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EstaPastaDeTrabalho"/>
  <mc:AlternateContent xmlns:mc="http://schemas.openxmlformats.org/markup-compatibility/2006">
    <mc:Choice Requires="x15">
      <x15ac:absPath xmlns:x15ac="http://schemas.microsoft.com/office/spreadsheetml/2010/11/ac" url="M:\DTVM\ServicosFiduciarios\Deb\Planilhas-Excel\Web\"/>
    </mc:Choice>
  </mc:AlternateContent>
  <xr:revisionPtr revIDLastSave="0" documentId="13_ncr:1_{C52EFC57-29FE-47FE-B037-F29BE481720B}" xr6:coauthVersionLast="47" xr6:coauthVersionMax="47" xr10:uidLastSave="{00000000-0000-0000-0000-000000000000}"/>
  <bookViews>
    <workbookView xWindow="-120" yWindow="-120" windowWidth="29040" windowHeight="15840" xr2:uid="{00000000-000D-0000-FFFF-FFFF00000000}"/>
  </bookViews>
  <sheets>
    <sheet name="Plan1" sheetId="1" r:id="rId1"/>
  </sheets>
  <externalReferences>
    <externalReference r:id="rId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11" i="1" l="1"/>
  <c r="AB54" i="1"/>
  <c r="AA54" i="1" s="1"/>
  <c r="AC54" i="1" s="1"/>
  <c r="W14" i="1" s="1"/>
  <c r="AB52" i="1"/>
  <c r="AF13" i="1" l="1"/>
  <c r="AI1087" i="1"/>
  <c r="AV1084" i="1"/>
  <c r="AU1084" i="1"/>
  <c r="AT1084" i="1"/>
  <c r="AS1084" i="1"/>
  <c r="AR1084" i="1"/>
  <c r="AQ1084" i="1"/>
  <c r="AP1084" i="1"/>
  <c r="AO1084" i="1"/>
  <c r="AN1084" i="1"/>
  <c r="AM1084" i="1"/>
  <c r="AL1084" i="1"/>
  <c r="AK1084" i="1"/>
  <c r="AJ1084" i="1"/>
  <c r="AI1084" i="1"/>
  <c r="AH1084" i="1"/>
  <c r="AI1065" i="1"/>
  <c r="AV1062" i="1"/>
  <c r="AU1062" i="1"/>
  <c r="AT1062" i="1"/>
  <c r="AS1062" i="1"/>
  <c r="AR1062" i="1"/>
  <c r="AQ1062" i="1"/>
  <c r="AP1062" i="1"/>
  <c r="AO1062" i="1"/>
  <c r="AN1062" i="1"/>
  <c r="AM1062" i="1"/>
  <c r="AL1062" i="1"/>
  <c r="AK1062" i="1"/>
  <c r="AJ1062" i="1"/>
  <c r="AI1062" i="1"/>
  <c r="AH1062" i="1"/>
  <c r="AI1043" i="1"/>
  <c r="AV1040" i="1"/>
  <c r="AU1040" i="1"/>
  <c r="AT1040" i="1"/>
  <c r="AS1040" i="1"/>
  <c r="AR1040" i="1"/>
  <c r="AQ1040" i="1"/>
  <c r="AP1040" i="1"/>
  <c r="AO1040" i="1"/>
  <c r="AN1040" i="1"/>
  <c r="AM1040" i="1"/>
  <c r="AL1040" i="1"/>
  <c r="AK1040" i="1"/>
  <c r="AJ1040" i="1"/>
  <c r="AI1040" i="1"/>
  <c r="AH1040" i="1"/>
  <c r="AI1021" i="1"/>
  <c r="AV1018" i="1"/>
  <c r="AU1018" i="1"/>
  <c r="AT1018" i="1"/>
  <c r="AS1018" i="1"/>
  <c r="AR1018" i="1"/>
  <c r="AQ1018" i="1"/>
  <c r="AP1018" i="1"/>
  <c r="AO1018" i="1"/>
  <c r="AN1018" i="1"/>
  <c r="AM1018" i="1"/>
  <c r="AL1018" i="1"/>
  <c r="AK1018" i="1"/>
  <c r="AJ1018" i="1"/>
  <c r="AI1018" i="1"/>
  <c r="AH1018" i="1"/>
  <c r="AI999" i="1"/>
  <c r="AV996" i="1"/>
  <c r="AU996" i="1"/>
  <c r="AT996" i="1"/>
  <c r="AS996" i="1"/>
  <c r="AR996" i="1"/>
  <c r="AQ996" i="1"/>
  <c r="AP996" i="1"/>
  <c r="AO996" i="1"/>
  <c r="AN996" i="1"/>
  <c r="AM996" i="1"/>
  <c r="AL996" i="1"/>
  <c r="AK996" i="1"/>
  <c r="AJ996" i="1"/>
  <c r="AI996" i="1"/>
  <c r="AH996" i="1"/>
  <c r="AI977" i="1"/>
  <c r="AV974" i="1"/>
  <c r="AU974" i="1"/>
  <c r="AT974" i="1"/>
  <c r="AS974" i="1"/>
  <c r="AR974" i="1"/>
  <c r="AQ974" i="1"/>
  <c r="AP974" i="1"/>
  <c r="AO974" i="1"/>
  <c r="AN974" i="1"/>
  <c r="AM974" i="1"/>
  <c r="AL974" i="1"/>
  <c r="AK974" i="1"/>
  <c r="AJ974" i="1"/>
  <c r="AI974" i="1"/>
  <c r="AH974" i="1"/>
  <c r="AI955" i="1"/>
  <c r="AV952" i="1"/>
  <c r="AU952" i="1"/>
  <c r="AT952" i="1"/>
  <c r="AS952" i="1"/>
  <c r="AR952" i="1"/>
  <c r="AQ952" i="1"/>
  <c r="AP952" i="1"/>
  <c r="AO952" i="1"/>
  <c r="AN952" i="1"/>
  <c r="AM952" i="1"/>
  <c r="AL952" i="1"/>
  <c r="AK952" i="1"/>
  <c r="AJ952" i="1"/>
  <c r="AI952" i="1"/>
  <c r="AH952" i="1"/>
  <c r="AI933" i="1"/>
  <c r="AV930" i="1"/>
  <c r="AU930" i="1"/>
  <c r="AT930" i="1"/>
  <c r="AS930" i="1"/>
  <c r="AR930" i="1"/>
  <c r="AQ930" i="1"/>
  <c r="AP930" i="1"/>
  <c r="AO930" i="1"/>
  <c r="AN930" i="1"/>
  <c r="AM930" i="1"/>
  <c r="AL930" i="1"/>
  <c r="AK930" i="1"/>
  <c r="AJ930" i="1"/>
  <c r="AI930" i="1"/>
  <c r="AH930" i="1"/>
  <c r="AI911" i="1"/>
  <c r="AV908" i="1"/>
  <c r="AU908" i="1"/>
  <c r="AT908" i="1"/>
  <c r="AS908" i="1"/>
  <c r="AR908" i="1"/>
  <c r="AQ908" i="1"/>
  <c r="AP908" i="1"/>
  <c r="AO908" i="1"/>
  <c r="AN908" i="1"/>
  <c r="AM908" i="1"/>
  <c r="AL908" i="1"/>
  <c r="AK908" i="1"/>
  <c r="AJ908" i="1"/>
  <c r="AI908" i="1"/>
  <c r="AH908" i="1"/>
  <c r="AI889" i="1"/>
  <c r="AV886" i="1"/>
  <c r="AU886" i="1"/>
  <c r="AT886" i="1"/>
  <c r="AS886" i="1"/>
  <c r="AR886" i="1"/>
  <c r="AQ886" i="1"/>
  <c r="AP886" i="1"/>
  <c r="AO886" i="1"/>
  <c r="AN886" i="1"/>
  <c r="AM886" i="1"/>
  <c r="AL886" i="1"/>
  <c r="AK886" i="1"/>
  <c r="AJ886" i="1"/>
  <c r="AI886" i="1"/>
  <c r="AH886" i="1"/>
  <c r="AI867" i="1"/>
  <c r="AV864" i="1"/>
  <c r="AU864" i="1"/>
  <c r="AT864" i="1"/>
  <c r="AS864" i="1"/>
  <c r="AR864" i="1"/>
  <c r="AQ864" i="1"/>
  <c r="AP864" i="1"/>
  <c r="AO864" i="1"/>
  <c r="AN864" i="1"/>
  <c r="AM864" i="1"/>
  <c r="AL864" i="1"/>
  <c r="AK864" i="1"/>
  <c r="AJ864" i="1"/>
  <c r="AI864" i="1"/>
  <c r="AH864" i="1"/>
  <c r="AI845" i="1"/>
  <c r="AV842" i="1"/>
  <c r="AU842" i="1"/>
  <c r="AT842" i="1"/>
  <c r="AS842" i="1"/>
  <c r="AR842" i="1"/>
  <c r="AQ842" i="1"/>
  <c r="AP842" i="1"/>
  <c r="AO842" i="1"/>
  <c r="AN842" i="1"/>
  <c r="AM842" i="1"/>
  <c r="AL842" i="1"/>
  <c r="AK842" i="1"/>
  <c r="AJ842" i="1"/>
  <c r="AI842" i="1"/>
  <c r="AH842" i="1"/>
  <c r="AI823" i="1"/>
  <c r="AV820" i="1"/>
  <c r="AU820" i="1"/>
  <c r="AT820" i="1"/>
  <c r="AS820" i="1"/>
  <c r="AR820" i="1"/>
  <c r="AQ820" i="1"/>
  <c r="AP820" i="1"/>
  <c r="AO820" i="1"/>
  <c r="AN820" i="1"/>
  <c r="AM820" i="1"/>
  <c r="AL820" i="1"/>
  <c r="AK820" i="1"/>
  <c r="AJ820" i="1"/>
  <c r="AI820" i="1"/>
  <c r="AH820" i="1"/>
  <c r="AI801" i="1"/>
  <c r="AV798" i="1"/>
  <c r="AU798" i="1"/>
  <c r="AT798" i="1"/>
  <c r="AS798" i="1"/>
  <c r="AR798" i="1"/>
  <c r="AQ798" i="1"/>
  <c r="AP798" i="1"/>
  <c r="AO798" i="1"/>
  <c r="AN798" i="1"/>
  <c r="AM798" i="1"/>
  <c r="AL798" i="1"/>
  <c r="AK798" i="1"/>
  <c r="AJ798" i="1"/>
  <c r="AI798" i="1"/>
  <c r="AH798" i="1"/>
  <c r="AI779" i="1"/>
  <c r="AV776" i="1"/>
  <c r="AU776" i="1"/>
  <c r="AT776" i="1"/>
  <c r="AS776" i="1"/>
  <c r="AR776" i="1"/>
  <c r="AQ776" i="1"/>
  <c r="AP776" i="1"/>
  <c r="AO776" i="1"/>
  <c r="AN776" i="1"/>
  <c r="AM776" i="1"/>
  <c r="AL776" i="1"/>
  <c r="AK776" i="1"/>
  <c r="AJ776" i="1"/>
  <c r="AI776" i="1"/>
  <c r="AH776" i="1"/>
  <c r="AI757" i="1"/>
  <c r="AV754" i="1"/>
  <c r="AU754" i="1"/>
  <c r="AT754" i="1"/>
  <c r="AS754" i="1"/>
  <c r="AR754" i="1"/>
  <c r="AQ754" i="1"/>
  <c r="AP754" i="1"/>
  <c r="AO754" i="1"/>
  <c r="AN754" i="1"/>
  <c r="AM754" i="1"/>
  <c r="AL754" i="1"/>
  <c r="AK754" i="1"/>
  <c r="AJ754" i="1"/>
  <c r="AI754" i="1"/>
  <c r="AH754" i="1"/>
  <c r="AI735" i="1"/>
  <c r="AV732" i="1"/>
  <c r="AU732" i="1"/>
  <c r="AT732" i="1"/>
  <c r="AS732" i="1"/>
  <c r="AR732" i="1"/>
  <c r="AQ732" i="1"/>
  <c r="AP732" i="1"/>
  <c r="AO732" i="1"/>
  <c r="AN732" i="1"/>
  <c r="AM732" i="1"/>
  <c r="AL732" i="1"/>
  <c r="AK732" i="1"/>
  <c r="AJ732" i="1"/>
  <c r="AI732" i="1"/>
  <c r="AH732" i="1"/>
  <c r="AI713" i="1"/>
  <c r="AV710" i="1"/>
  <c r="AU710" i="1"/>
  <c r="AT710" i="1"/>
  <c r="AS710" i="1"/>
  <c r="AR710" i="1"/>
  <c r="AQ710" i="1"/>
  <c r="AP710" i="1"/>
  <c r="AO710" i="1"/>
  <c r="AN710" i="1"/>
  <c r="AM710" i="1"/>
  <c r="AL710" i="1"/>
  <c r="AK710" i="1"/>
  <c r="AJ710" i="1"/>
  <c r="AI710" i="1"/>
  <c r="AH710" i="1"/>
  <c r="AI691" i="1"/>
  <c r="AV688" i="1"/>
  <c r="AU688" i="1"/>
  <c r="AT688" i="1"/>
  <c r="AS688" i="1"/>
  <c r="AR688" i="1"/>
  <c r="AQ688" i="1"/>
  <c r="AP688" i="1"/>
  <c r="AO688" i="1"/>
  <c r="AN688" i="1"/>
  <c r="AM688" i="1"/>
  <c r="AL688" i="1"/>
  <c r="AK688" i="1"/>
  <c r="AJ688" i="1"/>
  <c r="AI688" i="1"/>
  <c r="AH688" i="1"/>
  <c r="AI669" i="1"/>
  <c r="AV666" i="1"/>
  <c r="AU666" i="1"/>
  <c r="AT666" i="1"/>
  <c r="AS666" i="1"/>
  <c r="AR666" i="1"/>
  <c r="AQ666" i="1"/>
  <c r="AP666" i="1"/>
  <c r="AO666" i="1"/>
  <c r="AN666" i="1"/>
  <c r="AM666" i="1"/>
  <c r="AL666" i="1"/>
  <c r="AK666" i="1"/>
  <c r="AJ666" i="1"/>
  <c r="AI666" i="1"/>
  <c r="AH666" i="1"/>
  <c r="AI647" i="1"/>
  <c r="AV644" i="1"/>
  <c r="AU644" i="1"/>
  <c r="AT644" i="1"/>
  <c r="AS644" i="1"/>
  <c r="AR644" i="1"/>
  <c r="AQ644" i="1"/>
  <c r="AP644" i="1"/>
  <c r="AO644" i="1"/>
  <c r="AN644" i="1"/>
  <c r="AM644" i="1"/>
  <c r="AL644" i="1"/>
  <c r="AK644" i="1"/>
  <c r="AJ644" i="1"/>
  <c r="AI644" i="1"/>
  <c r="AH644" i="1"/>
  <c r="AI625" i="1"/>
  <c r="AV622" i="1"/>
  <c r="AU622" i="1"/>
  <c r="AT622" i="1"/>
  <c r="AS622" i="1"/>
  <c r="AR622" i="1"/>
  <c r="AQ622" i="1"/>
  <c r="AP622" i="1"/>
  <c r="AO622" i="1"/>
  <c r="AN622" i="1"/>
  <c r="AM622" i="1"/>
  <c r="AL622" i="1"/>
  <c r="AK622" i="1"/>
  <c r="AJ622" i="1"/>
  <c r="AI622" i="1"/>
  <c r="AH622" i="1"/>
  <c r="AI603" i="1"/>
  <c r="AV600" i="1"/>
  <c r="AU600" i="1"/>
  <c r="AT600" i="1"/>
  <c r="AS600" i="1"/>
  <c r="AR600" i="1"/>
  <c r="AQ600" i="1"/>
  <c r="AP600" i="1"/>
  <c r="AO600" i="1"/>
  <c r="AN600" i="1"/>
  <c r="AM600" i="1"/>
  <c r="AL600" i="1"/>
  <c r="AK600" i="1"/>
  <c r="AJ600" i="1"/>
  <c r="AI600" i="1"/>
  <c r="AH600" i="1"/>
  <c r="AI581" i="1"/>
  <c r="AV578" i="1"/>
  <c r="AU578" i="1"/>
  <c r="AT578" i="1"/>
  <c r="AS578" i="1"/>
  <c r="AR578" i="1"/>
  <c r="AQ578" i="1"/>
  <c r="AP578" i="1"/>
  <c r="AO578" i="1"/>
  <c r="AN578" i="1"/>
  <c r="AM578" i="1"/>
  <c r="AL578" i="1"/>
  <c r="AK578" i="1"/>
  <c r="AJ578" i="1"/>
  <c r="AI578" i="1"/>
  <c r="AH578" i="1"/>
  <c r="AH12" i="1"/>
  <c r="AR12" i="1" s="1"/>
  <c r="M12" i="1"/>
  <c r="A12" i="1"/>
  <c r="AH34" i="1" s="1"/>
  <c r="B1" i="1"/>
  <c r="Q12" i="1"/>
  <c r="C13" i="1" s="1"/>
  <c r="AA52" i="1"/>
  <c r="AC52" i="1" s="1"/>
  <c r="W12" i="1" s="1"/>
  <c r="AI559" i="1"/>
  <c r="AV556" i="1"/>
  <c r="AU556" i="1"/>
  <c r="AT556" i="1"/>
  <c r="AS556" i="1"/>
  <c r="AR556" i="1"/>
  <c r="AQ556" i="1"/>
  <c r="AP556" i="1"/>
  <c r="AO556" i="1"/>
  <c r="AN556" i="1"/>
  <c r="AM556" i="1"/>
  <c r="AL556" i="1"/>
  <c r="AK556" i="1"/>
  <c r="AJ556" i="1"/>
  <c r="AI556" i="1"/>
  <c r="AH556" i="1"/>
  <c r="AI537" i="1"/>
  <c r="AV534" i="1"/>
  <c r="AU534" i="1"/>
  <c r="AT534" i="1"/>
  <c r="AS534" i="1"/>
  <c r="AR534" i="1"/>
  <c r="AQ534" i="1"/>
  <c r="AP534" i="1"/>
  <c r="AO534" i="1"/>
  <c r="AN534" i="1"/>
  <c r="AM534" i="1"/>
  <c r="AL534" i="1"/>
  <c r="AK534" i="1"/>
  <c r="AJ534" i="1"/>
  <c r="AI534" i="1"/>
  <c r="AH534" i="1"/>
  <c r="AI515" i="1"/>
  <c r="AV512" i="1"/>
  <c r="AU512" i="1"/>
  <c r="AT512" i="1"/>
  <c r="AS512" i="1"/>
  <c r="AR512" i="1"/>
  <c r="AQ512" i="1"/>
  <c r="AP512" i="1"/>
  <c r="AO512" i="1"/>
  <c r="AN512" i="1"/>
  <c r="AM512" i="1"/>
  <c r="AL512" i="1"/>
  <c r="AK512" i="1"/>
  <c r="AJ512" i="1"/>
  <c r="AI512" i="1"/>
  <c r="AH512" i="1"/>
  <c r="AI493" i="1"/>
  <c r="AV490" i="1"/>
  <c r="AU490" i="1"/>
  <c r="AT490" i="1"/>
  <c r="AS490" i="1"/>
  <c r="AR490" i="1"/>
  <c r="AQ490" i="1"/>
  <c r="AP490" i="1"/>
  <c r="AO490" i="1"/>
  <c r="AN490" i="1"/>
  <c r="AM490" i="1"/>
  <c r="AL490" i="1"/>
  <c r="AK490" i="1"/>
  <c r="AJ490" i="1"/>
  <c r="AI490" i="1"/>
  <c r="AH490" i="1"/>
  <c r="AI471" i="1"/>
  <c r="AV468" i="1"/>
  <c r="AU468" i="1"/>
  <c r="AT468" i="1"/>
  <c r="AS468" i="1"/>
  <c r="AR468" i="1"/>
  <c r="AQ468" i="1"/>
  <c r="AP468" i="1"/>
  <c r="AO468" i="1"/>
  <c r="AN468" i="1"/>
  <c r="AM468" i="1"/>
  <c r="AL468" i="1"/>
  <c r="AK468" i="1"/>
  <c r="AJ468" i="1"/>
  <c r="AI468" i="1"/>
  <c r="AH468" i="1"/>
  <c r="AI449" i="1"/>
  <c r="AV446" i="1"/>
  <c r="AU446" i="1"/>
  <c r="AT446" i="1"/>
  <c r="AS446" i="1"/>
  <c r="AR446" i="1"/>
  <c r="AQ446" i="1"/>
  <c r="AP446" i="1"/>
  <c r="AO446" i="1"/>
  <c r="AN446" i="1"/>
  <c r="AM446" i="1"/>
  <c r="AL446" i="1"/>
  <c r="AK446" i="1"/>
  <c r="AJ446" i="1"/>
  <c r="AI446" i="1"/>
  <c r="AH446" i="1"/>
  <c r="AI427" i="1"/>
  <c r="AV424" i="1"/>
  <c r="AU424" i="1"/>
  <c r="AT424" i="1"/>
  <c r="AS424" i="1"/>
  <c r="AR424" i="1"/>
  <c r="AQ424" i="1"/>
  <c r="AP424" i="1"/>
  <c r="AO424" i="1"/>
  <c r="AN424" i="1"/>
  <c r="AM424" i="1"/>
  <c r="AL424" i="1"/>
  <c r="AK424" i="1"/>
  <c r="AJ424" i="1"/>
  <c r="AI424" i="1"/>
  <c r="AH424" i="1"/>
  <c r="AI405" i="1"/>
  <c r="AV402" i="1"/>
  <c r="AU402" i="1"/>
  <c r="AT402" i="1"/>
  <c r="AS402" i="1"/>
  <c r="AR402" i="1"/>
  <c r="AQ402" i="1"/>
  <c r="AP402" i="1"/>
  <c r="AO402" i="1"/>
  <c r="AN402" i="1"/>
  <c r="AM402" i="1"/>
  <c r="AL402" i="1"/>
  <c r="AK402" i="1"/>
  <c r="AJ402" i="1"/>
  <c r="AI402" i="1"/>
  <c r="AH402" i="1"/>
  <c r="AI383" i="1"/>
  <c r="AV380" i="1"/>
  <c r="AU380" i="1"/>
  <c r="AT380" i="1"/>
  <c r="AS380" i="1"/>
  <c r="AR380" i="1"/>
  <c r="AQ380" i="1"/>
  <c r="AP380" i="1"/>
  <c r="AO380" i="1"/>
  <c r="AN380" i="1"/>
  <c r="AM380" i="1"/>
  <c r="AL380" i="1"/>
  <c r="AK380" i="1"/>
  <c r="AJ380" i="1"/>
  <c r="AI380" i="1"/>
  <c r="AH380" i="1"/>
  <c r="AI361" i="1"/>
  <c r="AV358" i="1"/>
  <c r="AU358" i="1"/>
  <c r="AT358" i="1"/>
  <c r="AS358" i="1"/>
  <c r="AR358" i="1"/>
  <c r="AQ358" i="1"/>
  <c r="AP358" i="1"/>
  <c r="AO358" i="1"/>
  <c r="AN358" i="1"/>
  <c r="AM358" i="1"/>
  <c r="AL358" i="1"/>
  <c r="AK358" i="1"/>
  <c r="AJ358" i="1"/>
  <c r="AI358" i="1"/>
  <c r="AH358" i="1"/>
  <c r="AI339" i="1"/>
  <c r="AV336" i="1"/>
  <c r="AU336" i="1"/>
  <c r="AT336" i="1"/>
  <c r="AS336" i="1"/>
  <c r="AR336" i="1"/>
  <c r="AQ336" i="1"/>
  <c r="AP336" i="1"/>
  <c r="AO336" i="1"/>
  <c r="AN336" i="1"/>
  <c r="AM336" i="1"/>
  <c r="AL336" i="1"/>
  <c r="AK336" i="1"/>
  <c r="AJ336" i="1"/>
  <c r="AI336" i="1"/>
  <c r="AH336" i="1"/>
  <c r="AI317" i="1"/>
  <c r="AV314" i="1"/>
  <c r="AU314" i="1"/>
  <c r="AT314" i="1"/>
  <c r="AS314" i="1"/>
  <c r="AR314" i="1"/>
  <c r="AQ314" i="1"/>
  <c r="AP314" i="1"/>
  <c r="AO314" i="1"/>
  <c r="AN314" i="1"/>
  <c r="AM314" i="1"/>
  <c r="AL314" i="1"/>
  <c r="AK314" i="1"/>
  <c r="AJ314" i="1"/>
  <c r="AI314" i="1"/>
  <c r="AH314" i="1"/>
  <c r="AI295" i="1"/>
  <c r="AV292" i="1"/>
  <c r="AU292" i="1"/>
  <c r="AT292" i="1"/>
  <c r="AS292" i="1"/>
  <c r="AR292" i="1"/>
  <c r="AQ292" i="1"/>
  <c r="AP292" i="1"/>
  <c r="AO292" i="1"/>
  <c r="AN292" i="1"/>
  <c r="AM292" i="1"/>
  <c r="AL292" i="1"/>
  <c r="AK292" i="1"/>
  <c r="AJ292" i="1"/>
  <c r="AI292" i="1"/>
  <c r="AH292" i="1"/>
  <c r="AI273" i="1"/>
  <c r="AV270" i="1"/>
  <c r="AU270" i="1"/>
  <c r="AT270" i="1"/>
  <c r="AS270" i="1"/>
  <c r="AR270" i="1"/>
  <c r="AQ270" i="1"/>
  <c r="AP270" i="1"/>
  <c r="AO270" i="1"/>
  <c r="AN270" i="1"/>
  <c r="AM270" i="1"/>
  <c r="AL270" i="1"/>
  <c r="AK270" i="1"/>
  <c r="AJ270" i="1"/>
  <c r="AI270" i="1"/>
  <c r="AH270" i="1"/>
  <c r="AI251" i="1"/>
  <c r="AV248" i="1"/>
  <c r="AU248" i="1"/>
  <c r="AT248" i="1"/>
  <c r="AS248" i="1"/>
  <c r="AR248" i="1"/>
  <c r="AQ248" i="1"/>
  <c r="AP248" i="1"/>
  <c r="AO248" i="1"/>
  <c r="AN248" i="1"/>
  <c r="AM248" i="1"/>
  <c r="AL248" i="1"/>
  <c r="AK248" i="1"/>
  <c r="AJ248" i="1"/>
  <c r="AI248" i="1"/>
  <c r="AH248" i="1"/>
  <c r="AI229" i="1"/>
  <c r="AV226" i="1"/>
  <c r="AU226" i="1"/>
  <c r="AT226" i="1"/>
  <c r="AS226" i="1"/>
  <c r="AR226" i="1"/>
  <c r="AQ226" i="1"/>
  <c r="AP226" i="1"/>
  <c r="AO226" i="1"/>
  <c r="AN226" i="1"/>
  <c r="AM226" i="1"/>
  <c r="AL226" i="1"/>
  <c r="AK226" i="1"/>
  <c r="AJ226" i="1"/>
  <c r="AI226" i="1"/>
  <c r="AH226" i="1"/>
  <c r="AI207" i="1"/>
  <c r="AV204" i="1"/>
  <c r="AU204" i="1"/>
  <c r="AT204" i="1"/>
  <c r="AS204" i="1"/>
  <c r="AR204" i="1"/>
  <c r="AQ204" i="1"/>
  <c r="AP204" i="1"/>
  <c r="AO204" i="1"/>
  <c r="AN204" i="1"/>
  <c r="AM204" i="1"/>
  <c r="AL204" i="1"/>
  <c r="AK204" i="1"/>
  <c r="AJ204" i="1"/>
  <c r="AI204" i="1"/>
  <c r="AH204" i="1"/>
  <c r="AI185" i="1"/>
  <c r="AV182" i="1"/>
  <c r="AU182" i="1"/>
  <c r="AT182" i="1"/>
  <c r="AS182" i="1"/>
  <c r="AR182" i="1"/>
  <c r="AQ182" i="1"/>
  <c r="AP182" i="1"/>
  <c r="AO182" i="1"/>
  <c r="AN182" i="1"/>
  <c r="AM182" i="1"/>
  <c r="AL182" i="1"/>
  <c r="AK182" i="1"/>
  <c r="AJ182" i="1"/>
  <c r="AI182" i="1"/>
  <c r="AH182" i="1"/>
  <c r="AI163" i="1"/>
  <c r="AV160" i="1"/>
  <c r="AU160" i="1"/>
  <c r="AT160" i="1"/>
  <c r="AS160" i="1"/>
  <c r="AR160" i="1"/>
  <c r="AQ160" i="1"/>
  <c r="AP160" i="1"/>
  <c r="AO160" i="1"/>
  <c r="AN160" i="1"/>
  <c r="AM160" i="1"/>
  <c r="AL160" i="1"/>
  <c r="AK160" i="1"/>
  <c r="AJ160" i="1"/>
  <c r="AI160" i="1"/>
  <c r="AH160" i="1"/>
  <c r="AI141" i="1"/>
  <c r="AV138" i="1"/>
  <c r="AU138" i="1"/>
  <c r="AT138" i="1"/>
  <c r="AS138" i="1"/>
  <c r="AR138" i="1"/>
  <c r="AQ138" i="1"/>
  <c r="AP138" i="1"/>
  <c r="AO138" i="1"/>
  <c r="AN138" i="1"/>
  <c r="AM138" i="1"/>
  <c r="AL138" i="1"/>
  <c r="AK138" i="1"/>
  <c r="AJ138" i="1"/>
  <c r="AI138" i="1"/>
  <c r="AH138" i="1"/>
  <c r="AI119" i="1"/>
  <c r="AV116" i="1"/>
  <c r="AU116" i="1"/>
  <c r="AT116" i="1"/>
  <c r="AS116" i="1"/>
  <c r="AR116" i="1"/>
  <c r="AQ116" i="1"/>
  <c r="AP116" i="1"/>
  <c r="AO116" i="1"/>
  <c r="AN116" i="1"/>
  <c r="AM116" i="1"/>
  <c r="AL116" i="1"/>
  <c r="AK116" i="1"/>
  <c r="AJ116" i="1"/>
  <c r="AI116" i="1"/>
  <c r="AH116" i="1"/>
  <c r="AI97" i="1"/>
  <c r="AV94" i="1"/>
  <c r="AU94" i="1"/>
  <c r="AT94" i="1"/>
  <c r="AS94" i="1"/>
  <c r="AR94" i="1"/>
  <c r="AQ94" i="1"/>
  <c r="AP94" i="1"/>
  <c r="AO94" i="1"/>
  <c r="AN94" i="1"/>
  <c r="AM94" i="1"/>
  <c r="AL94" i="1"/>
  <c r="AK94" i="1"/>
  <c r="AJ94" i="1"/>
  <c r="AI94" i="1"/>
  <c r="AH94" i="1"/>
  <c r="AI75" i="1"/>
  <c r="AV72" i="1"/>
  <c r="AU72" i="1"/>
  <c r="AT72" i="1"/>
  <c r="AS72" i="1"/>
  <c r="AR72" i="1"/>
  <c r="AQ72" i="1"/>
  <c r="AP72" i="1"/>
  <c r="AO72" i="1"/>
  <c r="AN72" i="1"/>
  <c r="AM72" i="1"/>
  <c r="AL72" i="1"/>
  <c r="AK72" i="1"/>
  <c r="AJ72" i="1"/>
  <c r="AI72" i="1"/>
  <c r="AH72" i="1"/>
  <c r="AI53" i="1"/>
  <c r="AV50" i="1"/>
  <c r="AU50" i="1"/>
  <c r="AT50" i="1"/>
  <c r="AS50" i="1"/>
  <c r="AR50" i="1"/>
  <c r="AQ50" i="1"/>
  <c r="AP50" i="1"/>
  <c r="AO50" i="1"/>
  <c r="AN50" i="1"/>
  <c r="AM50" i="1"/>
  <c r="AL50" i="1"/>
  <c r="AK50" i="1"/>
  <c r="AJ50" i="1"/>
  <c r="AI50" i="1"/>
  <c r="AH50" i="1"/>
  <c r="AI31" i="1"/>
  <c r="AV28" i="1"/>
  <c r="AU28" i="1"/>
  <c r="AT28" i="1"/>
  <c r="AS28" i="1"/>
  <c r="AR28" i="1"/>
  <c r="AQ28" i="1"/>
  <c r="AP28" i="1"/>
  <c r="AO28" i="1"/>
  <c r="AN28" i="1"/>
  <c r="AM28" i="1"/>
  <c r="AL28" i="1"/>
  <c r="AK28" i="1"/>
  <c r="AJ28" i="1"/>
  <c r="AI28" i="1"/>
  <c r="AH28" i="1"/>
  <c r="AD13" i="1"/>
  <c r="AD14" i="1" s="1"/>
  <c r="V13" i="1"/>
  <c r="V14" i="1" s="1"/>
  <c r="I13" i="1"/>
  <c r="I14" i="1" s="1"/>
  <c r="I15" i="1" s="1"/>
  <c r="I16" i="1" s="1"/>
  <c r="I17" i="1" s="1"/>
  <c r="I18" i="1" s="1"/>
  <c r="I19" i="1" s="1"/>
  <c r="I20" i="1" s="1"/>
  <c r="I21" i="1" s="1"/>
  <c r="I22" i="1" s="1"/>
  <c r="I23" i="1" s="1"/>
  <c r="I24" i="1" s="1"/>
  <c r="I25" i="1" s="1"/>
  <c r="I26" i="1" s="1"/>
  <c r="I27" i="1" s="1"/>
  <c r="I28" i="1" s="1"/>
  <c r="I29" i="1" s="1"/>
  <c r="I30" i="1" s="1"/>
  <c r="I31" i="1" s="1"/>
  <c r="I32" i="1" s="1"/>
  <c r="I33" i="1" s="1"/>
  <c r="I34" i="1" s="1"/>
  <c r="I35" i="1" s="1"/>
  <c r="I36" i="1" s="1"/>
  <c r="I37" i="1" s="1"/>
  <c r="I38" i="1" s="1"/>
  <c r="I39" i="1" s="1"/>
  <c r="I40" i="1" s="1"/>
  <c r="I41" i="1" s="1"/>
  <c r="I42" i="1" s="1"/>
  <c r="I43" i="1" s="1"/>
  <c r="I44" i="1" s="1"/>
  <c r="I45" i="1" s="1"/>
  <c r="I46" i="1" s="1"/>
  <c r="I47" i="1" s="1"/>
  <c r="I48" i="1" s="1"/>
  <c r="I49" i="1" s="1"/>
  <c r="I50" i="1" s="1"/>
  <c r="I51" i="1" s="1"/>
  <c r="I52" i="1" s="1"/>
  <c r="I53" i="1" s="1"/>
  <c r="I54" i="1" s="1"/>
  <c r="I55" i="1" s="1"/>
  <c r="I56" i="1" s="1"/>
  <c r="I57" i="1" s="1"/>
  <c r="I58" i="1" s="1"/>
  <c r="I59" i="1" s="1"/>
  <c r="I60" i="1" s="1"/>
  <c r="I61" i="1" s="1"/>
  <c r="I62" i="1" s="1"/>
  <c r="I63" i="1" s="1"/>
  <c r="I64" i="1" s="1"/>
  <c r="I65" i="1" s="1"/>
  <c r="I66" i="1" s="1"/>
  <c r="I67" i="1" s="1"/>
  <c r="I68" i="1" s="1"/>
  <c r="I69" i="1" s="1"/>
  <c r="I70" i="1" s="1"/>
  <c r="I71" i="1" s="1"/>
  <c r="I72" i="1" s="1"/>
  <c r="I73" i="1" s="1"/>
  <c r="I74" i="1" s="1"/>
  <c r="I75" i="1" s="1"/>
  <c r="I76" i="1" s="1"/>
  <c r="I77" i="1" s="1"/>
  <c r="I78" i="1" s="1"/>
  <c r="I79" i="1" s="1"/>
  <c r="I80" i="1" s="1"/>
  <c r="I81" i="1" s="1"/>
  <c r="I82" i="1" s="1"/>
  <c r="I83" i="1" s="1"/>
  <c r="I84" i="1" s="1"/>
  <c r="I85" i="1" s="1"/>
  <c r="I86" i="1" s="1"/>
  <c r="I87" i="1" s="1"/>
  <c r="I88" i="1" s="1"/>
  <c r="I89" i="1" s="1"/>
  <c r="I90" i="1" s="1"/>
  <c r="I91" i="1" s="1"/>
  <c r="I92" i="1" s="1"/>
  <c r="I93" i="1" s="1"/>
  <c r="I94" i="1" s="1"/>
  <c r="I95" i="1" s="1"/>
  <c r="I96" i="1" s="1"/>
  <c r="I97" i="1" s="1"/>
  <c r="I98" i="1" s="1"/>
  <c r="I99" i="1" s="1"/>
  <c r="I100" i="1" s="1"/>
  <c r="I101" i="1" s="1"/>
  <c r="I102" i="1" s="1"/>
  <c r="I103" i="1" s="1"/>
  <c r="I104" i="1" s="1"/>
  <c r="I105" i="1" s="1"/>
  <c r="I106" i="1" s="1"/>
  <c r="I107" i="1" s="1"/>
  <c r="I108" i="1" s="1"/>
  <c r="I109" i="1" s="1"/>
  <c r="I110" i="1" s="1"/>
  <c r="I111" i="1" s="1"/>
  <c r="I112" i="1" s="1"/>
  <c r="I113" i="1" s="1"/>
  <c r="I114" i="1" s="1"/>
  <c r="I115" i="1" s="1"/>
  <c r="I116" i="1" s="1"/>
  <c r="I117" i="1" s="1"/>
  <c r="I118" i="1" s="1"/>
  <c r="I119" i="1" s="1"/>
  <c r="I120" i="1" s="1"/>
  <c r="I121" i="1" s="1"/>
  <c r="I122" i="1" s="1"/>
  <c r="I123" i="1" s="1"/>
  <c r="I124" i="1" s="1"/>
  <c r="I125" i="1" s="1"/>
  <c r="I126" i="1" s="1"/>
  <c r="I127" i="1" s="1"/>
  <c r="I128" i="1" s="1"/>
  <c r="I129" i="1" s="1"/>
  <c r="I130" i="1" s="1"/>
  <c r="I131" i="1" s="1"/>
  <c r="I132" i="1" s="1"/>
  <c r="I133" i="1" s="1"/>
  <c r="I134" i="1" s="1"/>
  <c r="I135" i="1" s="1"/>
  <c r="I136" i="1" s="1"/>
  <c r="I137" i="1" s="1"/>
  <c r="I138" i="1" s="1"/>
  <c r="I139" i="1" s="1"/>
  <c r="I140" i="1" s="1"/>
  <c r="I141" i="1" s="1"/>
  <c r="I142" i="1" s="1"/>
  <c r="I143" i="1" s="1"/>
  <c r="I144" i="1" s="1"/>
  <c r="I145" i="1" s="1"/>
  <c r="I146" i="1" s="1"/>
  <c r="I147" i="1" s="1"/>
  <c r="I148" i="1" s="1"/>
  <c r="I149" i="1" s="1"/>
  <c r="I150" i="1" s="1"/>
  <c r="I151" i="1" s="1"/>
  <c r="I152" i="1" s="1"/>
  <c r="I153" i="1" s="1"/>
  <c r="I154" i="1" s="1"/>
  <c r="I155" i="1" s="1"/>
  <c r="I156" i="1" s="1"/>
  <c r="I157" i="1" s="1"/>
  <c r="I158" i="1" s="1"/>
  <c r="I159" i="1" s="1"/>
  <c r="I160" i="1" s="1"/>
  <c r="I161" i="1" s="1"/>
  <c r="I162" i="1" s="1"/>
  <c r="I163" i="1" s="1"/>
  <c r="I164" i="1" s="1"/>
  <c r="I165" i="1" s="1"/>
  <c r="I166" i="1" s="1"/>
  <c r="I167" i="1" s="1"/>
  <c r="I168" i="1" s="1"/>
  <c r="I169" i="1" s="1"/>
  <c r="I170" i="1" s="1"/>
  <c r="I171" i="1" s="1"/>
  <c r="I172" i="1" s="1"/>
  <c r="I173" i="1" s="1"/>
  <c r="I174" i="1" s="1"/>
  <c r="I175" i="1" s="1"/>
  <c r="I176" i="1" s="1"/>
  <c r="I177" i="1" s="1"/>
  <c r="I178" i="1" s="1"/>
  <c r="I179" i="1" s="1"/>
  <c r="I180" i="1" s="1"/>
  <c r="I181" i="1" s="1"/>
  <c r="I182" i="1" s="1"/>
  <c r="I183" i="1" s="1"/>
  <c r="I184" i="1" s="1"/>
  <c r="I185" i="1" s="1"/>
  <c r="I186" i="1" s="1"/>
  <c r="I187" i="1" s="1"/>
  <c r="I188" i="1" s="1"/>
  <c r="I189" i="1" s="1"/>
  <c r="I190" i="1" s="1"/>
  <c r="I191" i="1" s="1"/>
  <c r="I192" i="1" s="1"/>
  <c r="I193" i="1" s="1"/>
  <c r="I194" i="1" s="1"/>
  <c r="I195" i="1" s="1"/>
  <c r="I196" i="1" s="1"/>
  <c r="I197" i="1" s="1"/>
  <c r="I198" i="1" s="1"/>
  <c r="I199" i="1" s="1"/>
  <c r="I200" i="1" s="1"/>
  <c r="I201" i="1" s="1"/>
  <c r="I202" i="1" s="1"/>
  <c r="I203" i="1" s="1"/>
  <c r="I204" i="1" s="1"/>
  <c r="I205" i="1" s="1"/>
  <c r="I206" i="1" s="1"/>
  <c r="I207" i="1" s="1"/>
  <c r="I208" i="1" s="1"/>
  <c r="I209" i="1" s="1"/>
  <c r="I210" i="1" s="1"/>
  <c r="I211" i="1" s="1"/>
  <c r="I212" i="1" s="1"/>
  <c r="I213" i="1" s="1"/>
  <c r="I214" i="1" s="1"/>
  <c r="I215" i="1" s="1"/>
  <c r="I216" i="1" s="1"/>
  <c r="I217" i="1" s="1"/>
  <c r="I218" i="1" s="1"/>
  <c r="I219" i="1" s="1"/>
  <c r="I220" i="1" s="1"/>
  <c r="I221" i="1" s="1"/>
  <c r="I222" i="1" s="1"/>
  <c r="I223" i="1" s="1"/>
  <c r="I224" i="1" s="1"/>
  <c r="I225" i="1" s="1"/>
  <c r="I226" i="1" s="1"/>
  <c r="I227" i="1" s="1"/>
  <c r="I228" i="1" s="1"/>
  <c r="I229" i="1" s="1"/>
  <c r="I230" i="1" s="1"/>
  <c r="I231" i="1" s="1"/>
  <c r="I232" i="1" s="1"/>
  <c r="I233" i="1" s="1"/>
  <c r="I234" i="1" s="1"/>
  <c r="I235" i="1" s="1"/>
  <c r="I236" i="1" s="1"/>
  <c r="I237" i="1" s="1"/>
  <c r="I238" i="1" s="1"/>
  <c r="I239" i="1" s="1"/>
  <c r="I240" i="1" s="1"/>
  <c r="I241" i="1" s="1"/>
  <c r="I242" i="1" s="1"/>
  <c r="I243" i="1" s="1"/>
  <c r="I244" i="1" s="1"/>
  <c r="I245" i="1" s="1"/>
  <c r="I246" i="1" s="1"/>
  <c r="I247" i="1" s="1"/>
  <c r="I248" i="1" s="1"/>
  <c r="I249" i="1" s="1"/>
  <c r="I250" i="1" s="1"/>
  <c r="I251" i="1" s="1"/>
  <c r="I252" i="1" s="1"/>
  <c r="I253" i="1" s="1"/>
  <c r="I254" i="1" s="1"/>
  <c r="I255" i="1" s="1"/>
  <c r="I256" i="1" s="1"/>
  <c r="I257" i="1" s="1"/>
  <c r="I258" i="1" s="1"/>
  <c r="I259" i="1" s="1"/>
  <c r="I260" i="1" s="1"/>
  <c r="I261" i="1" s="1"/>
  <c r="I262" i="1" s="1"/>
  <c r="I263" i="1" s="1"/>
  <c r="I264" i="1" s="1"/>
  <c r="I265" i="1" s="1"/>
  <c r="I266" i="1" s="1"/>
  <c r="I267" i="1" s="1"/>
  <c r="I268" i="1" s="1"/>
  <c r="I269" i="1" s="1"/>
  <c r="I270" i="1" s="1"/>
  <c r="I271" i="1" s="1"/>
  <c r="I272" i="1" s="1"/>
  <c r="I273" i="1" s="1"/>
  <c r="I274" i="1" s="1"/>
  <c r="I275" i="1" s="1"/>
  <c r="I276" i="1" s="1"/>
  <c r="I277" i="1" s="1"/>
  <c r="I278" i="1" s="1"/>
  <c r="I279" i="1" s="1"/>
  <c r="I280" i="1" s="1"/>
  <c r="I281" i="1" s="1"/>
  <c r="I282" i="1" s="1"/>
  <c r="I283" i="1" s="1"/>
  <c r="I284" i="1" s="1"/>
  <c r="I285" i="1" s="1"/>
  <c r="I286" i="1" s="1"/>
  <c r="I287" i="1" s="1"/>
  <c r="I288" i="1" s="1"/>
  <c r="I289" i="1" s="1"/>
  <c r="I290" i="1" s="1"/>
  <c r="I291" i="1" s="1"/>
  <c r="I292" i="1" s="1"/>
  <c r="I293" i="1" s="1"/>
  <c r="I294" i="1" s="1"/>
  <c r="I295" i="1" s="1"/>
  <c r="I296" i="1" s="1"/>
  <c r="I297" i="1" s="1"/>
  <c r="I298" i="1" s="1"/>
  <c r="I299" i="1" s="1"/>
  <c r="I300" i="1" s="1"/>
  <c r="I301" i="1" s="1"/>
  <c r="I302" i="1" s="1"/>
  <c r="I303" i="1" s="1"/>
  <c r="I304" i="1" s="1"/>
  <c r="I305" i="1" s="1"/>
  <c r="I306" i="1" s="1"/>
  <c r="I307" i="1" s="1"/>
  <c r="I308" i="1" s="1"/>
  <c r="I309" i="1" s="1"/>
  <c r="I310" i="1" s="1"/>
  <c r="I311" i="1" s="1"/>
  <c r="I312" i="1" s="1"/>
  <c r="I313" i="1" s="1"/>
  <c r="I314" i="1" s="1"/>
  <c r="I315" i="1" s="1"/>
  <c r="I316" i="1" s="1"/>
  <c r="I317" i="1" s="1"/>
  <c r="I318" i="1" s="1"/>
  <c r="I319" i="1" s="1"/>
  <c r="I320" i="1" s="1"/>
  <c r="I321" i="1" s="1"/>
  <c r="I322" i="1" s="1"/>
  <c r="I323" i="1" s="1"/>
  <c r="I324" i="1" s="1"/>
  <c r="I325" i="1" s="1"/>
  <c r="I326" i="1" s="1"/>
  <c r="I327" i="1" s="1"/>
  <c r="I328" i="1" s="1"/>
  <c r="I329" i="1" s="1"/>
  <c r="I330" i="1" s="1"/>
  <c r="I331" i="1" s="1"/>
  <c r="I332" i="1" s="1"/>
  <c r="I333" i="1" s="1"/>
  <c r="I334" i="1" s="1"/>
  <c r="I335" i="1" s="1"/>
  <c r="I336" i="1" s="1"/>
  <c r="I337" i="1" s="1"/>
  <c r="I338" i="1" s="1"/>
  <c r="I339" i="1" s="1"/>
  <c r="I340" i="1" s="1"/>
  <c r="I341" i="1" s="1"/>
  <c r="I342" i="1" s="1"/>
  <c r="I343" i="1" s="1"/>
  <c r="I344" i="1" s="1"/>
  <c r="I345" i="1" s="1"/>
  <c r="I346" i="1" s="1"/>
  <c r="I347" i="1" s="1"/>
  <c r="I348" i="1" s="1"/>
  <c r="I349" i="1" s="1"/>
  <c r="I350" i="1" s="1"/>
  <c r="I351" i="1" s="1"/>
  <c r="I352" i="1" s="1"/>
  <c r="I353" i="1" s="1"/>
  <c r="I354" i="1" s="1"/>
  <c r="I355" i="1" s="1"/>
  <c r="I356" i="1" s="1"/>
  <c r="I357" i="1" s="1"/>
  <c r="I358" i="1" s="1"/>
  <c r="I359" i="1" s="1"/>
  <c r="I360" i="1" s="1"/>
  <c r="I361" i="1" s="1"/>
  <c r="I362" i="1" s="1"/>
  <c r="I363" i="1" s="1"/>
  <c r="I364" i="1" s="1"/>
  <c r="I365" i="1" s="1"/>
  <c r="I366" i="1" s="1"/>
  <c r="I367" i="1" s="1"/>
  <c r="I368" i="1" s="1"/>
  <c r="I369" i="1" s="1"/>
  <c r="I370" i="1" s="1"/>
  <c r="I371" i="1" s="1"/>
  <c r="I372" i="1" s="1"/>
  <c r="I373" i="1" s="1"/>
  <c r="I374" i="1" s="1"/>
  <c r="I375" i="1" s="1"/>
  <c r="I376" i="1" s="1"/>
  <c r="I377" i="1" s="1"/>
  <c r="I378" i="1" s="1"/>
  <c r="I379" i="1" s="1"/>
  <c r="I380" i="1" s="1"/>
  <c r="I381" i="1" s="1"/>
  <c r="I382" i="1" s="1"/>
  <c r="I383" i="1" s="1"/>
  <c r="I384" i="1" s="1"/>
  <c r="I385" i="1" s="1"/>
  <c r="I386" i="1" s="1"/>
  <c r="I387" i="1" s="1"/>
  <c r="I388" i="1" s="1"/>
  <c r="I389" i="1" s="1"/>
  <c r="I390" i="1" s="1"/>
  <c r="I391" i="1" s="1"/>
  <c r="I392" i="1" s="1"/>
  <c r="I393" i="1" s="1"/>
  <c r="I394" i="1" s="1"/>
  <c r="I395" i="1" s="1"/>
  <c r="I396" i="1" s="1"/>
  <c r="I397" i="1" s="1"/>
  <c r="I398" i="1" s="1"/>
  <c r="I399" i="1" s="1"/>
  <c r="I400" i="1" s="1"/>
  <c r="I401" i="1" s="1"/>
  <c r="I402" i="1" s="1"/>
  <c r="I403" i="1" s="1"/>
  <c r="I404" i="1" s="1"/>
  <c r="I405" i="1" s="1"/>
  <c r="I406" i="1" s="1"/>
  <c r="I407" i="1" s="1"/>
  <c r="I408" i="1" s="1"/>
  <c r="I409" i="1" s="1"/>
  <c r="I410" i="1" s="1"/>
  <c r="I411" i="1" s="1"/>
  <c r="I412" i="1" s="1"/>
  <c r="I413" i="1" s="1"/>
  <c r="I414" i="1" s="1"/>
  <c r="I415" i="1" s="1"/>
  <c r="I416" i="1" s="1"/>
  <c r="I417" i="1" s="1"/>
  <c r="I418" i="1" s="1"/>
  <c r="I419" i="1" s="1"/>
  <c r="I420" i="1" s="1"/>
  <c r="I421" i="1" s="1"/>
  <c r="I422" i="1" s="1"/>
  <c r="I423" i="1" s="1"/>
  <c r="I424" i="1" s="1"/>
  <c r="I425" i="1" s="1"/>
  <c r="I426" i="1" s="1"/>
  <c r="I427" i="1" s="1"/>
  <c r="I428" i="1" s="1"/>
  <c r="I429" i="1" s="1"/>
  <c r="I430" i="1" s="1"/>
  <c r="I431" i="1" s="1"/>
  <c r="I432" i="1" s="1"/>
  <c r="I433" i="1" s="1"/>
  <c r="I434" i="1" s="1"/>
  <c r="I435" i="1" s="1"/>
  <c r="I436" i="1" s="1"/>
  <c r="I437" i="1" s="1"/>
  <c r="I438" i="1" s="1"/>
  <c r="I439" i="1" s="1"/>
  <c r="I440" i="1" s="1"/>
  <c r="I441" i="1" s="1"/>
  <c r="I442" i="1" s="1"/>
  <c r="I443" i="1" s="1"/>
  <c r="I444" i="1" s="1"/>
  <c r="I445" i="1" s="1"/>
  <c r="I446" i="1" s="1"/>
  <c r="I447" i="1" s="1"/>
  <c r="I448" i="1" s="1"/>
  <c r="I449" i="1" s="1"/>
  <c r="I450" i="1" s="1"/>
  <c r="I451" i="1" s="1"/>
  <c r="I452" i="1" s="1"/>
  <c r="I453" i="1" s="1"/>
  <c r="I454" i="1" s="1"/>
  <c r="I455" i="1" s="1"/>
  <c r="I456" i="1" s="1"/>
  <c r="I457" i="1" s="1"/>
  <c r="I458" i="1" s="1"/>
  <c r="I459" i="1" s="1"/>
  <c r="I460" i="1" s="1"/>
  <c r="I461" i="1" s="1"/>
  <c r="I462" i="1" s="1"/>
  <c r="I463" i="1" s="1"/>
  <c r="I464" i="1" s="1"/>
  <c r="I465" i="1" s="1"/>
  <c r="I466" i="1" s="1"/>
  <c r="I467" i="1" s="1"/>
  <c r="I468" i="1" s="1"/>
  <c r="I469" i="1" s="1"/>
  <c r="I470" i="1" s="1"/>
  <c r="I471" i="1" s="1"/>
  <c r="I472" i="1" s="1"/>
  <c r="I473" i="1" s="1"/>
  <c r="I474" i="1" s="1"/>
  <c r="I475" i="1" s="1"/>
  <c r="I476" i="1" s="1"/>
  <c r="I477" i="1" s="1"/>
  <c r="I478" i="1" s="1"/>
  <c r="I479" i="1" s="1"/>
  <c r="I480" i="1" s="1"/>
  <c r="I481" i="1" s="1"/>
  <c r="I482" i="1" s="1"/>
  <c r="I483" i="1" s="1"/>
  <c r="I484" i="1" s="1"/>
  <c r="I485" i="1" s="1"/>
  <c r="I486" i="1" s="1"/>
  <c r="I487" i="1" s="1"/>
  <c r="I488" i="1" s="1"/>
  <c r="I489" i="1" s="1"/>
  <c r="I490" i="1" s="1"/>
  <c r="I491" i="1" s="1"/>
  <c r="I492" i="1" s="1"/>
  <c r="I493" i="1" s="1"/>
  <c r="I494" i="1" s="1"/>
  <c r="I495" i="1" s="1"/>
  <c r="I496" i="1" s="1"/>
  <c r="I497" i="1" s="1"/>
  <c r="I498" i="1" s="1"/>
  <c r="I499" i="1" s="1"/>
  <c r="I500" i="1" s="1"/>
  <c r="I501" i="1" s="1"/>
  <c r="I502" i="1" s="1"/>
  <c r="I503" i="1" s="1"/>
  <c r="I504" i="1" s="1"/>
  <c r="I505" i="1" s="1"/>
  <c r="I506" i="1" s="1"/>
  <c r="I507" i="1" s="1"/>
  <c r="I508" i="1" s="1"/>
  <c r="I509" i="1" s="1"/>
  <c r="I510" i="1" s="1"/>
  <c r="I511" i="1" s="1"/>
  <c r="I512" i="1" s="1"/>
  <c r="I513" i="1" s="1"/>
  <c r="I514" i="1" s="1"/>
  <c r="I515" i="1" s="1"/>
  <c r="I516" i="1" s="1"/>
  <c r="I517" i="1" s="1"/>
  <c r="I518" i="1" s="1"/>
  <c r="I519" i="1" s="1"/>
  <c r="I520" i="1" s="1"/>
  <c r="I521" i="1" s="1"/>
  <c r="I522" i="1" s="1"/>
  <c r="I523" i="1" s="1"/>
  <c r="I524" i="1" s="1"/>
  <c r="I525" i="1" s="1"/>
  <c r="I526" i="1" s="1"/>
  <c r="I527" i="1" s="1"/>
  <c r="I528" i="1" s="1"/>
  <c r="I529" i="1" s="1"/>
  <c r="I530" i="1" s="1"/>
  <c r="I531" i="1" s="1"/>
  <c r="I532" i="1" s="1"/>
  <c r="I533" i="1" s="1"/>
  <c r="I534" i="1" s="1"/>
  <c r="I535" i="1" s="1"/>
  <c r="I536" i="1" s="1"/>
  <c r="I537" i="1" s="1"/>
  <c r="I538" i="1" s="1"/>
  <c r="I539" i="1" s="1"/>
  <c r="I540" i="1" s="1"/>
  <c r="I541" i="1" s="1"/>
  <c r="I542" i="1" s="1"/>
  <c r="I543" i="1" s="1"/>
  <c r="I544" i="1" s="1"/>
  <c r="I545" i="1" s="1"/>
  <c r="I546" i="1" s="1"/>
  <c r="I547" i="1" s="1"/>
  <c r="I548" i="1" s="1"/>
  <c r="I549" i="1" s="1"/>
  <c r="I550" i="1" s="1"/>
  <c r="I551" i="1" s="1"/>
  <c r="I552" i="1" s="1"/>
  <c r="I553" i="1" s="1"/>
  <c r="I554" i="1" s="1"/>
  <c r="I555" i="1" s="1"/>
  <c r="I556" i="1" s="1"/>
  <c r="I557" i="1" s="1"/>
  <c r="I558" i="1" s="1"/>
  <c r="I559" i="1" s="1"/>
  <c r="I560" i="1" s="1"/>
  <c r="I561" i="1" s="1"/>
  <c r="I562" i="1" s="1"/>
  <c r="I563" i="1" s="1"/>
  <c r="X12" i="1"/>
  <c r="J12" i="1"/>
  <c r="J13" i="1" s="1"/>
  <c r="G12" i="1"/>
  <c r="H12" i="1" s="1"/>
  <c r="AI9" i="1"/>
  <c r="AV6" i="1"/>
  <c r="AU6" i="1"/>
  <c r="AT6" i="1"/>
  <c r="AS6" i="1"/>
  <c r="AR6" i="1"/>
  <c r="AQ6" i="1"/>
  <c r="AP6" i="1"/>
  <c r="AO6" i="1"/>
  <c r="AN6" i="1"/>
  <c r="AM6" i="1"/>
  <c r="AL6" i="1"/>
  <c r="AK6" i="1"/>
  <c r="AJ6" i="1"/>
  <c r="AI6" i="1"/>
  <c r="AH6" i="1"/>
  <c r="C6" i="1"/>
  <c r="D6" i="1" s="1"/>
  <c r="E6" i="1" s="1"/>
  <c r="F6" i="1" s="1"/>
  <c r="G6" i="1" s="1"/>
  <c r="H6" i="1" s="1"/>
  <c r="I6" i="1" s="1"/>
  <c r="J6" i="1" s="1"/>
  <c r="K6" i="1" s="1"/>
  <c r="L6" i="1" s="1"/>
  <c r="M6" i="1" s="1"/>
  <c r="N6" i="1" s="1"/>
  <c r="O6" i="1" s="1"/>
  <c r="P6" i="1" s="1"/>
  <c r="Q6" i="1" s="1"/>
  <c r="R6" i="1" s="1"/>
  <c r="S6" i="1" s="1"/>
  <c r="T6" i="1" s="1"/>
  <c r="R13" i="1"/>
  <c r="AA53" i="1"/>
  <c r="AC53" i="1" s="1"/>
  <c r="W13" i="1" s="1"/>
  <c r="Y14" i="1" s="1"/>
  <c r="T12" i="1"/>
  <c r="N12" i="1" l="1"/>
  <c r="P12" i="1" s="1"/>
  <c r="B12" i="1" s="1"/>
  <c r="G13" i="1"/>
  <c r="AH35" i="1"/>
  <c r="AR35" i="1" s="1"/>
  <c r="AM34" i="1"/>
  <c r="A13" i="1"/>
  <c r="A14" i="1" s="1"/>
  <c r="A15" i="1" s="1"/>
  <c r="A16" i="1" s="1"/>
  <c r="A17" i="1" s="1"/>
  <c r="A18" i="1" s="1"/>
  <c r="D12" i="1"/>
  <c r="E12" i="1" s="1"/>
  <c r="I564" i="1"/>
  <c r="AA13" i="1"/>
  <c r="X13" i="1" s="1"/>
  <c r="Z14" i="1" s="1"/>
  <c r="AA14" i="1"/>
  <c r="AH13" i="1"/>
  <c r="AH14" i="1" s="1"/>
  <c r="AR14" i="1" s="1"/>
  <c r="AM12" i="1"/>
  <c r="Y13" i="1"/>
  <c r="Z13" i="1" s="1"/>
  <c r="AC13" i="1" s="1"/>
  <c r="AF12" i="1"/>
  <c r="S12" i="1" s="1"/>
  <c r="S13" i="1" s="1"/>
  <c r="AH36" i="1"/>
  <c r="AR34" i="1"/>
  <c r="D16" i="1" l="1"/>
  <c r="E16" i="1" s="1"/>
  <c r="D13" i="1"/>
  <c r="E13" i="1" s="1"/>
  <c r="D17" i="1"/>
  <c r="E17" i="1" s="1"/>
  <c r="D15" i="1"/>
  <c r="E15" i="1" s="1"/>
  <c r="D14" i="1"/>
  <c r="E14" i="1" s="1"/>
  <c r="AM35" i="1"/>
  <c r="K13" i="1"/>
  <c r="L13" i="1" s="1"/>
  <c r="M13" i="1" s="1"/>
  <c r="F13" i="1"/>
  <c r="H13" i="1" s="1"/>
  <c r="I565" i="1"/>
  <c r="AC14" i="1"/>
  <c r="X14" i="1"/>
  <c r="AM13" i="1"/>
  <c r="AH15" i="1"/>
  <c r="AH16" i="1" s="1"/>
  <c r="AM14" i="1"/>
  <c r="AR13" i="1"/>
  <c r="A19" i="1"/>
  <c r="D18" i="1"/>
  <c r="E18" i="1" s="1"/>
  <c r="O18" i="1"/>
  <c r="AM36" i="1"/>
  <c r="AR36" i="1"/>
  <c r="AH37" i="1"/>
  <c r="N13" i="1" l="1"/>
  <c r="P13" i="1" s="1"/>
  <c r="B13" i="1" s="1"/>
  <c r="I566" i="1"/>
  <c r="O13" i="1"/>
  <c r="T13" i="1" s="1"/>
  <c r="O16" i="1"/>
  <c r="T16" i="1" s="1"/>
  <c r="O15" i="1"/>
  <c r="T15" i="1" s="1"/>
  <c r="O14" i="1"/>
  <c r="Q14" i="1" s="1"/>
  <c r="O17" i="1"/>
  <c r="AM15" i="1"/>
  <c r="AR15" i="1"/>
  <c r="A20" i="1"/>
  <c r="O19" i="1"/>
  <c r="D19" i="1"/>
  <c r="E19" i="1" s="1"/>
  <c r="F20" i="1" s="1"/>
  <c r="AM37" i="1"/>
  <c r="AR37" i="1"/>
  <c r="AH38" i="1"/>
  <c r="Q18" i="1"/>
  <c r="T18" i="1"/>
  <c r="F17" i="1"/>
  <c r="F15" i="1"/>
  <c r="F19" i="1"/>
  <c r="F16" i="1"/>
  <c r="F18" i="1"/>
  <c r="F14" i="1"/>
  <c r="AR16" i="1"/>
  <c r="AH17" i="1"/>
  <c r="AM16" i="1"/>
  <c r="Q13" i="1" l="1"/>
  <c r="C14" i="1" s="1"/>
  <c r="C15" i="1" s="1"/>
  <c r="Q16" i="1"/>
  <c r="I567" i="1"/>
  <c r="S14" i="1"/>
  <c r="S15" i="1" s="1"/>
  <c r="S16" i="1" s="1"/>
  <c r="S17" i="1" s="1"/>
  <c r="S18" i="1" s="1"/>
  <c r="S19" i="1" s="1"/>
  <c r="S20" i="1" s="1"/>
  <c r="J14" i="1"/>
  <c r="K14" i="1" s="1"/>
  <c r="L14" i="1" s="1"/>
  <c r="M14" i="1" s="1"/>
  <c r="T14" i="1"/>
  <c r="G14" i="1"/>
  <c r="H14" i="1" s="1"/>
  <c r="R14" i="1"/>
  <c r="R15" i="1" s="1"/>
  <c r="R16" i="1" s="1"/>
  <c r="R17" i="1" s="1"/>
  <c r="R18" i="1" s="1"/>
  <c r="R19" i="1" s="1"/>
  <c r="R20" i="1" s="1"/>
  <c r="Q15" i="1"/>
  <c r="T17" i="1"/>
  <c r="Q17" i="1"/>
  <c r="Q19" i="1"/>
  <c r="T19" i="1"/>
  <c r="AM38" i="1"/>
  <c r="AH39" i="1"/>
  <c r="AR38" i="1"/>
  <c r="A21" i="1"/>
  <c r="O20" i="1"/>
  <c r="D20" i="1"/>
  <c r="E20" i="1" s="1"/>
  <c r="AR17" i="1"/>
  <c r="AM17" i="1"/>
  <c r="AH18" i="1"/>
  <c r="I568" i="1" l="1"/>
  <c r="J15" i="1"/>
  <c r="K15" i="1" s="1"/>
  <c r="L15" i="1" s="1"/>
  <c r="M15" i="1" s="1"/>
  <c r="N14" i="1"/>
  <c r="P14" i="1" s="1"/>
  <c r="G15" i="1"/>
  <c r="C16" i="1"/>
  <c r="C17" i="1" s="1"/>
  <c r="C18" i="1" s="1"/>
  <c r="C19" i="1" s="1"/>
  <c r="C20" i="1" s="1"/>
  <c r="F21" i="1"/>
  <c r="Q20" i="1"/>
  <c r="R21" i="1"/>
  <c r="S21" i="1"/>
  <c r="T20" i="1"/>
  <c r="AR39" i="1"/>
  <c r="AM39" i="1"/>
  <c r="AH40" i="1"/>
  <c r="O21" i="1"/>
  <c r="A22" i="1"/>
  <c r="D21" i="1"/>
  <c r="E21" i="1" s="1"/>
  <c r="AH19" i="1"/>
  <c r="AR18" i="1"/>
  <c r="AM18" i="1"/>
  <c r="J16" i="1" l="1"/>
  <c r="K16" i="1" s="1"/>
  <c r="L16" i="1" s="1"/>
  <c r="M16" i="1" s="1"/>
  <c r="I569" i="1"/>
  <c r="C21" i="1"/>
  <c r="G16" i="1"/>
  <c r="H15" i="1"/>
  <c r="N15" i="1" s="1"/>
  <c r="P15" i="1" s="1"/>
  <c r="B15" i="1" s="1"/>
  <c r="S22" i="1"/>
  <c r="T21" i="1"/>
  <c r="R22" i="1"/>
  <c r="Q21" i="1"/>
  <c r="F22" i="1"/>
  <c r="O22" i="1"/>
  <c r="A23" i="1"/>
  <c r="D22" i="1"/>
  <c r="E22" i="1" s="1"/>
  <c r="AM40" i="1"/>
  <c r="AR40" i="1"/>
  <c r="AH41" i="1"/>
  <c r="B14" i="1"/>
  <c r="AM19" i="1"/>
  <c r="AR19" i="1"/>
  <c r="AH20" i="1"/>
  <c r="J17" i="1" l="1"/>
  <c r="J18" i="1" s="1"/>
  <c r="K18" i="1" s="1"/>
  <c r="F23" i="1"/>
  <c r="I570" i="1"/>
  <c r="C22" i="1"/>
  <c r="G17" i="1"/>
  <c r="H16" i="1"/>
  <c r="N16" i="1" s="1"/>
  <c r="P16" i="1" s="1"/>
  <c r="B16" i="1" s="1"/>
  <c r="AH42" i="1"/>
  <c r="AR41" i="1"/>
  <c r="AM41" i="1"/>
  <c r="A24" i="1"/>
  <c r="O23" i="1"/>
  <c r="D23" i="1"/>
  <c r="E23" i="1" s="1"/>
  <c r="Q22" i="1"/>
  <c r="R23" i="1"/>
  <c r="T22" i="1"/>
  <c r="S23" i="1"/>
  <c r="AM20" i="1"/>
  <c r="AH21" i="1"/>
  <c r="AR20" i="1"/>
  <c r="K17" i="1" l="1"/>
  <c r="L17" i="1" s="1"/>
  <c r="M17" i="1" s="1"/>
  <c r="J19" i="1"/>
  <c r="K19" i="1" s="1"/>
  <c r="L19" i="1" s="1"/>
  <c r="M19" i="1" s="1"/>
  <c r="C23" i="1"/>
  <c r="I571" i="1"/>
  <c r="G18" i="1"/>
  <c r="H17" i="1"/>
  <c r="F24" i="1"/>
  <c r="Q23" i="1"/>
  <c r="S24" i="1"/>
  <c r="T23" i="1"/>
  <c r="R24" i="1"/>
  <c r="A25" i="1"/>
  <c r="O24" i="1"/>
  <c r="D24" i="1"/>
  <c r="E24" i="1" s="1"/>
  <c r="AR42" i="1"/>
  <c r="AH43" i="1"/>
  <c r="AM42" i="1"/>
  <c r="AH22" i="1"/>
  <c r="AR21" i="1"/>
  <c r="AM21" i="1"/>
  <c r="L18" i="1" l="1"/>
  <c r="M18" i="1" s="1"/>
  <c r="J20" i="1"/>
  <c r="K20" i="1" s="1"/>
  <c r="L20" i="1" s="1"/>
  <c r="M20" i="1" s="1"/>
  <c r="N17" i="1"/>
  <c r="P17" i="1" s="1"/>
  <c r="B17" i="1" s="1"/>
  <c r="C24" i="1"/>
  <c r="I572" i="1"/>
  <c r="G19" i="1"/>
  <c r="H18" i="1"/>
  <c r="F25" i="1"/>
  <c r="Q24" i="1"/>
  <c r="R25" i="1"/>
  <c r="S25" i="1"/>
  <c r="T24" i="1"/>
  <c r="A26" i="1"/>
  <c r="O25" i="1"/>
  <c r="D25" i="1"/>
  <c r="E25" i="1" s="1"/>
  <c r="AH44" i="1"/>
  <c r="AM43" i="1"/>
  <c r="AR43" i="1"/>
  <c r="AR22" i="1"/>
  <c r="AM22" i="1"/>
  <c r="AH23" i="1"/>
  <c r="N18" i="1" l="1"/>
  <c r="P18" i="1" s="1"/>
  <c r="B18" i="1" s="1"/>
  <c r="J21" i="1"/>
  <c r="J22" i="1" s="1"/>
  <c r="K22" i="1" s="1"/>
  <c r="C25" i="1"/>
  <c r="I573" i="1"/>
  <c r="G20" i="1"/>
  <c r="H19" i="1"/>
  <c r="N19" i="1" s="1"/>
  <c r="P19" i="1" s="1"/>
  <c r="B19" i="1" s="1"/>
  <c r="F26" i="1"/>
  <c r="AH45" i="1"/>
  <c r="AM44" i="1"/>
  <c r="AR44" i="1"/>
  <c r="A27" i="1"/>
  <c r="O26" i="1"/>
  <c r="D26" i="1"/>
  <c r="E26" i="1" s="1"/>
  <c r="F27" i="1" s="1"/>
  <c r="Q25" i="1"/>
  <c r="R26" i="1"/>
  <c r="T25" i="1"/>
  <c r="S26" i="1"/>
  <c r="AM23" i="1"/>
  <c r="AH24" i="1"/>
  <c r="AR23" i="1"/>
  <c r="J23" i="1" l="1"/>
  <c r="K23" i="1" s="1"/>
  <c r="L23" i="1" s="1"/>
  <c r="M23" i="1" s="1"/>
  <c r="K21" i="1"/>
  <c r="L21" i="1" s="1"/>
  <c r="M21" i="1" s="1"/>
  <c r="C26" i="1"/>
  <c r="I574" i="1"/>
  <c r="H20" i="1"/>
  <c r="N20" i="1" s="1"/>
  <c r="P20" i="1" s="1"/>
  <c r="B20" i="1" s="1"/>
  <c r="G21" i="1"/>
  <c r="Q26" i="1"/>
  <c r="S27" i="1"/>
  <c r="R27" i="1"/>
  <c r="T26" i="1"/>
  <c r="O27" i="1"/>
  <c r="A28" i="1"/>
  <c r="D27" i="1"/>
  <c r="E27" i="1" s="1"/>
  <c r="AH46" i="1"/>
  <c r="AM45" i="1"/>
  <c r="AR45" i="1"/>
  <c r="AM24" i="1"/>
  <c r="AH25" i="1"/>
  <c r="AR24" i="1"/>
  <c r="J24" i="1" l="1"/>
  <c r="K24" i="1" s="1"/>
  <c r="L24" i="1" s="1"/>
  <c r="M24" i="1" s="1"/>
  <c r="L22" i="1"/>
  <c r="M22" i="1" s="1"/>
  <c r="C27" i="1"/>
  <c r="I575" i="1"/>
  <c r="F28" i="1"/>
  <c r="H21" i="1"/>
  <c r="N21" i="1" s="1"/>
  <c r="P21" i="1" s="1"/>
  <c r="B21" i="1" s="1"/>
  <c r="G22" i="1"/>
  <c r="AR46" i="1"/>
  <c r="AH47" i="1"/>
  <c r="AM46" i="1"/>
  <c r="Q27" i="1"/>
  <c r="S28" i="1"/>
  <c r="T27" i="1"/>
  <c r="R28" i="1"/>
  <c r="A29" i="1"/>
  <c r="O28" i="1"/>
  <c r="D28" i="1"/>
  <c r="E28" i="1" s="1"/>
  <c r="F29" i="1" s="1"/>
  <c r="AR25" i="1"/>
  <c r="AM25" i="1"/>
  <c r="AH26" i="1"/>
  <c r="C28" i="1" l="1"/>
  <c r="J25" i="1"/>
  <c r="J26" i="1" s="1"/>
  <c r="I576" i="1"/>
  <c r="H22" i="1"/>
  <c r="N22" i="1" s="1"/>
  <c r="P22" i="1" s="1"/>
  <c r="B22" i="1" s="1"/>
  <c r="G23" i="1"/>
  <c r="O29" i="1"/>
  <c r="A30" i="1"/>
  <c r="D29" i="1"/>
  <c r="E29" i="1" s="1"/>
  <c r="F30" i="1" s="1"/>
  <c r="AH48" i="1"/>
  <c r="AR47" i="1"/>
  <c r="AM47" i="1"/>
  <c r="Q28" i="1"/>
  <c r="C29" i="1" s="1"/>
  <c r="S29" i="1"/>
  <c r="T28" i="1"/>
  <c r="R29" i="1"/>
  <c r="AR26" i="1"/>
  <c r="AM26" i="1"/>
  <c r="K25" i="1" l="1"/>
  <c r="L25" i="1" s="1"/>
  <c r="M25" i="1" s="1"/>
  <c r="I577" i="1"/>
  <c r="H23" i="1"/>
  <c r="N23" i="1" s="1"/>
  <c r="P23" i="1" s="1"/>
  <c r="B23" i="1" s="1"/>
  <c r="G24" i="1"/>
  <c r="Q29" i="1"/>
  <c r="C30" i="1" s="1"/>
  <c r="R30" i="1"/>
  <c r="S30" i="1"/>
  <c r="T29" i="1"/>
  <c r="K26" i="1"/>
  <c r="J27" i="1"/>
  <c r="AH56" i="1"/>
  <c r="AM48" i="1"/>
  <c r="AR48" i="1"/>
  <c r="A31" i="1"/>
  <c r="O30" i="1"/>
  <c r="D30" i="1"/>
  <c r="E30" i="1" s="1"/>
  <c r="F31" i="1" s="1"/>
  <c r="L26" i="1" l="1"/>
  <c r="M26" i="1" s="1"/>
  <c r="I578" i="1"/>
  <c r="H24" i="1"/>
  <c r="N24" i="1" s="1"/>
  <c r="P24" i="1" s="1"/>
  <c r="B24" i="1" s="1"/>
  <c r="G25" i="1"/>
  <c r="K27" i="1"/>
  <c r="L27" i="1" s="1"/>
  <c r="M27" i="1" s="1"/>
  <c r="J28" i="1"/>
  <c r="A32" i="1"/>
  <c r="O31" i="1"/>
  <c r="D31" i="1"/>
  <c r="E31" i="1" s="1"/>
  <c r="F32" i="1" s="1"/>
  <c r="Q30" i="1"/>
  <c r="C31" i="1" s="1"/>
  <c r="R31" i="1"/>
  <c r="S31" i="1"/>
  <c r="T30" i="1"/>
  <c r="AM56" i="1"/>
  <c r="AR56" i="1"/>
  <c r="AH57" i="1"/>
  <c r="I579" i="1" l="1"/>
  <c r="H25" i="1"/>
  <c r="N25" i="1" s="1"/>
  <c r="P25" i="1" s="1"/>
  <c r="B25" i="1" s="1"/>
  <c r="G26" i="1"/>
  <c r="AR57" i="1"/>
  <c r="AM57" i="1"/>
  <c r="AH58" i="1"/>
  <c r="Q31" i="1"/>
  <c r="C32" i="1" s="1"/>
  <c r="R32" i="1"/>
  <c r="T31" i="1"/>
  <c r="S32" i="1"/>
  <c r="K28" i="1"/>
  <c r="L28" i="1" s="1"/>
  <c r="M28" i="1" s="1"/>
  <c r="J29" i="1"/>
  <c r="A33" i="1"/>
  <c r="O32" i="1"/>
  <c r="D32" i="1"/>
  <c r="E32" i="1" s="1"/>
  <c r="F33" i="1" l="1"/>
  <c r="I580" i="1"/>
  <c r="H26" i="1"/>
  <c r="N26" i="1" s="1"/>
  <c r="P26" i="1" s="1"/>
  <c r="B26" i="1" s="1"/>
  <c r="G27" i="1"/>
  <c r="A34" i="1"/>
  <c r="O33" i="1"/>
  <c r="D33" i="1"/>
  <c r="E33" i="1" s="1"/>
  <c r="F34" i="1" s="1"/>
  <c r="Q32" i="1"/>
  <c r="C33" i="1" s="1"/>
  <c r="S33" i="1"/>
  <c r="R33" i="1"/>
  <c r="T32" i="1"/>
  <c r="K29" i="1"/>
  <c r="L29" i="1" s="1"/>
  <c r="M29" i="1" s="1"/>
  <c r="J30" i="1"/>
  <c r="AH59" i="1"/>
  <c r="AR58" i="1"/>
  <c r="AM58" i="1"/>
  <c r="I581" i="1" l="1"/>
  <c r="H27" i="1"/>
  <c r="N27" i="1" s="1"/>
  <c r="P27" i="1" s="1"/>
  <c r="B27" i="1" s="1"/>
  <c r="G28" i="1"/>
  <c r="AH60" i="1"/>
  <c r="AR59" i="1"/>
  <c r="AM59" i="1"/>
  <c r="O34" i="1"/>
  <c r="A35" i="1"/>
  <c r="D34" i="1"/>
  <c r="E34" i="1" s="1"/>
  <c r="F35" i="1" s="1"/>
  <c r="Q33" i="1"/>
  <c r="C34" i="1" s="1"/>
  <c r="S34" i="1"/>
  <c r="R34" i="1"/>
  <c r="T33" i="1"/>
  <c r="K30" i="1"/>
  <c r="L30" i="1" s="1"/>
  <c r="M30" i="1" s="1"/>
  <c r="J31" i="1"/>
  <c r="I582" i="1" l="1"/>
  <c r="H28" i="1"/>
  <c r="N28" i="1" s="1"/>
  <c r="P28" i="1" s="1"/>
  <c r="B28" i="1" s="1"/>
  <c r="G29" i="1"/>
  <c r="AR60" i="1"/>
  <c r="AM60" i="1"/>
  <c r="AH61" i="1"/>
  <c r="Q34" i="1"/>
  <c r="C35" i="1" s="1"/>
  <c r="R35" i="1"/>
  <c r="S35" i="1"/>
  <c r="T34" i="1"/>
  <c r="K31" i="1"/>
  <c r="L31" i="1" s="1"/>
  <c r="M31" i="1" s="1"/>
  <c r="J32" i="1"/>
  <c r="A36" i="1"/>
  <c r="O35" i="1"/>
  <c r="D35" i="1"/>
  <c r="E35" i="1" s="1"/>
  <c r="F36" i="1" s="1"/>
  <c r="I583" i="1" l="1"/>
  <c r="H29" i="1"/>
  <c r="N29" i="1" s="1"/>
  <c r="P29" i="1" s="1"/>
  <c r="B29" i="1" s="1"/>
  <c r="G30" i="1"/>
  <c r="Q35" i="1"/>
  <c r="C36" i="1" s="1"/>
  <c r="S36" i="1"/>
  <c r="T35" i="1"/>
  <c r="R36" i="1"/>
  <c r="A37" i="1"/>
  <c r="O36" i="1"/>
  <c r="D36" i="1"/>
  <c r="E36" i="1" s="1"/>
  <c r="F37" i="1" s="1"/>
  <c r="K32" i="1"/>
  <c r="L32" i="1" s="1"/>
  <c r="M32" i="1" s="1"/>
  <c r="J33" i="1"/>
  <c r="AR61" i="1"/>
  <c r="AH62" i="1"/>
  <c r="AM61" i="1"/>
  <c r="I584" i="1" l="1"/>
  <c r="H30" i="1"/>
  <c r="N30" i="1" s="1"/>
  <c r="P30" i="1" s="1"/>
  <c r="B30" i="1" s="1"/>
  <c r="G31" i="1"/>
  <c r="AR62" i="1"/>
  <c r="AM62" i="1"/>
  <c r="AH63" i="1"/>
  <c r="Q36" i="1"/>
  <c r="C37" i="1" s="1"/>
  <c r="S37" i="1"/>
  <c r="R37" i="1"/>
  <c r="T36" i="1"/>
  <c r="O37" i="1"/>
  <c r="A38" i="1"/>
  <c r="D37" i="1"/>
  <c r="E37" i="1" s="1"/>
  <c r="F38" i="1" s="1"/>
  <c r="K33" i="1"/>
  <c r="L33" i="1" s="1"/>
  <c r="M33" i="1" s="1"/>
  <c r="J34" i="1"/>
  <c r="I585" i="1" l="1"/>
  <c r="H31" i="1"/>
  <c r="N31" i="1" s="1"/>
  <c r="P31" i="1" s="1"/>
  <c r="B31" i="1" s="1"/>
  <c r="G32" i="1"/>
  <c r="A39" i="1"/>
  <c r="O38" i="1"/>
  <c r="D38" i="1"/>
  <c r="E38" i="1" s="1"/>
  <c r="AH64" i="1"/>
  <c r="AM63" i="1"/>
  <c r="AR63" i="1"/>
  <c r="S38" i="1"/>
  <c r="R38" i="1"/>
  <c r="Q37" i="1"/>
  <c r="C38" i="1" s="1"/>
  <c r="T37" i="1"/>
  <c r="K34" i="1"/>
  <c r="L34" i="1" s="1"/>
  <c r="M34" i="1" s="1"/>
  <c r="J35" i="1"/>
  <c r="I586" i="1" l="1"/>
  <c r="F39" i="1"/>
  <c r="H32" i="1"/>
  <c r="N32" i="1" s="1"/>
  <c r="P32" i="1" s="1"/>
  <c r="B32" i="1" s="1"/>
  <c r="G33" i="1"/>
  <c r="K35" i="1"/>
  <c r="L35" i="1" s="1"/>
  <c r="M35" i="1" s="1"/>
  <c r="J36" i="1"/>
  <c r="R39" i="1"/>
  <c r="Q38" i="1"/>
  <c r="C39" i="1" s="1"/>
  <c r="S39" i="1"/>
  <c r="T38" i="1"/>
  <c r="AR64" i="1"/>
  <c r="AH65" i="1"/>
  <c r="AM64" i="1"/>
  <c r="A40" i="1"/>
  <c r="O39" i="1"/>
  <c r="D39" i="1"/>
  <c r="E39" i="1" s="1"/>
  <c r="F40" i="1" s="1"/>
  <c r="I587" i="1" l="1"/>
  <c r="H33" i="1"/>
  <c r="N33" i="1" s="1"/>
  <c r="P33" i="1" s="1"/>
  <c r="B33" i="1" s="1"/>
  <c r="G34" i="1"/>
  <c r="O40" i="1"/>
  <c r="A41" i="1"/>
  <c r="D40" i="1"/>
  <c r="E40" i="1" s="1"/>
  <c r="AR65" i="1"/>
  <c r="AH66" i="1"/>
  <c r="AM65" i="1"/>
  <c r="R40" i="1"/>
  <c r="S40" i="1"/>
  <c r="Q39" i="1"/>
  <c r="C40" i="1" s="1"/>
  <c r="T39" i="1"/>
  <c r="K36" i="1"/>
  <c r="L36" i="1" s="1"/>
  <c r="M36" i="1" s="1"/>
  <c r="J37" i="1"/>
  <c r="F41" i="1" l="1"/>
  <c r="I588" i="1"/>
  <c r="H34" i="1"/>
  <c r="N34" i="1" s="1"/>
  <c r="P34" i="1" s="1"/>
  <c r="B34" i="1" s="1"/>
  <c r="G35" i="1"/>
  <c r="K37" i="1"/>
  <c r="L37" i="1" s="1"/>
  <c r="M37" i="1" s="1"/>
  <c r="J38" i="1"/>
  <c r="Q40" i="1"/>
  <c r="C41" i="1" s="1"/>
  <c r="S41" i="1"/>
  <c r="T40" i="1"/>
  <c r="R41" i="1"/>
  <c r="AH67" i="1"/>
  <c r="AR66" i="1"/>
  <c r="AM66" i="1"/>
  <c r="A42" i="1"/>
  <c r="O41" i="1"/>
  <c r="D41" i="1"/>
  <c r="E41" i="1" s="1"/>
  <c r="F42" i="1" s="1"/>
  <c r="I589" i="1" l="1"/>
  <c r="H35" i="1"/>
  <c r="N35" i="1" s="1"/>
  <c r="P35" i="1" s="1"/>
  <c r="B35" i="1" s="1"/>
  <c r="G36" i="1"/>
  <c r="R42" i="1"/>
  <c r="Q41" i="1"/>
  <c r="C42" i="1" s="1"/>
  <c r="S42" i="1"/>
  <c r="T41" i="1"/>
  <c r="AH68" i="1"/>
  <c r="AR67" i="1"/>
  <c r="AM67" i="1"/>
  <c r="K38" i="1"/>
  <c r="L38" i="1" s="1"/>
  <c r="M38" i="1" s="1"/>
  <c r="J39" i="1"/>
  <c r="O42" i="1"/>
  <c r="A43" i="1"/>
  <c r="D42" i="1"/>
  <c r="E42" i="1" s="1"/>
  <c r="F43" i="1" l="1"/>
  <c r="I590" i="1"/>
  <c r="H36" i="1"/>
  <c r="N36" i="1" s="1"/>
  <c r="P36" i="1" s="1"/>
  <c r="B36" i="1" s="1"/>
  <c r="G37" i="1"/>
  <c r="O43" i="1"/>
  <c r="A44" i="1"/>
  <c r="D43" i="1"/>
  <c r="E43" i="1" s="1"/>
  <c r="F44" i="1" s="1"/>
  <c r="Q42" i="1"/>
  <c r="C43" i="1" s="1"/>
  <c r="R43" i="1"/>
  <c r="S43" i="1"/>
  <c r="T42" i="1"/>
  <c r="K39" i="1"/>
  <c r="L39" i="1" s="1"/>
  <c r="M39" i="1" s="1"/>
  <c r="J40" i="1"/>
  <c r="AH69" i="1"/>
  <c r="AR68" i="1"/>
  <c r="AM68" i="1"/>
  <c r="I591" i="1" l="1"/>
  <c r="H37" i="1"/>
  <c r="N37" i="1" s="1"/>
  <c r="P37" i="1" s="1"/>
  <c r="B37" i="1" s="1"/>
  <c r="G38" i="1"/>
  <c r="AM69" i="1"/>
  <c r="AH70" i="1"/>
  <c r="AR69" i="1"/>
  <c r="K40" i="1"/>
  <c r="L40" i="1" s="1"/>
  <c r="M40" i="1" s="1"/>
  <c r="J41" i="1"/>
  <c r="A45" i="1"/>
  <c r="O44" i="1"/>
  <c r="D44" i="1"/>
  <c r="E44" i="1" s="1"/>
  <c r="F45" i="1" s="1"/>
  <c r="Q43" i="1"/>
  <c r="C44" i="1" s="1"/>
  <c r="S44" i="1"/>
  <c r="R44" i="1"/>
  <c r="T43" i="1"/>
  <c r="I592" i="1" l="1"/>
  <c r="H38" i="1"/>
  <c r="N38" i="1" s="1"/>
  <c r="P38" i="1" s="1"/>
  <c r="B38" i="1" s="1"/>
  <c r="G39" i="1"/>
  <c r="O45" i="1"/>
  <c r="A46" i="1"/>
  <c r="D45" i="1"/>
  <c r="E45" i="1" s="1"/>
  <c r="AR70" i="1"/>
  <c r="AM70" i="1"/>
  <c r="AH78" i="1"/>
  <c r="R45" i="1"/>
  <c r="Q44" i="1"/>
  <c r="C45" i="1" s="1"/>
  <c r="S45" i="1"/>
  <c r="T44" i="1"/>
  <c r="K41" i="1"/>
  <c r="L41" i="1" s="1"/>
  <c r="M41" i="1" s="1"/>
  <c r="J42" i="1"/>
  <c r="I593" i="1" l="1"/>
  <c r="F46" i="1"/>
  <c r="H39" i="1"/>
  <c r="N39" i="1" s="1"/>
  <c r="P39" i="1" s="1"/>
  <c r="B39" i="1" s="1"/>
  <c r="G40" i="1"/>
  <c r="K42" i="1"/>
  <c r="L42" i="1" s="1"/>
  <c r="M42" i="1" s="1"/>
  <c r="J43" i="1"/>
  <c r="AM78" i="1"/>
  <c r="AR78" i="1"/>
  <c r="AH79" i="1"/>
  <c r="Q45" i="1"/>
  <c r="C46" i="1" s="1"/>
  <c r="S46" i="1"/>
  <c r="R46" i="1"/>
  <c r="T45" i="1"/>
  <c r="O46" i="1"/>
  <c r="A47" i="1"/>
  <c r="D46" i="1"/>
  <c r="E46" i="1" s="1"/>
  <c r="I594" i="1" l="1"/>
  <c r="F47" i="1"/>
  <c r="H47" i="1" s="1"/>
  <c r="H40" i="1"/>
  <c r="N40" i="1" s="1"/>
  <c r="P40" i="1" s="1"/>
  <c r="B40" i="1" s="1"/>
  <c r="G41" i="1"/>
  <c r="Q46" i="1"/>
  <c r="C47" i="1" s="1"/>
  <c r="S47" i="1"/>
  <c r="T46" i="1"/>
  <c r="R47" i="1"/>
  <c r="K43" i="1"/>
  <c r="L43" i="1" s="1"/>
  <c r="M43" i="1" s="1"/>
  <c r="J44" i="1"/>
  <c r="AM79" i="1"/>
  <c r="AR79" i="1"/>
  <c r="AH80" i="1"/>
  <c r="O47" i="1"/>
  <c r="A48" i="1"/>
  <c r="D47" i="1"/>
  <c r="E47" i="1" s="1"/>
  <c r="I595" i="1" l="1"/>
  <c r="F48" i="1"/>
  <c r="H41" i="1"/>
  <c r="N41" i="1" s="1"/>
  <c r="P41" i="1" s="1"/>
  <c r="B41" i="1" s="1"/>
  <c r="G42" i="1"/>
  <c r="AM80" i="1"/>
  <c r="AR80" i="1"/>
  <c r="AH81" i="1"/>
  <c r="A49" i="1"/>
  <c r="O48" i="1"/>
  <c r="D48" i="1"/>
  <c r="E48" i="1" s="1"/>
  <c r="Q47" i="1"/>
  <c r="C48" i="1" s="1"/>
  <c r="T47" i="1"/>
  <c r="R48" i="1"/>
  <c r="G48" i="1"/>
  <c r="S48" i="1"/>
  <c r="K44" i="1"/>
  <c r="L44" i="1" s="1"/>
  <c r="M44" i="1" s="1"/>
  <c r="J45" i="1"/>
  <c r="H48" i="1" l="1"/>
  <c r="I596" i="1"/>
  <c r="F49" i="1"/>
  <c r="H42" i="1"/>
  <c r="N42" i="1" s="1"/>
  <c r="P42" i="1" s="1"/>
  <c r="B42" i="1" s="1"/>
  <c r="G43" i="1"/>
  <c r="A50" i="1"/>
  <c r="O49" i="1"/>
  <c r="D49" i="1"/>
  <c r="E49" i="1" s="1"/>
  <c r="F50" i="1" s="1"/>
  <c r="K45" i="1"/>
  <c r="L45" i="1" s="1"/>
  <c r="M45" i="1" s="1"/>
  <c r="J46" i="1"/>
  <c r="AR81" i="1"/>
  <c r="AH82" i="1"/>
  <c r="AM81" i="1"/>
  <c r="Q48" i="1"/>
  <c r="C49" i="1" s="1"/>
  <c r="T48" i="1"/>
  <c r="S49" i="1"/>
  <c r="G49" i="1"/>
  <c r="R49" i="1"/>
  <c r="H49" i="1" l="1"/>
  <c r="I597" i="1"/>
  <c r="H43" i="1"/>
  <c r="N43" i="1" s="1"/>
  <c r="P43" i="1" s="1"/>
  <c r="B43" i="1" s="1"/>
  <c r="G44" i="1"/>
  <c r="AH83" i="1"/>
  <c r="AM82" i="1"/>
  <c r="AR82" i="1"/>
  <c r="R50" i="1"/>
  <c r="T49" i="1"/>
  <c r="Q49" i="1"/>
  <c r="C50" i="1" s="1"/>
  <c r="S50" i="1"/>
  <c r="G50" i="1"/>
  <c r="H50" i="1" s="1"/>
  <c r="A51" i="1"/>
  <c r="O50" i="1"/>
  <c r="D50" i="1"/>
  <c r="E50" i="1" s="1"/>
  <c r="K46" i="1"/>
  <c r="L46" i="1" s="1"/>
  <c r="M46" i="1" s="1"/>
  <c r="J47" i="1"/>
  <c r="I598" i="1" l="1"/>
  <c r="F51" i="1"/>
  <c r="H44" i="1"/>
  <c r="N44" i="1" s="1"/>
  <c r="P44" i="1" s="1"/>
  <c r="B44" i="1" s="1"/>
  <c r="G45" i="1"/>
  <c r="AH84" i="1"/>
  <c r="AR83" i="1"/>
  <c r="AM83" i="1"/>
  <c r="S51" i="1"/>
  <c r="T50" i="1"/>
  <c r="R51" i="1"/>
  <c r="G51" i="1"/>
  <c r="Q50" i="1"/>
  <c r="C51" i="1" s="1"/>
  <c r="K47" i="1"/>
  <c r="L47" i="1" s="1"/>
  <c r="M47" i="1" s="1"/>
  <c r="N47" i="1" s="1"/>
  <c r="P47" i="1" s="1"/>
  <c r="B47" i="1" s="1"/>
  <c r="J48" i="1"/>
  <c r="O51" i="1"/>
  <c r="A52" i="1"/>
  <c r="D51" i="1"/>
  <c r="E51" i="1" s="1"/>
  <c r="F52" i="1" s="1"/>
  <c r="H51" i="1" l="1"/>
  <c r="I599" i="1"/>
  <c r="H45" i="1"/>
  <c r="N45" i="1" s="1"/>
  <c r="P45" i="1" s="1"/>
  <c r="B45" i="1" s="1"/>
  <c r="G46" i="1"/>
  <c r="H46" i="1" s="1"/>
  <c r="N46" i="1" s="1"/>
  <c r="P46" i="1" s="1"/>
  <c r="B46" i="1" s="1"/>
  <c r="AM84" i="1"/>
  <c r="AH85" i="1"/>
  <c r="AR84" i="1"/>
  <c r="A53" i="1"/>
  <c r="O52" i="1"/>
  <c r="D52" i="1"/>
  <c r="E52" i="1" s="1"/>
  <c r="F53" i="1" s="1"/>
  <c r="S52" i="1"/>
  <c r="T51" i="1"/>
  <c r="R52" i="1"/>
  <c r="Q51" i="1"/>
  <c r="C52" i="1" s="1"/>
  <c r="G52" i="1"/>
  <c r="H52" i="1" s="1"/>
  <c r="K48" i="1"/>
  <c r="L48" i="1" s="1"/>
  <c r="M48" i="1" s="1"/>
  <c r="N48" i="1" s="1"/>
  <c r="P48" i="1" s="1"/>
  <c r="B48" i="1" s="1"/>
  <c r="J49" i="1"/>
  <c r="I600" i="1" l="1"/>
  <c r="A54" i="1"/>
  <c r="O53" i="1"/>
  <c r="D53" i="1"/>
  <c r="E53" i="1" s="1"/>
  <c r="F54" i="1" s="1"/>
  <c r="K49" i="1"/>
  <c r="L49" i="1" s="1"/>
  <c r="M49" i="1" s="1"/>
  <c r="N49" i="1" s="1"/>
  <c r="P49" i="1" s="1"/>
  <c r="B49" i="1" s="1"/>
  <c r="J50" i="1"/>
  <c r="T52" i="1"/>
  <c r="S53" i="1"/>
  <c r="G53" i="1"/>
  <c r="H53" i="1" s="1"/>
  <c r="Q52" i="1"/>
  <c r="C53" i="1" s="1"/>
  <c r="R53" i="1"/>
  <c r="AM85" i="1"/>
  <c r="AH86" i="1"/>
  <c r="AR85" i="1"/>
  <c r="I601" i="1" l="1"/>
  <c r="AH87" i="1"/>
  <c r="AR86" i="1"/>
  <c r="AM86" i="1"/>
  <c r="A55" i="1"/>
  <c r="O54" i="1"/>
  <c r="D54" i="1"/>
  <c r="E54" i="1" s="1"/>
  <c r="K50" i="1"/>
  <c r="L50" i="1" s="1"/>
  <c r="M50" i="1" s="1"/>
  <c r="N50" i="1" s="1"/>
  <c r="P50" i="1" s="1"/>
  <c r="B50" i="1" s="1"/>
  <c r="J51" i="1"/>
  <c r="T53" i="1"/>
  <c r="S54" i="1"/>
  <c r="G54" i="1"/>
  <c r="H54" i="1" s="1"/>
  <c r="R54" i="1"/>
  <c r="Q53" i="1"/>
  <c r="C54" i="1" s="1"/>
  <c r="F55" i="1" l="1"/>
  <c r="I602" i="1"/>
  <c r="T54" i="1"/>
  <c r="S55" i="1"/>
  <c r="G55" i="1"/>
  <c r="R55" i="1"/>
  <c r="Q54" i="1"/>
  <c r="C55" i="1" s="1"/>
  <c r="K51" i="1"/>
  <c r="L51" i="1" s="1"/>
  <c r="M51" i="1" s="1"/>
  <c r="N51" i="1" s="1"/>
  <c r="P51" i="1" s="1"/>
  <c r="B51" i="1" s="1"/>
  <c r="J52" i="1"/>
  <c r="A56" i="1"/>
  <c r="O55" i="1"/>
  <c r="D55" i="1"/>
  <c r="E55" i="1" s="1"/>
  <c r="F56" i="1" s="1"/>
  <c r="AR87" i="1"/>
  <c r="AM87" i="1"/>
  <c r="AH88" i="1"/>
  <c r="H55" i="1" l="1"/>
  <c r="I603" i="1"/>
  <c r="AM88" i="1"/>
  <c r="AH89" i="1"/>
  <c r="AR88" i="1"/>
  <c r="A57" i="1"/>
  <c r="O56" i="1"/>
  <c r="D56" i="1"/>
  <c r="E56" i="1" s="1"/>
  <c r="F57" i="1" s="1"/>
  <c r="G56" i="1"/>
  <c r="H56" i="1" s="1"/>
  <c r="T55" i="1"/>
  <c r="S56" i="1"/>
  <c r="Q55" i="1"/>
  <c r="C56" i="1" s="1"/>
  <c r="R56" i="1"/>
  <c r="K52" i="1"/>
  <c r="L52" i="1" s="1"/>
  <c r="M52" i="1" s="1"/>
  <c r="N52" i="1" s="1"/>
  <c r="P52" i="1" s="1"/>
  <c r="B52" i="1" s="1"/>
  <c r="J53" i="1"/>
  <c r="I604" i="1" l="1"/>
  <c r="A58" i="1"/>
  <c r="O57" i="1"/>
  <c r="D57" i="1"/>
  <c r="E57" i="1" s="1"/>
  <c r="F58" i="1" s="1"/>
  <c r="K53" i="1"/>
  <c r="L53" i="1" s="1"/>
  <c r="M53" i="1" s="1"/>
  <c r="N53" i="1" s="1"/>
  <c r="P53" i="1" s="1"/>
  <c r="B53" i="1" s="1"/>
  <c r="J54" i="1"/>
  <c r="R57" i="1"/>
  <c r="S57" i="1"/>
  <c r="G57" i="1"/>
  <c r="H57" i="1" s="1"/>
  <c r="T56" i="1"/>
  <c r="Q56" i="1"/>
  <c r="C57" i="1" s="1"/>
  <c r="AM89" i="1"/>
  <c r="AR89" i="1"/>
  <c r="AH90" i="1"/>
  <c r="I605" i="1" l="1"/>
  <c r="O58" i="1"/>
  <c r="A59" i="1"/>
  <c r="D58" i="1"/>
  <c r="E58" i="1" s="1"/>
  <c r="K54" i="1"/>
  <c r="L54" i="1" s="1"/>
  <c r="M54" i="1" s="1"/>
  <c r="N54" i="1" s="1"/>
  <c r="P54" i="1" s="1"/>
  <c r="B54" i="1" s="1"/>
  <c r="J55" i="1"/>
  <c r="AM90" i="1"/>
  <c r="AH91" i="1"/>
  <c r="AR90" i="1"/>
  <c r="R58" i="1"/>
  <c r="S58" i="1"/>
  <c r="G58" i="1"/>
  <c r="H58" i="1" s="1"/>
  <c r="T57" i="1"/>
  <c r="Q57" i="1"/>
  <c r="C58" i="1" s="1"/>
  <c r="F59" i="1" l="1"/>
  <c r="I606" i="1"/>
  <c r="S59" i="1"/>
  <c r="G59" i="1"/>
  <c r="R59" i="1"/>
  <c r="T58" i="1"/>
  <c r="Q58" i="1"/>
  <c r="C59" i="1" s="1"/>
  <c r="K55" i="1"/>
  <c r="L55" i="1" s="1"/>
  <c r="M55" i="1" s="1"/>
  <c r="N55" i="1" s="1"/>
  <c r="P55" i="1" s="1"/>
  <c r="B55" i="1" s="1"/>
  <c r="J56" i="1"/>
  <c r="AH92" i="1"/>
  <c r="AR91" i="1"/>
  <c r="AM91" i="1"/>
  <c r="A60" i="1"/>
  <c r="O59" i="1"/>
  <c r="D59" i="1"/>
  <c r="E59" i="1" s="1"/>
  <c r="F60" i="1" s="1"/>
  <c r="H59" i="1" l="1"/>
  <c r="I607" i="1"/>
  <c r="AM92" i="1"/>
  <c r="AH100" i="1"/>
  <c r="AR92" i="1"/>
  <c r="A61" i="1"/>
  <c r="O60" i="1"/>
  <c r="D60" i="1"/>
  <c r="E60" i="1" s="1"/>
  <c r="K56" i="1"/>
  <c r="L56" i="1" s="1"/>
  <c r="M56" i="1" s="1"/>
  <c r="N56" i="1" s="1"/>
  <c r="P56" i="1" s="1"/>
  <c r="B56" i="1" s="1"/>
  <c r="J57" i="1"/>
  <c r="R60" i="1"/>
  <c r="S60" i="1"/>
  <c r="Q59" i="1"/>
  <c r="C60" i="1" s="1"/>
  <c r="G60" i="1"/>
  <c r="H60" i="1" s="1"/>
  <c r="T59" i="1"/>
  <c r="I608" i="1" l="1"/>
  <c r="F61" i="1"/>
  <c r="K57" i="1"/>
  <c r="L57" i="1" s="1"/>
  <c r="M57" i="1" s="1"/>
  <c r="N57" i="1" s="1"/>
  <c r="P57" i="1" s="1"/>
  <c r="B57" i="1" s="1"/>
  <c r="J58" i="1"/>
  <c r="S61" i="1"/>
  <c r="G61" i="1"/>
  <c r="T60" i="1"/>
  <c r="Q60" i="1"/>
  <c r="C61" i="1" s="1"/>
  <c r="R61" i="1"/>
  <c r="AM100" i="1"/>
  <c r="AH101" i="1"/>
  <c r="AR100" i="1"/>
  <c r="A62" i="1"/>
  <c r="O61" i="1"/>
  <c r="D61" i="1"/>
  <c r="E61" i="1" s="1"/>
  <c r="F62" i="1" s="1"/>
  <c r="H61" i="1" l="1"/>
  <c r="I609" i="1"/>
  <c r="O62" i="1"/>
  <c r="A63" i="1"/>
  <c r="D62" i="1"/>
  <c r="E62" i="1" s="1"/>
  <c r="F63" i="1" s="1"/>
  <c r="R62" i="1"/>
  <c r="G62" i="1"/>
  <c r="H62" i="1" s="1"/>
  <c r="T61" i="1"/>
  <c r="S62" i="1"/>
  <c r="Q61" i="1"/>
  <c r="C62" i="1" s="1"/>
  <c r="AM101" i="1"/>
  <c r="AH102" i="1"/>
  <c r="AR101" i="1"/>
  <c r="K58" i="1"/>
  <c r="L58" i="1" s="1"/>
  <c r="M58" i="1" s="1"/>
  <c r="N58" i="1" s="1"/>
  <c r="P58" i="1" s="1"/>
  <c r="B58" i="1" s="1"/>
  <c r="J59" i="1"/>
  <c r="I610" i="1" l="1"/>
  <c r="R63" i="1"/>
  <c r="S63" i="1"/>
  <c r="T62" i="1"/>
  <c r="G63" i="1"/>
  <c r="H63" i="1" s="1"/>
  <c r="Q62" i="1"/>
  <c r="C63" i="1" s="1"/>
  <c r="AM102" i="1"/>
  <c r="AH103" i="1"/>
  <c r="AR102" i="1"/>
  <c r="K59" i="1"/>
  <c r="L59" i="1" s="1"/>
  <c r="M59" i="1" s="1"/>
  <c r="N59" i="1" s="1"/>
  <c r="P59" i="1" s="1"/>
  <c r="B59" i="1" s="1"/>
  <c r="J60" i="1"/>
  <c r="O63" i="1"/>
  <c r="A64" i="1"/>
  <c r="D63" i="1"/>
  <c r="E63" i="1" s="1"/>
  <c r="F64" i="1" l="1"/>
  <c r="I611" i="1"/>
  <c r="O64" i="1"/>
  <c r="A65" i="1"/>
  <c r="D64" i="1"/>
  <c r="E64" i="1" s="1"/>
  <c r="F65" i="1" s="1"/>
  <c r="R64" i="1"/>
  <c r="S64" i="1"/>
  <c r="T63" i="1"/>
  <c r="G64" i="1"/>
  <c r="Q63" i="1"/>
  <c r="C64" i="1" s="1"/>
  <c r="AH104" i="1"/>
  <c r="AR103" i="1"/>
  <c r="AM103" i="1"/>
  <c r="K60" i="1"/>
  <c r="L60" i="1" s="1"/>
  <c r="M60" i="1" s="1"/>
  <c r="N60" i="1" s="1"/>
  <c r="P60" i="1" s="1"/>
  <c r="B60" i="1" s="1"/>
  <c r="J61" i="1"/>
  <c r="H64" i="1" l="1"/>
  <c r="I612" i="1"/>
  <c r="Q64" i="1"/>
  <c r="C65" i="1" s="1"/>
  <c r="S65" i="1"/>
  <c r="T64" i="1"/>
  <c r="G65" i="1"/>
  <c r="H65" i="1" s="1"/>
  <c r="R65" i="1"/>
  <c r="AM104" i="1"/>
  <c r="AH105" i="1"/>
  <c r="AR104" i="1"/>
  <c r="K61" i="1"/>
  <c r="L61" i="1" s="1"/>
  <c r="M61" i="1" s="1"/>
  <c r="N61" i="1" s="1"/>
  <c r="P61" i="1" s="1"/>
  <c r="B61" i="1" s="1"/>
  <c r="J62" i="1"/>
  <c r="A66" i="1"/>
  <c r="O65" i="1"/>
  <c r="D65" i="1"/>
  <c r="E65" i="1" s="1"/>
  <c r="F66" i="1" s="1"/>
  <c r="I613" i="1" l="1"/>
  <c r="G66" i="1"/>
  <c r="H66" i="1" s="1"/>
  <c r="T65" i="1"/>
  <c r="S66" i="1"/>
  <c r="Q65" i="1"/>
  <c r="C66" i="1" s="1"/>
  <c r="R66" i="1"/>
  <c r="D66" i="1"/>
  <c r="E66" i="1" s="1"/>
  <c r="F67" i="1" s="1"/>
  <c r="O66" i="1"/>
  <c r="A67" i="1"/>
  <c r="K62" i="1"/>
  <c r="L62" i="1" s="1"/>
  <c r="M62" i="1" s="1"/>
  <c r="N62" i="1" s="1"/>
  <c r="P62" i="1" s="1"/>
  <c r="B62" i="1" s="1"/>
  <c r="J63" i="1"/>
  <c r="AR105" i="1"/>
  <c r="AM105" i="1"/>
  <c r="AH106" i="1"/>
  <c r="I614" i="1" l="1"/>
  <c r="A68" i="1"/>
  <c r="O67" i="1"/>
  <c r="D67" i="1"/>
  <c r="E67" i="1" s="1"/>
  <c r="T66" i="1"/>
  <c r="S67" i="1"/>
  <c r="G67" i="1"/>
  <c r="H67" i="1" s="1"/>
  <c r="R67" i="1"/>
  <c r="Q66" i="1"/>
  <c r="C67" i="1" s="1"/>
  <c r="AM106" i="1"/>
  <c r="AH107" i="1"/>
  <c r="AR106" i="1"/>
  <c r="K63" i="1"/>
  <c r="L63" i="1" s="1"/>
  <c r="M63" i="1" s="1"/>
  <c r="N63" i="1" s="1"/>
  <c r="P63" i="1" s="1"/>
  <c r="B63" i="1" s="1"/>
  <c r="J64" i="1"/>
  <c r="F68" i="1" l="1"/>
  <c r="I615" i="1"/>
  <c r="G68" i="1"/>
  <c r="T67" i="1"/>
  <c r="S68" i="1"/>
  <c r="Q67" i="1"/>
  <c r="C68" i="1" s="1"/>
  <c r="R68" i="1"/>
  <c r="AH108" i="1"/>
  <c r="AR107" i="1"/>
  <c r="AM107" i="1"/>
  <c r="O68" i="1"/>
  <c r="A69" i="1"/>
  <c r="D68" i="1"/>
  <c r="E68" i="1" s="1"/>
  <c r="F69" i="1" s="1"/>
  <c r="K64" i="1"/>
  <c r="L64" i="1" s="1"/>
  <c r="M64" i="1" s="1"/>
  <c r="N64" i="1" s="1"/>
  <c r="P64" i="1" s="1"/>
  <c r="B64" i="1" s="1"/>
  <c r="J65" i="1"/>
  <c r="H68" i="1" l="1"/>
  <c r="I616" i="1"/>
  <c r="A70" i="1"/>
  <c r="O69" i="1"/>
  <c r="D69" i="1"/>
  <c r="E69" i="1" s="1"/>
  <c r="F70" i="1" s="1"/>
  <c r="T68" i="1"/>
  <c r="S69" i="1"/>
  <c r="G69" i="1"/>
  <c r="H69" i="1" s="1"/>
  <c r="Q68" i="1"/>
  <c r="C69" i="1" s="1"/>
  <c r="R69" i="1"/>
  <c r="AH109" i="1"/>
  <c r="AR108" i="1"/>
  <c r="AM108" i="1"/>
  <c r="K65" i="1"/>
  <c r="L65" i="1" s="1"/>
  <c r="M65" i="1" s="1"/>
  <c r="N65" i="1" s="1"/>
  <c r="P65" i="1" s="1"/>
  <c r="B65" i="1" s="1"/>
  <c r="J66" i="1"/>
  <c r="I617" i="1" l="1"/>
  <c r="R70" i="1"/>
  <c r="T69" i="1"/>
  <c r="G70" i="1"/>
  <c r="H70" i="1" s="1"/>
  <c r="S70" i="1"/>
  <c r="Q69" i="1"/>
  <c r="C70" i="1" s="1"/>
  <c r="AR109" i="1"/>
  <c r="AM109" i="1"/>
  <c r="AH110" i="1"/>
  <c r="O70" i="1"/>
  <c r="A71" i="1"/>
  <c r="D70" i="1"/>
  <c r="E70" i="1" s="1"/>
  <c r="F71" i="1" s="1"/>
  <c r="K66" i="1"/>
  <c r="L66" i="1" s="1"/>
  <c r="M66" i="1" s="1"/>
  <c r="N66" i="1" s="1"/>
  <c r="P66" i="1" s="1"/>
  <c r="B66" i="1" s="1"/>
  <c r="J67" i="1"/>
  <c r="I618" i="1" l="1"/>
  <c r="AH111" i="1"/>
  <c r="AR110" i="1"/>
  <c r="AM110" i="1"/>
  <c r="A72" i="1"/>
  <c r="O71" i="1"/>
  <c r="D71" i="1"/>
  <c r="E71" i="1" s="1"/>
  <c r="F72" i="1" s="1"/>
  <c r="K67" i="1"/>
  <c r="L67" i="1" s="1"/>
  <c r="M67" i="1" s="1"/>
  <c r="N67" i="1" s="1"/>
  <c r="P67" i="1" s="1"/>
  <c r="B67" i="1" s="1"/>
  <c r="J68" i="1"/>
  <c r="T70" i="1"/>
  <c r="S71" i="1"/>
  <c r="G71" i="1"/>
  <c r="H71" i="1" s="1"/>
  <c r="R71" i="1"/>
  <c r="Q70" i="1"/>
  <c r="C71" i="1" s="1"/>
  <c r="I619" i="1" l="1"/>
  <c r="O72" i="1"/>
  <c r="A73" i="1"/>
  <c r="D72" i="1"/>
  <c r="E72" i="1" s="1"/>
  <c r="AM111" i="1"/>
  <c r="AH112" i="1"/>
  <c r="AR111" i="1"/>
  <c r="K68" i="1"/>
  <c r="L68" i="1" s="1"/>
  <c r="M68" i="1" s="1"/>
  <c r="N68" i="1" s="1"/>
  <c r="P68" i="1" s="1"/>
  <c r="B68" i="1" s="1"/>
  <c r="J69" i="1"/>
  <c r="G72" i="1"/>
  <c r="H72" i="1" s="1"/>
  <c r="T71" i="1"/>
  <c r="S72" i="1"/>
  <c r="R72" i="1"/>
  <c r="Q71" i="1"/>
  <c r="C72" i="1" s="1"/>
  <c r="F73" i="1" l="1"/>
  <c r="I620" i="1"/>
  <c r="R73" i="1"/>
  <c r="T72" i="1"/>
  <c r="S73" i="1"/>
  <c r="G73" i="1"/>
  <c r="Q72" i="1"/>
  <c r="C73" i="1" s="1"/>
  <c r="AH113" i="1"/>
  <c r="AR112" i="1"/>
  <c r="AM112" i="1"/>
  <c r="K69" i="1"/>
  <c r="L69" i="1" s="1"/>
  <c r="M69" i="1" s="1"/>
  <c r="N69" i="1" s="1"/>
  <c r="P69" i="1" s="1"/>
  <c r="B69" i="1" s="1"/>
  <c r="J70" i="1"/>
  <c r="O73" i="1"/>
  <c r="A74" i="1"/>
  <c r="D73" i="1"/>
  <c r="E73" i="1" s="1"/>
  <c r="H73" i="1" l="1"/>
  <c r="F74" i="1"/>
  <c r="I621" i="1"/>
  <c r="O74" i="1"/>
  <c r="A75" i="1"/>
  <c r="D74" i="1"/>
  <c r="E74" i="1" s="1"/>
  <c r="F75" i="1" s="1"/>
  <c r="G74" i="1"/>
  <c r="T73" i="1"/>
  <c r="R74" i="1"/>
  <c r="Q73" i="1"/>
  <c r="C74" i="1" s="1"/>
  <c r="S74" i="1"/>
  <c r="K70" i="1"/>
  <c r="L70" i="1" s="1"/>
  <c r="M70" i="1" s="1"/>
  <c r="N70" i="1" s="1"/>
  <c r="P70" i="1" s="1"/>
  <c r="B70" i="1" s="1"/>
  <c r="J71" i="1"/>
  <c r="AR113" i="1"/>
  <c r="AM113" i="1"/>
  <c r="AH114" i="1"/>
  <c r="H74" i="1" l="1"/>
  <c r="I622" i="1"/>
  <c r="T74" i="1"/>
  <c r="S75" i="1"/>
  <c r="G75" i="1"/>
  <c r="H75" i="1" s="1"/>
  <c r="R75" i="1"/>
  <c r="Q74" i="1"/>
  <c r="C75" i="1" s="1"/>
  <c r="AH122" i="1"/>
  <c r="AR114" i="1"/>
  <c r="AM114" i="1"/>
  <c r="K71" i="1"/>
  <c r="L71" i="1" s="1"/>
  <c r="M71" i="1" s="1"/>
  <c r="N71" i="1" s="1"/>
  <c r="P71" i="1" s="1"/>
  <c r="B71" i="1" s="1"/>
  <c r="J72" i="1"/>
  <c r="A76" i="1"/>
  <c r="O75" i="1"/>
  <c r="D75" i="1"/>
  <c r="E75" i="1" s="1"/>
  <c r="F76" i="1" s="1"/>
  <c r="I623" i="1" l="1"/>
  <c r="T75" i="1"/>
  <c r="R76" i="1"/>
  <c r="S76" i="1"/>
  <c r="G76" i="1"/>
  <c r="H76" i="1" s="1"/>
  <c r="Q75" i="1"/>
  <c r="C76" i="1" s="1"/>
  <c r="O76" i="1"/>
  <c r="A77" i="1"/>
  <c r="D76" i="1"/>
  <c r="E76" i="1" s="1"/>
  <c r="K72" i="1"/>
  <c r="L72" i="1" s="1"/>
  <c r="M72" i="1" s="1"/>
  <c r="N72" i="1" s="1"/>
  <c r="P72" i="1" s="1"/>
  <c r="B72" i="1" s="1"/>
  <c r="J73" i="1"/>
  <c r="AR122" i="1"/>
  <c r="AH123" i="1"/>
  <c r="AM122" i="1"/>
  <c r="F77" i="1" l="1"/>
  <c r="I624" i="1"/>
  <c r="AR123" i="1"/>
  <c r="AM123" i="1"/>
  <c r="AH124" i="1"/>
  <c r="A78" i="1"/>
  <c r="O77" i="1"/>
  <c r="D77" i="1"/>
  <c r="E77" i="1" s="1"/>
  <c r="F78" i="1" s="1"/>
  <c r="R77" i="1"/>
  <c r="T76" i="1"/>
  <c r="S77" i="1"/>
  <c r="G77" i="1"/>
  <c r="Q76" i="1"/>
  <c r="C77" i="1" s="1"/>
  <c r="K73" i="1"/>
  <c r="L73" i="1" s="1"/>
  <c r="M73" i="1" s="1"/>
  <c r="N73" i="1" s="1"/>
  <c r="P73" i="1" s="1"/>
  <c r="B73" i="1" s="1"/>
  <c r="J74" i="1"/>
  <c r="H77" i="1" l="1"/>
  <c r="I625" i="1"/>
  <c r="A79" i="1"/>
  <c r="O78" i="1"/>
  <c r="D78" i="1"/>
  <c r="E78" i="1" s="1"/>
  <c r="F79" i="1" s="1"/>
  <c r="S78" i="1"/>
  <c r="T77" i="1"/>
  <c r="R78" i="1"/>
  <c r="Q77" i="1"/>
  <c r="C78" i="1" s="1"/>
  <c r="G78" i="1"/>
  <c r="H78" i="1" s="1"/>
  <c r="K74" i="1"/>
  <c r="L74" i="1" s="1"/>
  <c r="M74" i="1" s="1"/>
  <c r="N74" i="1" s="1"/>
  <c r="P74" i="1" s="1"/>
  <c r="B74" i="1" s="1"/>
  <c r="J75" i="1"/>
  <c r="AR124" i="1"/>
  <c r="AM124" i="1"/>
  <c r="AH125" i="1"/>
  <c r="I626" i="1" l="1"/>
  <c r="AH126" i="1"/>
  <c r="AR125" i="1"/>
  <c r="AM125" i="1"/>
  <c r="K75" i="1"/>
  <c r="L75" i="1" s="1"/>
  <c r="M75" i="1" s="1"/>
  <c r="N75" i="1" s="1"/>
  <c r="P75" i="1" s="1"/>
  <c r="B75" i="1" s="1"/>
  <c r="J76" i="1"/>
  <c r="S79" i="1"/>
  <c r="T78" i="1"/>
  <c r="G79" i="1"/>
  <c r="H79" i="1" s="1"/>
  <c r="R79" i="1"/>
  <c r="Q78" i="1"/>
  <c r="C79" i="1" s="1"/>
  <c r="A80" i="1"/>
  <c r="O79" i="1"/>
  <c r="D79" i="1"/>
  <c r="E79" i="1" s="1"/>
  <c r="F80" i="1" l="1"/>
  <c r="I627" i="1"/>
  <c r="K76" i="1"/>
  <c r="L76" i="1" s="1"/>
  <c r="M76" i="1" s="1"/>
  <c r="N76" i="1" s="1"/>
  <c r="P76" i="1" s="1"/>
  <c r="B76" i="1" s="1"/>
  <c r="J77" i="1"/>
  <c r="AH127" i="1"/>
  <c r="AR126" i="1"/>
  <c r="AM126" i="1"/>
  <c r="O80" i="1"/>
  <c r="A81" i="1"/>
  <c r="D80" i="1"/>
  <c r="E80" i="1" s="1"/>
  <c r="F81" i="1" s="1"/>
  <c r="G80" i="1"/>
  <c r="T79" i="1"/>
  <c r="R80" i="1"/>
  <c r="S80" i="1"/>
  <c r="Q79" i="1"/>
  <c r="C80" i="1" s="1"/>
  <c r="H80" i="1" l="1"/>
  <c r="I628" i="1"/>
  <c r="K77" i="1"/>
  <c r="L77" i="1" s="1"/>
  <c r="M77" i="1" s="1"/>
  <c r="N77" i="1" s="1"/>
  <c r="P77" i="1" s="1"/>
  <c r="B77" i="1" s="1"/>
  <c r="J78" i="1"/>
  <c r="A82" i="1"/>
  <c r="O81" i="1"/>
  <c r="D81" i="1"/>
  <c r="E81" i="1" s="1"/>
  <c r="T80" i="1"/>
  <c r="S81" i="1"/>
  <c r="G81" i="1"/>
  <c r="H81" i="1" s="1"/>
  <c r="Q80" i="1"/>
  <c r="C81" i="1" s="1"/>
  <c r="R81" i="1"/>
  <c r="AR127" i="1"/>
  <c r="AM127" i="1"/>
  <c r="AH128" i="1"/>
  <c r="F82" i="1" l="1"/>
  <c r="I629" i="1"/>
  <c r="G82" i="1"/>
  <c r="T81" i="1"/>
  <c r="R82" i="1"/>
  <c r="S82" i="1"/>
  <c r="Q81" i="1"/>
  <c r="C82" i="1" s="1"/>
  <c r="A83" i="1"/>
  <c r="O82" i="1"/>
  <c r="D82" i="1"/>
  <c r="E82" i="1" s="1"/>
  <c r="F83" i="1" s="1"/>
  <c r="AR128" i="1"/>
  <c r="AH129" i="1"/>
  <c r="AM128" i="1"/>
  <c r="K78" i="1"/>
  <c r="L78" i="1" s="1"/>
  <c r="M78" i="1" s="1"/>
  <c r="N78" i="1" s="1"/>
  <c r="P78" i="1" s="1"/>
  <c r="B78" i="1" s="1"/>
  <c r="J79" i="1"/>
  <c r="H82" i="1" l="1"/>
  <c r="I630" i="1"/>
  <c r="R83" i="1"/>
  <c r="T82" i="1"/>
  <c r="S83" i="1"/>
  <c r="Q82" i="1"/>
  <c r="C83" i="1" s="1"/>
  <c r="G83" i="1"/>
  <c r="H83" i="1" s="1"/>
  <c r="A84" i="1"/>
  <c r="O83" i="1"/>
  <c r="D83" i="1"/>
  <c r="E83" i="1" s="1"/>
  <c r="AH130" i="1"/>
  <c r="AR129" i="1"/>
  <c r="AM129" i="1"/>
  <c r="K79" i="1"/>
  <c r="L79" i="1" s="1"/>
  <c r="M79" i="1" s="1"/>
  <c r="N79" i="1" s="1"/>
  <c r="P79" i="1" s="1"/>
  <c r="B79" i="1" s="1"/>
  <c r="J80" i="1"/>
  <c r="F84" i="1" l="1"/>
  <c r="I631" i="1"/>
  <c r="T83" i="1"/>
  <c r="S84" i="1"/>
  <c r="G84" i="1"/>
  <c r="Q83" i="1"/>
  <c r="C84" i="1" s="1"/>
  <c r="R84" i="1"/>
  <c r="A85" i="1"/>
  <c r="O84" i="1"/>
  <c r="D84" i="1"/>
  <c r="E84" i="1" s="1"/>
  <c r="K80" i="1"/>
  <c r="L80" i="1" s="1"/>
  <c r="M80" i="1" s="1"/>
  <c r="N80" i="1" s="1"/>
  <c r="P80" i="1" s="1"/>
  <c r="B80" i="1" s="1"/>
  <c r="J81" i="1"/>
  <c r="AR130" i="1"/>
  <c r="AH131" i="1"/>
  <c r="AM130" i="1"/>
  <c r="H84" i="1" l="1"/>
  <c r="F85" i="1"/>
  <c r="I632" i="1"/>
  <c r="AH132" i="1"/>
  <c r="AR131" i="1"/>
  <c r="AM131" i="1"/>
  <c r="G85" i="1"/>
  <c r="T84" i="1"/>
  <c r="S85" i="1"/>
  <c r="Q84" i="1"/>
  <c r="C85" i="1" s="1"/>
  <c r="R85" i="1"/>
  <c r="A86" i="1"/>
  <c r="O85" i="1"/>
  <c r="D85" i="1"/>
  <c r="E85" i="1" s="1"/>
  <c r="F86" i="1" s="1"/>
  <c r="K81" i="1"/>
  <c r="L81" i="1" s="1"/>
  <c r="M81" i="1" s="1"/>
  <c r="N81" i="1" s="1"/>
  <c r="P81" i="1" s="1"/>
  <c r="B81" i="1" s="1"/>
  <c r="J82" i="1"/>
  <c r="H85" i="1" l="1"/>
  <c r="I633" i="1"/>
  <c r="S86" i="1"/>
  <c r="T85" i="1"/>
  <c r="G86" i="1"/>
  <c r="H86" i="1" s="1"/>
  <c r="R86" i="1"/>
  <c r="Q85" i="1"/>
  <c r="C86" i="1" s="1"/>
  <c r="AR132" i="1"/>
  <c r="AH133" i="1"/>
  <c r="AM132" i="1"/>
  <c r="O86" i="1"/>
  <c r="A87" i="1"/>
  <c r="D86" i="1"/>
  <c r="E86" i="1" s="1"/>
  <c r="F87" i="1" s="1"/>
  <c r="K82" i="1"/>
  <c r="L82" i="1" s="1"/>
  <c r="M82" i="1" s="1"/>
  <c r="N82" i="1" s="1"/>
  <c r="P82" i="1" s="1"/>
  <c r="B82" i="1" s="1"/>
  <c r="J83" i="1"/>
  <c r="I634" i="1" l="1"/>
  <c r="K83" i="1"/>
  <c r="L83" i="1" s="1"/>
  <c r="M83" i="1" s="1"/>
  <c r="N83" i="1" s="1"/>
  <c r="P83" i="1" s="1"/>
  <c r="B83" i="1" s="1"/>
  <c r="J84" i="1"/>
  <c r="O87" i="1"/>
  <c r="A88" i="1"/>
  <c r="D87" i="1"/>
  <c r="E87" i="1" s="1"/>
  <c r="F88" i="1" s="1"/>
  <c r="AH134" i="1"/>
  <c r="AR133" i="1"/>
  <c r="AM133" i="1"/>
  <c r="G87" i="1"/>
  <c r="H87" i="1" s="1"/>
  <c r="T86" i="1"/>
  <c r="R87" i="1"/>
  <c r="Q86" i="1"/>
  <c r="C87" i="1" s="1"/>
  <c r="S87" i="1"/>
  <c r="I635" i="1" l="1"/>
  <c r="S88" i="1"/>
  <c r="T87" i="1"/>
  <c r="G88" i="1"/>
  <c r="H88" i="1" s="1"/>
  <c r="Q87" i="1"/>
  <c r="C88" i="1" s="1"/>
  <c r="R88" i="1"/>
  <c r="O88" i="1"/>
  <c r="A89" i="1"/>
  <c r="D88" i="1"/>
  <c r="E88" i="1" s="1"/>
  <c r="AH135" i="1"/>
  <c r="AR134" i="1"/>
  <c r="AM134" i="1"/>
  <c r="K84" i="1"/>
  <c r="L84" i="1" s="1"/>
  <c r="M84" i="1" s="1"/>
  <c r="N84" i="1" s="1"/>
  <c r="P84" i="1" s="1"/>
  <c r="B84" i="1" s="1"/>
  <c r="J85" i="1"/>
  <c r="F89" i="1" l="1"/>
  <c r="I636" i="1"/>
  <c r="A90" i="1"/>
  <c r="O89" i="1"/>
  <c r="D89" i="1"/>
  <c r="E89" i="1" s="1"/>
  <c r="F90" i="1" s="1"/>
  <c r="G89" i="1"/>
  <c r="S89" i="1"/>
  <c r="T88" i="1"/>
  <c r="R89" i="1"/>
  <c r="Q88" i="1"/>
  <c r="C89" i="1" s="1"/>
  <c r="K85" i="1"/>
  <c r="L85" i="1" s="1"/>
  <c r="M85" i="1" s="1"/>
  <c r="N85" i="1" s="1"/>
  <c r="P85" i="1" s="1"/>
  <c r="B85" i="1" s="1"/>
  <c r="J86" i="1"/>
  <c r="AR135" i="1"/>
  <c r="AM135" i="1"/>
  <c r="AH136" i="1"/>
  <c r="H89" i="1" l="1"/>
  <c r="I637" i="1"/>
  <c r="O90" i="1"/>
  <c r="A91" i="1"/>
  <c r="D90" i="1"/>
  <c r="E90" i="1" s="1"/>
  <c r="F91" i="1" s="1"/>
  <c r="AH144" i="1"/>
  <c r="AR136" i="1"/>
  <c r="AM136" i="1"/>
  <c r="K86" i="1"/>
  <c r="L86" i="1" s="1"/>
  <c r="M86" i="1" s="1"/>
  <c r="N86" i="1" s="1"/>
  <c r="P86" i="1" s="1"/>
  <c r="B86" i="1" s="1"/>
  <c r="J87" i="1"/>
  <c r="G90" i="1"/>
  <c r="H90" i="1" s="1"/>
  <c r="R90" i="1"/>
  <c r="T89" i="1"/>
  <c r="S90" i="1"/>
  <c r="Q89" i="1"/>
  <c r="C90" i="1" s="1"/>
  <c r="I638" i="1" l="1"/>
  <c r="S91" i="1"/>
  <c r="R91" i="1"/>
  <c r="G91" i="1"/>
  <c r="H91" i="1" s="1"/>
  <c r="T90" i="1"/>
  <c r="Q90" i="1"/>
  <c r="C91" i="1" s="1"/>
  <c r="K87" i="1"/>
  <c r="L87" i="1" s="1"/>
  <c r="M87" i="1" s="1"/>
  <c r="N87" i="1" s="1"/>
  <c r="P87" i="1" s="1"/>
  <c r="B87" i="1" s="1"/>
  <c r="J88" i="1"/>
  <c r="AR144" i="1"/>
  <c r="AM144" i="1"/>
  <c r="AH145" i="1"/>
  <c r="D91" i="1"/>
  <c r="E91" i="1" s="1"/>
  <c r="A92" i="1"/>
  <c r="O91" i="1"/>
  <c r="I639" i="1" l="1"/>
  <c r="F92" i="1"/>
  <c r="A93" i="1"/>
  <c r="O92" i="1"/>
  <c r="D92" i="1"/>
  <c r="E92" i="1" s="1"/>
  <c r="F93" i="1" s="1"/>
  <c r="AH146" i="1"/>
  <c r="AR145" i="1"/>
  <c r="AM145" i="1"/>
  <c r="Q91" i="1"/>
  <c r="C92" i="1" s="1"/>
  <c r="R92" i="1"/>
  <c r="S92" i="1"/>
  <c r="G92" i="1"/>
  <c r="T91" i="1"/>
  <c r="K88" i="1"/>
  <c r="L88" i="1" s="1"/>
  <c r="M88" i="1" s="1"/>
  <c r="N88" i="1" s="1"/>
  <c r="P88" i="1" s="1"/>
  <c r="B88" i="1" s="1"/>
  <c r="J89" i="1"/>
  <c r="H92" i="1" l="1"/>
  <c r="I640" i="1"/>
  <c r="AH147" i="1"/>
  <c r="AR146" i="1"/>
  <c r="AM146" i="1"/>
  <c r="Q92" i="1"/>
  <c r="C93" i="1" s="1"/>
  <c r="S93" i="1"/>
  <c r="T92" i="1"/>
  <c r="R93" i="1"/>
  <c r="G93" i="1"/>
  <c r="H93" i="1" s="1"/>
  <c r="K89" i="1"/>
  <c r="L89" i="1" s="1"/>
  <c r="M89" i="1" s="1"/>
  <c r="N89" i="1" s="1"/>
  <c r="P89" i="1" s="1"/>
  <c r="B89" i="1" s="1"/>
  <c r="J90" i="1"/>
  <c r="A94" i="1"/>
  <c r="O93" i="1"/>
  <c r="D93" i="1"/>
  <c r="E93" i="1" s="1"/>
  <c r="F94" i="1" s="1"/>
  <c r="I641" i="1" l="1"/>
  <c r="A95" i="1"/>
  <c r="O94" i="1"/>
  <c r="D94" i="1"/>
  <c r="E94" i="1" s="1"/>
  <c r="F95" i="1" s="1"/>
  <c r="AR147" i="1"/>
  <c r="AM147" i="1"/>
  <c r="AH148" i="1"/>
  <c r="Q93" i="1"/>
  <c r="C94" i="1" s="1"/>
  <c r="R94" i="1"/>
  <c r="T93" i="1"/>
  <c r="S94" i="1"/>
  <c r="G94" i="1"/>
  <c r="H94" i="1" s="1"/>
  <c r="K90" i="1"/>
  <c r="L90" i="1" s="1"/>
  <c r="M90" i="1" s="1"/>
  <c r="N90" i="1" s="1"/>
  <c r="P90" i="1" s="1"/>
  <c r="B90" i="1" s="1"/>
  <c r="J91" i="1"/>
  <c r="I642" i="1" l="1"/>
  <c r="AM148" i="1"/>
  <c r="AH149" i="1"/>
  <c r="AR148" i="1"/>
  <c r="O95" i="1"/>
  <c r="D95" i="1"/>
  <c r="E95" i="1" s="1"/>
  <c r="A96" i="1"/>
  <c r="Q94" i="1"/>
  <c r="C95" i="1" s="1"/>
  <c r="S95" i="1"/>
  <c r="G95" i="1"/>
  <c r="H95" i="1" s="1"/>
  <c r="T94" i="1"/>
  <c r="R95" i="1"/>
  <c r="K91" i="1"/>
  <c r="L91" i="1" s="1"/>
  <c r="M91" i="1" s="1"/>
  <c r="N91" i="1" s="1"/>
  <c r="P91" i="1" s="1"/>
  <c r="B91" i="1" s="1"/>
  <c r="J92" i="1"/>
  <c r="F96" i="1" l="1"/>
  <c r="I643" i="1"/>
  <c r="K92" i="1"/>
  <c r="L92" i="1" s="1"/>
  <c r="M92" i="1" s="1"/>
  <c r="N92" i="1" s="1"/>
  <c r="P92" i="1" s="1"/>
  <c r="B92" i="1" s="1"/>
  <c r="J93" i="1"/>
  <c r="AH150" i="1"/>
  <c r="AR149" i="1"/>
  <c r="AM149" i="1"/>
  <c r="G96" i="1"/>
  <c r="Q95" i="1"/>
  <c r="C96" i="1" s="1"/>
  <c r="S96" i="1"/>
  <c r="T95" i="1"/>
  <c r="R96" i="1"/>
  <c r="D96" i="1"/>
  <c r="E96" i="1" s="1"/>
  <c r="F97" i="1" s="1"/>
  <c r="O96" i="1"/>
  <c r="A97" i="1"/>
  <c r="I644" i="1" l="1"/>
  <c r="H96" i="1"/>
  <c r="S97" i="1"/>
  <c r="G97" i="1"/>
  <c r="H97" i="1" s="1"/>
  <c r="Q96" i="1"/>
  <c r="C97" i="1" s="1"/>
  <c r="R97" i="1"/>
  <c r="T96" i="1"/>
  <c r="K93" i="1"/>
  <c r="L93" i="1" s="1"/>
  <c r="M93" i="1" s="1"/>
  <c r="N93" i="1" s="1"/>
  <c r="P93" i="1" s="1"/>
  <c r="B93" i="1" s="1"/>
  <c r="J94" i="1"/>
  <c r="O97" i="1"/>
  <c r="A98" i="1"/>
  <c r="D97" i="1"/>
  <c r="E97" i="1" s="1"/>
  <c r="F98" i="1" s="1"/>
  <c r="AH151" i="1"/>
  <c r="AR150" i="1"/>
  <c r="AM150" i="1"/>
  <c r="I645" i="1" l="1"/>
  <c r="D98" i="1"/>
  <c r="E98" i="1" s="1"/>
  <c r="F99" i="1" s="1"/>
  <c r="O98" i="1"/>
  <c r="A99" i="1"/>
  <c r="AM151" i="1"/>
  <c r="AH152" i="1"/>
  <c r="AR151" i="1"/>
  <c r="K94" i="1"/>
  <c r="L94" i="1" s="1"/>
  <c r="M94" i="1" s="1"/>
  <c r="N94" i="1" s="1"/>
  <c r="P94" i="1" s="1"/>
  <c r="B94" i="1" s="1"/>
  <c r="J95" i="1"/>
  <c r="S98" i="1"/>
  <c r="Q97" i="1"/>
  <c r="C98" i="1" s="1"/>
  <c r="G98" i="1"/>
  <c r="H98" i="1" s="1"/>
  <c r="T97" i="1"/>
  <c r="R98" i="1"/>
  <c r="I646" i="1" l="1"/>
  <c r="AR152" i="1"/>
  <c r="AM152" i="1"/>
  <c r="AH153" i="1"/>
  <c r="A100" i="1"/>
  <c r="O99" i="1"/>
  <c r="D99" i="1"/>
  <c r="E99" i="1" s="1"/>
  <c r="F100" i="1" s="1"/>
  <c r="K95" i="1"/>
  <c r="L95" i="1" s="1"/>
  <c r="M95" i="1" s="1"/>
  <c r="N95" i="1" s="1"/>
  <c r="P95" i="1" s="1"/>
  <c r="B95" i="1" s="1"/>
  <c r="J96" i="1"/>
  <c r="R99" i="1"/>
  <c r="S99" i="1"/>
  <c r="Q98" i="1"/>
  <c r="C99" i="1" s="1"/>
  <c r="G99" i="1"/>
  <c r="H99" i="1" s="1"/>
  <c r="T98" i="1"/>
  <c r="I647" i="1" l="1"/>
  <c r="G100" i="1"/>
  <c r="H100" i="1" s="1"/>
  <c r="R100" i="1"/>
  <c r="S100" i="1"/>
  <c r="Q99" i="1"/>
  <c r="C100" i="1" s="1"/>
  <c r="T99" i="1"/>
  <c r="D100" i="1"/>
  <c r="E100" i="1" s="1"/>
  <c r="F101" i="1" s="1"/>
  <c r="A101" i="1"/>
  <c r="O100" i="1"/>
  <c r="K96" i="1"/>
  <c r="L96" i="1" s="1"/>
  <c r="M96" i="1" s="1"/>
  <c r="N96" i="1" s="1"/>
  <c r="P96" i="1" s="1"/>
  <c r="B96" i="1" s="1"/>
  <c r="J97" i="1"/>
  <c r="AH154" i="1"/>
  <c r="AR153" i="1"/>
  <c r="AM153" i="1"/>
  <c r="I648" i="1" l="1"/>
  <c r="Q100" i="1"/>
  <c r="C101" i="1" s="1"/>
  <c r="R101" i="1"/>
  <c r="S101" i="1"/>
  <c r="G101" i="1"/>
  <c r="H101" i="1" s="1"/>
  <c r="T100" i="1"/>
  <c r="AM154" i="1"/>
  <c r="AH155" i="1"/>
  <c r="AR154" i="1"/>
  <c r="A102" i="1"/>
  <c r="O101" i="1"/>
  <c r="D101" i="1"/>
  <c r="E101" i="1" s="1"/>
  <c r="K97" i="1"/>
  <c r="L97" i="1" s="1"/>
  <c r="M97" i="1" s="1"/>
  <c r="N97" i="1" s="1"/>
  <c r="P97" i="1" s="1"/>
  <c r="B97" i="1" s="1"/>
  <c r="J98" i="1"/>
  <c r="F102" i="1" l="1"/>
  <c r="I649" i="1"/>
  <c r="A103" i="1"/>
  <c r="D102" i="1"/>
  <c r="E102" i="1" s="1"/>
  <c r="F103" i="1" s="1"/>
  <c r="O102" i="1"/>
  <c r="K98" i="1"/>
  <c r="L98" i="1" s="1"/>
  <c r="M98" i="1" s="1"/>
  <c r="N98" i="1" s="1"/>
  <c r="P98" i="1" s="1"/>
  <c r="B98" i="1" s="1"/>
  <c r="J99" i="1"/>
  <c r="Q101" i="1"/>
  <c r="C102" i="1" s="1"/>
  <c r="T101" i="1"/>
  <c r="S102" i="1"/>
  <c r="G102" i="1"/>
  <c r="R102" i="1"/>
  <c r="AH156" i="1"/>
  <c r="AR155" i="1"/>
  <c r="AM155" i="1"/>
  <c r="H102" i="1" l="1"/>
  <c r="I650" i="1"/>
  <c r="AR156" i="1"/>
  <c r="AM156" i="1"/>
  <c r="AH157" i="1"/>
  <c r="A104" i="1"/>
  <c r="O103" i="1"/>
  <c r="D103" i="1"/>
  <c r="E103" i="1" s="1"/>
  <c r="F104" i="1" s="1"/>
  <c r="S103" i="1"/>
  <c r="T102" i="1"/>
  <c r="G103" i="1"/>
  <c r="H103" i="1" s="1"/>
  <c r="R103" i="1"/>
  <c r="Q102" i="1"/>
  <c r="C103" i="1" s="1"/>
  <c r="K99" i="1"/>
  <c r="L99" i="1" s="1"/>
  <c r="M99" i="1" s="1"/>
  <c r="N99" i="1" s="1"/>
  <c r="P99" i="1" s="1"/>
  <c r="B99" i="1" s="1"/>
  <c r="J100" i="1"/>
  <c r="I651" i="1" l="1"/>
  <c r="A105" i="1"/>
  <c r="D104" i="1"/>
  <c r="E104" i="1" s="1"/>
  <c r="O104" i="1"/>
  <c r="K100" i="1"/>
  <c r="L100" i="1" s="1"/>
  <c r="M100" i="1" s="1"/>
  <c r="N100" i="1" s="1"/>
  <c r="P100" i="1" s="1"/>
  <c r="B100" i="1" s="1"/>
  <c r="J101" i="1"/>
  <c r="AM157" i="1"/>
  <c r="AH158" i="1"/>
  <c r="AR157" i="1"/>
  <c r="R104" i="1"/>
  <c r="S104" i="1"/>
  <c r="T103" i="1"/>
  <c r="G104" i="1"/>
  <c r="H104" i="1" s="1"/>
  <c r="Q103" i="1"/>
  <c r="C104" i="1" s="1"/>
  <c r="F105" i="1" l="1"/>
  <c r="I652" i="1"/>
  <c r="AR158" i="1"/>
  <c r="AM158" i="1"/>
  <c r="AH166" i="1"/>
  <c r="O105" i="1"/>
  <c r="D105" i="1"/>
  <c r="E105" i="1" s="1"/>
  <c r="A106" i="1"/>
  <c r="K101" i="1"/>
  <c r="L101" i="1" s="1"/>
  <c r="M101" i="1" s="1"/>
  <c r="N101" i="1" s="1"/>
  <c r="P101" i="1" s="1"/>
  <c r="B101" i="1" s="1"/>
  <c r="J102" i="1"/>
  <c r="Q104" i="1"/>
  <c r="C105" i="1" s="1"/>
  <c r="S105" i="1"/>
  <c r="G105" i="1"/>
  <c r="R105" i="1"/>
  <c r="T104" i="1"/>
  <c r="H105" i="1" l="1"/>
  <c r="F106" i="1"/>
  <c r="I653" i="1"/>
  <c r="R106" i="1"/>
  <c r="T105" i="1"/>
  <c r="Q105" i="1"/>
  <c r="C106" i="1" s="1"/>
  <c r="S106" i="1"/>
  <c r="G106" i="1"/>
  <c r="D106" i="1"/>
  <c r="E106" i="1" s="1"/>
  <c r="O106" i="1"/>
  <c r="A107" i="1"/>
  <c r="K102" i="1"/>
  <c r="L102" i="1" s="1"/>
  <c r="M102" i="1" s="1"/>
  <c r="N102" i="1" s="1"/>
  <c r="P102" i="1" s="1"/>
  <c r="B102" i="1" s="1"/>
  <c r="J103" i="1"/>
  <c r="AM166" i="1"/>
  <c r="AR166" i="1"/>
  <c r="AH167" i="1"/>
  <c r="I654" i="1" l="1"/>
  <c r="F107" i="1"/>
  <c r="H106" i="1"/>
  <c r="AM167" i="1"/>
  <c r="AH168" i="1"/>
  <c r="AR167" i="1"/>
  <c r="K103" i="1"/>
  <c r="L103" i="1" s="1"/>
  <c r="M103" i="1" s="1"/>
  <c r="N103" i="1" s="1"/>
  <c r="P103" i="1" s="1"/>
  <c r="B103" i="1" s="1"/>
  <c r="J104" i="1"/>
  <c r="D107" i="1"/>
  <c r="E107" i="1" s="1"/>
  <c r="F108" i="1" s="1"/>
  <c r="A108" i="1"/>
  <c r="O107" i="1"/>
  <c r="R107" i="1"/>
  <c r="T106" i="1"/>
  <c r="Q106" i="1"/>
  <c r="C107" i="1" s="1"/>
  <c r="S107" i="1"/>
  <c r="G107" i="1"/>
  <c r="H107" i="1" l="1"/>
  <c r="I655" i="1"/>
  <c r="AR168" i="1"/>
  <c r="AM168" i="1"/>
  <c r="AH169" i="1"/>
  <c r="K104" i="1"/>
  <c r="L104" i="1" s="1"/>
  <c r="M104" i="1" s="1"/>
  <c r="N104" i="1" s="1"/>
  <c r="P104" i="1" s="1"/>
  <c r="B104" i="1" s="1"/>
  <c r="J105" i="1"/>
  <c r="S108" i="1"/>
  <c r="G108" i="1"/>
  <c r="H108" i="1" s="1"/>
  <c r="R108" i="1"/>
  <c r="T107" i="1"/>
  <c r="Q107" i="1"/>
  <c r="C108" i="1" s="1"/>
  <c r="D108" i="1"/>
  <c r="E108" i="1" s="1"/>
  <c r="F109" i="1" s="1"/>
  <c r="O108" i="1"/>
  <c r="A109" i="1"/>
  <c r="I656" i="1" l="1"/>
  <c r="K105" i="1"/>
  <c r="L105" i="1" s="1"/>
  <c r="M105" i="1" s="1"/>
  <c r="N105" i="1" s="1"/>
  <c r="P105" i="1" s="1"/>
  <c r="B105" i="1" s="1"/>
  <c r="J106" i="1"/>
  <c r="O109" i="1"/>
  <c r="A110" i="1"/>
  <c r="D109" i="1"/>
  <c r="E109" i="1" s="1"/>
  <c r="F110" i="1" s="1"/>
  <c r="Q108" i="1"/>
  <c r="C109" i="1" s="1"/>
  <c r="R109" i="1"/>
  <c r="S109" i="1"/>
  <c r="T108" i="1"/>
  <c r="G109" i="1"/>
  <c r="H109" i="1" s="1"/>
  <c r="AR169" i="1"/>
  <c r="AM169" i="1"/>
  <c r="AH170" i="1"/>
  <c r="I657" i="1" l="1"/>
  <c r="S110" i="1"/>
  <c r="T109" i="1"/>
  <c r="Q109" i="1"/>
  <c r="C110" i="1" s="1"/>
  <c r="G110" i="1"/>
  <c r="H110" i="1" s="1"/>
  <c r="R110" i="1"/>
  <c r="AM170" i="1"/>
  <c r="AH171" i="1"/>
  <c r="AR170" i="1"/>
  <c r="D110" i="1"/>
  <c r="E110" i="1" s="1"/>
  <c r="F111" i="1" s="1"/>
  <c r="O110" i="1"/>
  <c r="A111" i="1"/>
  <c r="K106" i="1"/>
  <c r="L106" i="1" s="1"/>
  <c r="M106" i="1" s="1"/>
  <c r="N106" i="1" s="1"/>
  <c r="P106" i="1" s="1"/>
  <c r="B106" i="1" s="1"/>
  <c r="J107" i="1"/>
  <c r="I658" i="1" l="1"/>
  <c r="K107" i="1"/>
  <c r="L107" i="1" s="1"/>
  <c r="M107" i="1" s="1"/>
  <c r="N107" i="1" s="1"/>
  <c r="P107" i="1" s="1"/>
  <c r="B107" i="1" s="1"/>
  <c r="J108" i="1"/>
  <c r="G111" i="1"/>
  <c r="H111" i="1" s="1"/>
  <c r="R111" i="1"/>
  <c r="T110" i="1"/>
  <c r="Q110" i="1"/>
  <c r="C111" i="1" s="1"/>
  <c r="S111" i="1"/>
  <c r="AM171" i="1"/>
  <c r="AH172" i="1"/>
  <c r="AR171" i="1"/>
  <c r="D111" i="1"/>
  <c r="E111" i="1" s="1"/>
  <c r="F112" i="1" s="1"/>
  <c r="O111" i="1"/>
  <c r="A112" i="1"/>
  <c r="I659" i="1" l="1"/>
  <c r="R112" i="1"/>
  <c r="S112" i="1"/>
  <c r="T111" i="1"/>
  <c r="Q111" i="1"/>
  <c r="C112" i="1" s="1"/>
  <c r="G112" i="1"/>
  <c r="H112" i="1" s="1"/>
  <c r="AM172" i="1"/>
  <c r="AR172" i="1"/>
  <c r="AH173" i="1"/>
  <c r="K108" i="1"/>
  <c r="L108" i="1" s="1"/>
  <c r="M108" i="1" s="1"/>
  <c r="N108" i="1" s="1"/>
  <c r="P108" i="1" s="1"/>
  <c r="B108" i="1" s="1"/>
  <c r="J109" i="1"/>
  <c r="A113" i="1"/>
  <c r="D112" i="1"/>
  <c r="E112" i="1" s="1"/>
  <c r="O112" i="1"/>
  <c r="F113" i="1" l="1"/>
  <c r="I660" i="1"/>
  <c r="AR173" i="1"/>
  <c r="AM173" i="1"/>
  <c r="AH174" i="1"/>
  <c r="O113" i="1"/>
  <c r="D113" i="1"/>
  <c r="E113" i="1" s="1"/>
  <c r="F114" i="1" s="1"/>
  <c r="A114" i="1"/>
  <c r="Q112" i="1"/>
  <c r="C113" i="1" s="1"/>
  <c r="R113" i="1"/>
  <c r="S113" i="1"/>
  <c r="G113" i="1"/>
  <c r="T112" i="1"/>
  <c r="K109" i="1"/>
  <c r="L109" i="1" s="1"/>
  <c r="M109" i="1" s="1"/>
  <c r="N109" i="1" s="1"/>
  <c r="P109" i="1" s="1"/>
  <c r="B109" i="1" s="1"/>
  <c r="J110" i="1"/>
  <c r="H113" i="1" l="1"/>
  <c r="I661" i="1"/>
  <c r="D114" i="1"/>
  <c r="E114" i="1" s="1"/>
  <c r="F115" i="1" s="1"/>
  <c r="A115" i="1"/>
  <c r="O114" i="1"/>
  <c r="T113" i="1"/>
  <c r="Q113" i="1"/>
  <c r="C114" i="1" s="1"/>
  <c r="S114" i="1"/>
  <c r="G114" i="1"/>
  <c r="H114" i="1" s="1"/>
  <c r="R114" i="1"/>
  <c r="AM174" i="1"/>
  <c r="AR174" i="1"/>
  <c r="AH175" i="1"/>
  <c r="K110" i="1"/>
  <c r="L110" i="1" s="1"/>
  <c r="M110" i="1" s="1"/>
  <c r="N110" i="1" s="1"/>
  <c r="P110" i="1" s="1"/>
  <c r="B110" i="1" s="1"/>
  <c r="J111" i="1"/>
  <c r="I662" i="1" l="1"/>
  <c r="K111" i="1"/>
  <c r="L111" i="1" s="1"/>
  <c r="M111" i="1" s="1"/>
  <c r="N111" i="1" s="1"/>
  <c r="P111" i="1" s="1"/>
  <c r="B111" i="1" s="1"/>
  <c r="J112" i="1"/>
  <c r="S115" i="1"/>
  <c r="T114" i="1"/>
  <c r="Q114" i="1"/>
  <c r="C115" i="1" s="1"/>
  <c r="G115" i="1"/>
  <c r="H115" i="1" s="1"/>
  <c r="R115" i="1"/>
  <c r="AR175" i="1"/>
  <c r="AM175" i="1"/>
  <c r="AH176" i="1"/>
  <c r="A116" i="1"/>
  <c r="D115" i="1"/>
  <c r="E115" i="1" s="1"/>
  <c r="F116" i="1" s="1"/>
  <c r="O115" i="1"/>
  <c r="I663" i="1" l="1"/>
  <c r="AR176" i="1"/>
  <c r="AM176" i="1"/>
  <c r="AH177" i="1"/>
  <c r="A117" i="1"/>
  <c r="D116" i="1"/>
  <c r="E116" i="1" s="1"/>
  <c r="F117" i="1" s="1"/>
  <c r="O116" i="1"/>
  <c r="R116" i="1"/>
  <c r="S116" i="1"/>
  <c r="T115" i="1"/>
  <c r="Q115" i="1"/>
  <c r="C116" i="1" s="1"/>
  <c r="G116" i="1"/>
  <c r="H116" i="1" s="1"/>
  <c r="K112" i="1"/>
  <c r="L112" i="1" s="1"/>
  <c r="M112" i="1" s="1"/>
  <c r="N112" i="1" s="1"/>
  <c r="P112" i="1" s="1"/>
  <c r="B112" i="1" s="1"/>
  <c r="J113" i="1"/>
  <c r="I664" i="1" l="1"/>
  <c r="K113" i="1"/>
  <c r="L113" i="1" s="1"/>
  <c r="M113" i="1" s="1"/>
  <c r="N113" i="1" s="1"/>
  <c r="P113" i="1" s="1"/>
  <c r="B113" i="1" s="1"/>
  <c r="J114" i="1"/>
  <c r="O117" i="1"/>
  <c r="A118" i="1"/>
  <c r="D117" i="1"/>
  <c r="E117" i="1" s="1"/>
  <c r="Q116" i="1"/>
  <c r="C117" i="1" s="1"/>
  <c r="R117" i="1"/>
  <c r="S117" i="1"/>
  <c r="G117" i="1"/>
  <c r="H117" i="1" s="1"/>
  <c r="T116" i="1"/>
  <c r="AR177" i="1"/>
  <c r="AM177" i="1"/>
  <c r="AH178" i="1"/>
  <c r="I665" i="1" l="1"/>
  <c r="F118" i="1"/>
  <c r="AM178" i="1"/>
  <c r="AH179" i="1"/>
  <c r="AR178" i="1"/>
  <c r="K114" i="1"/>
  <c r="L114" i="1" s="1"/>
  <c r="M114" i="1" s="1"/>
  <c r="N114" i="1" s="1"/>
  <c r="P114" i="1" s="1"/>
  <c r="B114" i="1" s="1"/>
  <c r="J115" i="1"/>
  <c r="S118" i="1"/>
  <c r="T117" i="1"/>
  <c r="Q117" i="1"/>
  <c r="C118" i="1" s="1"/>
  <c r="G118" i="1"/>
  <c r="R118" i="1"/>
  <c r="D118" i="1"/>
  <c r="E118" i="1" s="1"/>
  <c r="F119" i="1" s="1"/>
  <c r="O118" i="1"/>
  <c r="A119" i="1"/>
  <c r="I666" i="1" l="1"/>
  <c r="H118" i="1"/>
  <c r="K115" i="1"/>
  <c r="L115" i="1" s="1"/>
  <c r="M115" i="1" s="1"/>
  <c r="N115" i="1" s="1"/>
  <c r="P115" i="1" s="1"/>
  <c r="B115" i="1" s="1"/>
  <c r="J116" i="1"/>
  <c r="D119" i="1"/>
  <c r="E119" i="1" s="1"/>
  <c r="O119" i="1"/>
  <c r="A120" i="1"/>
  <c r="S119" i="1"/>
  <c r="T118" i="1"/>
  <c r="Q118" i="1"/>
  <c r="C119" i="1" s="1"/>
  <c r="G119" i="1"/>
  <c r="H119" i="1" s="1"/>
  <c r="R119" i="1"/>
  <c r="AM179" i="1"/>
  <c r="AH180" i="1"/>
  <c r="AR179" i="1"/>
  <c r="F120" i="1" l="1"/>
  <c r="I667" i="1"/>
  <c r="S120" i="1"/>
  <c r="G120" i="1"/>
  <c r="R120" i="1"/>
  <c r="T119" i="1"/>
  <c r="Q119" i="1"/>
  <c r="C120" i="1" s="1"/>
  <c r="AM180" i="1"/>
  <c r="AH188" i="1"/>
  <c r="AR180" i="1"/>
  <c r="D120" i="1"/>
  <c r="E120" i="1" s="1"/>
  <c r="F121" i="1" s="1"/>
  <c r="A121" i="1"/>
  <c r="O120" i="1"/>
  <c r="K116" i="1"/>
  <c r="L116" i="1" s="1"/>
  <c r="M116" i="1" s="1"/>
  <c r="N116" i="1" s="1"/>
  <c r="P116" i="1" s="1"/>
  <c r="B116" i="1" s="1"/>
  <c r="J117" i="1"/>
  <c r="H120" i="1" l="1"/>
  <c r="I668" i="1"/>
  <c r="K117" i="1"/>
  <c r="L117" i="1" s="1"/>
  <c r="M117" i="1" s="1"/>
  <c r="N117" i="1" s="1"/>
  <c r="P117" i="1" s="1"/>
  <c r="B117" i="1" s="1"/>
  <c r="J118" i="1"/>
  <c r="O121" i="1"/>
  <c r="D121" i="1"/>
  <c r="E121" i="1" s="1"/>
  <c r="A122" i="1"/>
  <c r="AH189" i="1"/>
  <c r="AR188" i="1"/>
  <c r="AM188" i="1"/>
  <c r="Q120" i="1"/>
  <c r="C121" i="1" s="1"/>
  <c r="G121" i="1"/>
  <c r="H121" i="1" s="1"/>
  <c r="R121" i="1"/>
  <c r="S121" i="1"/>
  <c r="T120" i="1"/>
  <c r="I669" i="1" l="1"/>
  <c r="F122" i="1"/>
  <c r="AH190" i="1"/>
  <c r="AR189" i="1"/>
  <c r="AM189" i="1"/>
  <c r="D122" i="1"/>
  <c r="E122" i="1" s="1"/>
  <c r="F123" i="1" s="1"/>
  <c r="A123" i="1"/>
  <c r="O122" i="1"/>
  <c r="K118" i="1"/>
  <c r="L118" i="1" s="1"/>
  <c r="M118" i="1" s="1"/>
  <c r="N118" i="1" s="1"/>
  <c r="P118" i="1" s="1"/>
  <c r="B118" i="1" s="1"/>
  <c r="J119" i="1"/>
  <c r="S122" i="1"/>
  <c r="T121" i="1"/>
  <c r="Q121" i="1"/>
  <c r="C122" i="1" s="1"/>
  <c r="G122" i="1"/>
  <c r="R122" i="1"/>
  <c r="I670" i="1" l="1"/>
  <c r="H122" i="1"/>
  <c r="K119" i="1"/>
  <c r="L119" i="1" s="1"/>
  <c r="M119" i="1" s="1"/>
  <c r="N119" i="1" s="1"/>
  <c r="P119" i="1" s="1"/>
  <c r="B119" i="1" s="1"/>
  <c r="J120" i="1"/>
  <c r="S123" i="1"/>
  <c r="T122" i="1"/>
  <c r="Q122" i="1"/>
  <c r="C123" i="1" s="1"/>
  <c r="G123" i="1"/>
  <c r="H123" i="1" s="1"/>
  <c r="R123" i="1"/>
  <c r="D123" i="1"/>
  <c r="E123" i="1" s="1"/>
  <c r="A124" i="1"/>
  <c r="O123" i="1"/>
  <c r="AH191" i="1"/>
  <c r="AR190" i="1"/>
  <c r="AM190" i="1"/>
  <c r="F124" i="1" l="1"/>
  <c r="I671" i="1"/>
  <c r="AR191" i="1"/>
  <c r="AM191" i="1"/>
  <c r="AH192" i="1"/>
  <c r="A125" i="1"/>
  <c r="D124" i="1"/>
  <c r="E124" i="1" s="1"/>
  <c r="O124" i="1"/>
  <c r="K120" i="1"/>
  <c r="L120" i="1" s="1"/>
  <c r="M120" i="1" s="1"/>
  <c r="N120" i="1" s="1"/>
  <c r="P120" i="1" s="1"/>
  <c r="B120" i="1" s="1"/>
  <c r="J121" i="1"/>
  <c r="S124" i="1"/>
  <c r="R124" i="1"/>
  <c r="T123" i="1"/>
  <c r="Q123" i="1"/>
  <c r="C124" i="1" s="1"/>
  <c r="G124" i="1"/>
  <c r="H124" i="1" l="1"/>
  <c r="F125" i="1"/>
  <c r="I672" i="1"/>
  <c r="AH193" i="1"/>
  <c r="AR192" i="1"/>
  <c r="AM192" i="1"/>
  <c r="K121" i="1"/>
  <c r="L121" i="1" s="1"/>
  <c r="M121" i="1" s="1"/>
  <c r="N121" i="1" s="1"/>
  <c r="P121" i="1" s="1"/>
  <c r="B121" i="1" s="1"/>
  <c r="J122" i="1"/>
  <c r="Q124" i="1"/>
  <c r="C125" i="1" s="1"/>
  <c r="R125" i="1"/>
  <c r="S125" i="1"/>
  <c r="G125" i="1"/>
  <c r="T124" i="1"/>
  <c r="O125" i="1"/>
  <c r="A126" i="1"/>
  <c r="D125" i="1"/>
  <c r="E125" i="1" s="1"/>
  <c r="F126" i="1" s="1"/>
  <c r="H125" i="1" l="1"/>
  <c r="I673" i="1"/>
  <c r="T125" i="1"/>
  <c r="Q125" i="1"/>
  <c r="C126" i="1" s="1"/>
  <c r="R126" i="1"/>
  <c r="G126" i="1"/>
  <c r="H126" i="1" s="1"/>
  <c r="S126" i="1"/>
  <c r="D126" i="1"/>
  <c r="E126" i="1" s="1"/>
  <c r="A127" i="1"/>
  <c r="O126" i="1"/>
  <c r="K122" i="1"/>
  <c r="L122" i="1" s="1"/>
  <c r="M122" i="1" s="1"/>
  <c r="N122" i="1" s="1"/>
  <c r="P122" i="1" s="1"/>
  <c r="B122" i="1" s="1"/>
  <c r="J123" i="1"/>
  <c r="AH194" i="1"/>
  <c r="AR193" i="1"/>
  <c r="AM193" i="1"/>
  <c r="I674" i="1" l="1"/>
  <c r="F127" i="1"/>
  <c r="D127" i="1"/>
  <c r="E127" i="1" s="1"/>
  <c r="F128" i="1" s="1"/>
  <c r="A128" i="1"/>
  <c r="O127" i="1"/>
  <c r="AM194" i="1"/>
  <c r="AH195" i="1"/>
  <c r="AR194" i="1"/>
  <c r="K123" i="1"/>
  <c r="L123" i="1" s="1"/>
  <c r="M123" i="1" s="1"/>
  <c r="N123" i="1" s="1"/>
  <c r="P123" i="1" s="1"/>
  <c r="B123" i="1" s="1"/>
  <c r="J124" i="1"/>
  <c r="S127" i="1"/>
  <c r="G127" i="1"/>
  <c r="T126" i="1"/>
  <c r="Q126" i="1"/>
  <c r="C127" i="1" s="1"/>
  <c r="R127" i="1"/>
  <c r="H127" i="1" l="1"/>
  <c r="I675" i="1"/>
  <c r="K124" i="1"/>
  <c r="L124" i="1" s="1"/>
  <c r="M124" i="1" s="1"/>
  <c r="N124" i="1" s="1"/>
  <c r="P124" i="1" s="1"/>
  <c r="B124" i="1" s="1"/>
  <c r="J125" i="1"/>
  <c r="S128" i="1"/>
  <c r="G128" i="1"/>
  <c r="H128" i="1" s="1"/>
  <c r="Q127" i="1"/>
  <c r="C128" i="1" s="1"/>
  <c r="R128" i="1"/>
  <c r="T127" i="1"/>
  <c r="D128" i="1"/>
  <c r="E128" i="1" s="1"/>
  <c r="A129" i="1"/>
  <c r="O128" i="1"/>
  <c r="AR195" i="1"/>
  <c r="AM195" i="1"/>
  <c r="AH196" i="1"/>
  <c r="F129" i="1" l="1"/>
  <c r="I676" i="1"/>
  <c r="O129" i="1"/>
  <c r="A130" i="1"/>
  <c r="D129" i="1"/>
  <c r="E129" i="1" s="1"/>
  <c r="F130" i="1" s="1"/>
  <c r="K125" i="1"/>
  <c r="L125" i="1" s="1"/>
  <c r="M125" i="1" s="1"/>
  <c r="N125" i="1" s="1"/>
  <c r="P125" i="1" s="1"/>
  <c r="B125" i="1" s="1"/>
  <c r="J126" i="1"/>
  <c r="AR196" i="1"/>
  <c r="AM196" i="1"/>
  <c r="AH197" i="1"/>
  <c r="Q128" i="1"/>
  <c r="C129" i="1" s="1"/>
  <c r="S129" i="1"/>
  <c r="G129" i="1"/>
  <c r="R129" i="1"/>
  <c r="T128" i="1"/>
  <c r="H129" i="1" l="1"/>
  <c r="I677" i="1"/>
  <c r="D130" i="1"/>
  <c r="E130" i="1" s="1"/>
  <c r="F131" i="1" s="1"/>
  <c r="A131" i="1"/>
  <c r="O130" i="1"/>
  <c r="G130" i="1"/>
  <c r="H130" i="1" s="1"/>
  <c r="Q129" i="1"/>
  <c r="C130" i="1" s="1"/>
  <c r="S130" i="1"/>
  <c r="R130" i="1"/>
  <c r="T129" i="1"/>
  <c r="AH198" i="1"/>
  <c r="AR197" i="1"/>
  <c r="AM197" i="1"/>
  <c r="K126" i="1"/>
  <c r="L126" i="1" s="1"/>
  <c r="M126" i="1" s="1"/>
  <c r="N126" i="1" s="1"/>
  <c r="P126" i="1" s="1"/>
  <c r="B126" i="1" s="1"/>
  <c r="J127" i="1"/>
  <c r="I678" i="1" l="1"/>
  <c r="D131" i="1"/>
  <c r="E131" i="1" s="1"/>
  <c r="F132" i="1" s="1"/>
  <c r="A132" i="1"/>
  <c r="O131" i="1"/>
  <c r="K127" i="1"/>
  <c r="L127" i="1" s="1"/>
  <c r="M127" i="1" s="1"/>
  <c r="N127" i="1" s="1"/>
  <c r="P127" i="1" s="1"/>
  <c r="B127" i="1" s="1"/>
  <c r="J128" i="1"/>
  <c r="AR198" i="1"/>
  <c r="AM198" i="1"/>
  <c r="AH199" i="1"/>
  <c r="R131" i="1"/>
  <c r="Q130" i="1"/>
  <c r="C131" i="1" s="1"/>
  <c r="S131" i="1"/>
  <c r="T130" i="1"/>
  <c r="G131" i="1"/>
  <c r="H131" i="1" s="1"/>
  <c r="I679" i="1" l="1"/>
  <c r="D132" i="1"/>
  <c r="E132" i="1" s="1"/>
  <c r="F133" i="1" s="1"/>
  <c r="A133" i="1"/>
  <c r="O132" i="1"/>
  <c r="AM199" i="1"/>
  <c r="AH200" i="1"/>
  <c r="AR199" i="1"/>
  <c r="K128" i="1"/>
  <c r="L128" i="1" s="1"/>
  <c r="M128" i="1" s="1"/>
  <c r="N128" i="1" s="1"/>
  <c r="P128" i="1" s="1"/>
  <c r="B128" i="1" s="1"/>
  <c r="J129" i="1"/>
  <c r="R132" i="1"/>
  <c r="G132" i="1"/>
  <c r="H132" i="1" s="1"/>
  <c r="S132" i="1"/>
  <c r="Q131" i="1"/>
  <c r="C132" i="1" s="1"/>
  <c r="T131" i="1"/>
  <c r="I680" i="1" l="1"/>
  <c r="A134" i="1"/>
  <c r="D133" i="1"/>
  <c r="E133" i="1" s="1"/>
  <c r="F134" i="1" s="1"/>
  <c r="O133" i="1"/>
  <c r="AR200" i="1"/>
  <c r="AM200" i="1"/>
  <c r="AH201" i="1"/>
  <c r="K129" i="1"/>
  <c r="L129" i="1" s="1"/>
  <c r="M129" i="1" s="1"/>
  <c r="N129" i="1" s="1"/>
  <c r="P129" i="1" s="1"/>
  <c r="B129" i="1" s="1"/>
  <c r="J130" i="1"/>
  <c r="Q132" i="1"/>
  <c r="C133" i="1" s="1"/>
  <c r="S133" i="1"/>
  <c r="G133" i="1"/>
  <c r="H133" i="1" s="1"/>
  <c r="R133" i="1"/>
  <c r="T132" i="1"/>
  <c r="I681" i="1" l="1"/>
  <c r="O134" i="1"/>
  <c r="A135" i="1"/>
  <c r="D134" i="1"/>
  <c r="E134" i="1" s="1"/>
  <c r="F135" i="1" s="1"/>
  <c r="K130" i="1"/>
  <c r="L130" i="1" s="1"/>
  <c r="M130" i="1" s="1"/>
  <c r="N130" i="1" s="1"/>
  <c r="P130" i="1" s="1"/>
  <c r="B130" i="1" s="1"/>
  <c r="J131" i="1"/>
  <c r="AH202" i="1"/>
  <c r="AR201" i="1"/>
  <c r="AM201" i="1"/>
  <c r="Q133" i="1"/>
  <c r="C134" i="1" s="1"/>
  <c r="G134" i="1"/>
  <c r="H134" i="1" s="1"/>
  <c r="S134" i="1"/>
  <c r="R134" i="1"/>
  <c r="T133" i="1"/>
  <c r="I682" i="1" l="1"/>
  <c r="AH210" i="1"/>
  <c r="AR202" i="1"/>
  <c r="AM202" i="1"/>
  <c r="K131" i="1"/>
  <c r="L131" i="1" s="1"/>
  <c r="M131" i="1" s="1"/>
  <c r="N131" i="1" s="1"/>
  <c r="P131" i="1" s="1"/>
  <c r="B131" i="1" s="1"/>
  <c r="J132" i="1"/>
  <c r="D135" i="1"/>
  <c r="E135" i="1" s="1"/>
  <c r="F136" i="1" s="1"/>
  <c r="A136" i="1"/>
  <c r="O135" i="1"/>
  <c r="G135" i="1"/>
  <c r="H135" i="1" s="1"/>
  <c r="T134" i="1"/>
  <c r="Q134" i="1"/>
  <c r="C135" i="1" s="1"/>
  <c r="R135" i="1"/>
  <c r="S135" i="1"/>
  <c r="I683" i="1" l="1"/>
  <c r="K132" i="1"/>
  <c r="L132" i="1" s="1"/>
  <c r="M132" i="1" s="1"/>
  <c r="N132" i="1" s="1"/>
  <c r="P132" i="1" s="1"/>
  <c r="B132" i="1" s="1"/>
  <c r="J133" i="1"/>
  <c r="AR210" i="1"/>
  <c r="AM210" i="1"/>
  <c r="AH211" i="1"/>
  <c r="R136" i="1"/>
  <c r="T135" i="1"/>
  <c r="Q135" i="1"/>
  <c r="C136" i="1" s="1"/>
  <c r="S136" i="1"/>
  <c r="G136" i="1"/>
  <c r="H136" i="1" s="1"/>
  <c r="D136" i="1"/>
  <c r="E136" i="1" s="1"/>
  <c r="F137" i="1" s="1"/>
  <c r="A137" i="1"/>
  <c r="O136" i="1"/>
  <c r="I684" i="1" l="1"/>
  <c r="AM211" i="1"/>
  <c r="AH212" i="1"/>
  <c r="AR211" i="1"/>
  <c r="D137" i="1"/>
  <c r="E137" i="1" s="1"/>
  <c r="A138" i="1"/>
  <c r="O137" i="1"/>
  <c r="S137" i="1"/>
  <c r="G137" i="1"/>
  <c r="H137" i="1" s="1"/>
  <c r="T136" i="1"/>
  <c r="R137" i="1"/>
  <c r="Q136" i="1"/>
  <c r="C137" i="1" s="1"/>
  <c r="K133" i="1"/>
  <c r="L133" i="1" s="1"/>
  <c r="M133" i="1" s="1"/>
  <c r="N133" i="1" s="1"/>
  <c r="P133" i="1" s="1"/>
  <c r="B133" i="1" s="1"/>
  <c r="J134" i="1"/>
  <c r="F138" i="1" l="1"/>
  <c r="I685" i="1"/>
  <c r="AR212" i="1"/>
  <c r="AM212" i="1"/>
  <c r="AH213" i="1"/>
  <c r="Q137" i="1"/>
  <c r="C138" i="1" s="1"/>
  <c r="S138" i="1"/>
  <c r="G138" i="1"/>
  <c r="T137" i="1"/>
  <c r="R138" i="1"/>
  <c r="K134" i="1"/>
  <c r="L134" i="1" s="1"/>
  <c r="M134" i="1" s="1"/>
  <c r="N134" i="1" s="1"/>
  <c r="P134" i="1" s="1"/>
  <c r="B134" i="1" s="1"/>
  <c r="J135" i="1"/>
  <c r="O138" i="1"/>
  <c r="A139" i="1"/>
  <c r="D138" i="1"/>
  <c r="E138" i="1" s="1"/>
  <c r="I686" i="1" l="1"/>
  <c r="F139" i="1"/>
  <c r="H138" i="1"/>
  <c r="S139" i="1"/>
  <c r="T138" i="1"/>
  <c r="Q138" i="1"/>
  <c r="C139" i="1" s="1"/>
  <c r="G139" i="1"/>
  <c r="R139" i="1"/>
  <c r="D139" i="1"/>
  <c r="E139" i="1" s="1"/>
  <c r="F140" i="1" s="1"/>
  <c r="O139" i="1"/>
  <c r="A140" i="1"/>
  <c r="K135" i="1"/>
  <c r="L135" i="1" s="1"/>
  <c r="M135" i="1" s="1"/>
  <c r="N135" i="1" s="1"/>
  <c r="P135" i="1" s="1"/>
  <c r="B135" i="1" s="1"/>
  <c r="J136" i="1"/>
  <c r="AH214" i="1"/>
  <c r="AM213" i="1"/>
  <c r="AR213" i="1"/>
  <c r="H139" i="1" l="1"/>
  <c r="I687" i="1"/>
  <c r="R140" i="1"/>
  <c r="T139" i="1"/>
  <c r="Q139" i="1"/>
  <c r="C140" i="1" s="1"/>
  <c r="S140" i="1"/>
  <c r="G140" i="1"/>
  <c r="H140" i="1" s="1"/>
  <c r="AR214" i="1"/>
  <c r="AM214" i="1"/>
  <c r="AH215" i="1"/>
  <c r="D140" i="1"/>
  <c r="E140" i="1" s="1"/>
  <c r="F141" i="1" s="1"/>
  <c r="O140" i="1"/>
  <c r="A141" i="1"/>
  <c r="K136" i="1"/>
  <c r="L136" i="1" s="1"/>
  <c r="M136" i="1" s="1"/>
  <c r="N136" i="1" s="1"/>
  <c r="P136" i="1" s="1"/>
  <c r="B136" i="1" s="1"/>
  <c r="J137" i="1"/>
  <c r="I688" i="1" l="1"/>
  <c r="K137" i="1"/>
  <c r="L137" i="1" s="1"/>
  <c r="M137" i="1" s="1"/>
  <c r="N137" i="1" s="1"/>
  <c r="P137" i="1" s="1"/>
  <c r="B137" i="1" s="1"/>
  <c r="J138" i="1"/>
  <c r="A142" i="1"/>
  <c r="D141" i="1"/>
  <c r="E141" i="1" s="1"/>
  <c r="F142" i="1" s="1"/>
  <c r="O141" i="1"/>
  <c r="S141" i="1"/>
  <c r="G141" i="1"/>
  <c r="H141" i="1" s="1"/>
  <c r="T140" i="1"/>
  <c r="R141" i="1"/>
  <c r="Q140" i="1"/>
  <c r="C141" i="1" s="1"/>
  <c r="AH216" i="1"/>
  <c r="AM215" i="1"/>
  <c r="AR215" i="1"/>
  <c r="I689" i="1" l="1"/>
  <c r="K138" i="1"/>
  <c r="L138" i="1" s="1"/>
  <c r="M138" i="1" s="1"/>
  <c r="N138" i="1" s="1"/>
  <c r="P138" i="1" s="1"/>
  <c r="B138" i="1" s="1"/>
  <c r="J139" i="1"/>
  <c r="AH217" i="1"/>
  <c r="AR216" i="1"/>
  <c r="AM216" i="1"/>
  <c r="Q141" i="1"/>
  <c r="C142" i="1" s="1"/>
  <c r="S142" i="1"/>
  <c r="G142" i="1"/>
  <c r="H142" i="1" s="1"/>
  <c r="R142" i="1"/>
  <c r="T141" i="1"/>
  <c r="O142" i="1"/>
  <c r="D142" i="1"/>
  <c r="E142" i="1" s="1"/>
  <c r="A143" i="1"/>
  <c r="F143" i="1" l="1"/>
  <c r="I690" i="1"/>
  <c r="AM217" i="1"/>
  <c r="AH218" i="1"/>
  <c r="AR217" i="1"/>
  <c r="R143" i="1"/>
  <c r="T142" i="1"/>
  <c r="Q142" i="1"/>
  <c r="C143" i="1" s="1"/>
  <c r="S143" i="1"/>
  <c r="G143" i="1"/>
  <c r="D143" i="1"/>
  <c r="E143" i="1" s="1"/>
  <c r="O143" i="1"/>
  <c r="A144" i="1"/>
  <c r="K139" i="1"/>
  <c r="L139" i="1" s="1"/>
  <c r="M139" i="1" s="1"/>
  <c r="N139" i="1" s="1"/>
  <c r="P139" i="1" s="1"/>
  <c r="B139" i="1" s="1"/>
  <c r="J140" i="1"/>
  <c r="H143" i="1" l="1"/>
  <c r="F144" i="1"/>
  <c r="I691" i="1"/>
  <c r="D144" i="1"/>
  <c r="E144" i="1" s="1"/>
  <c r="F145" i="1" s="1"/>
  <c r="O144" i="1"/>
  <c r="A145" i="1"/>
  <c r="K140" i="1"/>
  <c r="L140" i="1" s="1"/>
  <c r="M140" i="1" s="1"/>
  <c r="N140" i="1" s="1"/>
  <c r="P140" i="1" s="1"/>
  <c r="B140" i="1" s="1"/>
  <c r="J141" i="1"/>
  <c r="S144" i="1"/>
  <c r="T143" i="1"/>
  <c r="Q143" i="1"/>
  <c r="C144" i="1" s="1"/>
  <c r="G144" i="1"/>
  <c r="R144" i="1"/>
  <c r="AR218" i="1"/>
  <c r="AM218" i="1"/>
  <c r="AH219" i="1"/>
  <c r="H144" i="1" l="1"/>
  <c r="I692" i="1"/>
  <c r="AR219" i="1"/>
  <c r="AM219" i="1"/>
  <c r="AH220" i="1"/>
  <c r="G145" i="1"/>
  <c r="H145" i="1" s="1"/>
  <c r="R145" i="1"/>
  <c r="T144" i="1"/>
  <c r="S145" i="1"/>
  <c r="Q144" i="1"/>
  <c r="C145" i="1" s="1"/>
  <c r="K141" i="1"/>
  <c r="L141" i="1" s="1"/>
  <c r="M141" i="1" s="1"/>
  <c r="N141" i="1" s="1"/>
  <c r="P141" i="1" s="1"/>
  <c r="B141" i="1" s="1"/>
  <c r="J142" i="1"/>
  <c r="D145" i="1"/>
  <c r="E145" i="1" s="1"/>
  <c r="F146" i="1" s="1"/>
  <c r="A146" i="1"/>
  <c r="O145" i="1"/>
  <c r="I693" i="1" l="1"/>
  <c r="AR220" i="1"/>
  <c r="AM220" i="1"/>
  <c r="AH221" i="1"/>
  <c r="Q145" i="1"/>
  <c r="C146" i="1" s="1"/>
  <c r="G146" i="1"/>
  <c r="H146" i="1" s="1"/>
  <c r="R146" i="1"/>
  <c r="S146" i="1"/>
  <c r="T145" i="1"/>
  <c r="K142" i="1"/>
  <c r="L142" i="1" s="1"/>
  <c r="M142" i="1" s="1"/>
  <c r="N142" i="1" s="1"/>
  <c r="P142" i="1" s="1"/>
  <c r="B142" i="1" s="1"/>
  <c r="J143" i="1"/>
  <c r="O146" i="1"/>
  <c r="A147" i="1"/>
  <c r="D146" i="1"/>
  <c r="E146" i="1" s="1"/>
  <c r="F147" i="1" s="1"/>
  <c r="I694" i="1" l="1"/>
  <c r="D147" i="1"/>
  <c r="E147" i="1" s="1"/>
  <c r="A148" i="1"/>
  <c r="O147" i="1"/>
  <c r="T146" i="1"/>
  <c r="Q146" i="1"/>
  <c r="C147" i="1" s="1"/>
  <c r="S147" i="1"/>
  <c r="G147" i="1"/>
  <c r="H147" i="1" s="1"/>
  <c r="R147" i="1"/>
  <c r="K143" i="1"/>
  <c r="L143" i="1" s="1"/>
  <c r="M143" i="1" s="1"/>
  <c r="N143" i="1" s="1"/>
  <c r="P143" i="1" s="1"/>
  <c r="B143" i="1" s="1"/>
  <c r="J144" i="1"/>
  <c r="AM221" i="1"/>
  <c r="AR221" i="1"/>
  <c r="AH222" i="1"/>
  <c r="I695" i="1" l="1"/>
  <c r="F148" i="1"/>
  <c r="R148" i="1"/>
  <c r="T147" i="1"/>
  <c r="Q147" i="1"/>
  <c r="C148" i="1" s="1"/>
  <c r="S148" i="1"/>
  <c r="G148" i="1"/>
  <c r="AH223" i="1"/>
  <c r="AR222" i="1"/>
  <c r="AM222" i="1"/>
  <c r="D148" i="1"/>
  <c r="E148" i="1" s="1"/>
  <c r="A149" i="1"/>
  <c r="O148" i="1"/>
  <c r="K144" i="1"/>
  <c r="L144" i="1" s="1"/>
  <c r="M144" i="1" s="1"/>
  <c r="N144" i="1" s="1"/>
  <c r="P144" i="1" s="1"/>
  <c r="B144" i="1" s="1"/>
  <c r="J145" i="1"/>
  <c r="H148" i="1" l="1"/>
  <c r="F149" i="1"/>
  <c r="I696" i="1"/>
  <c r="K145" i="1"/>
  <c r="L145" i="1" s="1"/>
  <c r="M145" i="1" s="1"/>
  <c r="N145" i="1" s="1"/>
  <c r="P145" i="1" s="1"/>
  <c r="B145" i="1" s="1"/>
  <c r="J146" i="1"/>
  <c r="S149" i="1"/>
  <c r="G149" i="1"/>
  <c r="R149" i="1"/>
  <c r="T148" i="1"/>
  <c r="Q148" i="1"/>
  <c r="C149" i="1" s="1"/>
  <c r="D149" i="1"/>
  <c r="E149" i="1" s="1"/>
  <c r="F150" i="1" s="1"/>
  <c r="A150" i="1"/>
  <c r="O149" i="1"/>
  <c r="AH224" i="1"/>
  <c r="AM223" i="1"/>
  <c r="AR223" i="1"/>
  <c r="H149" i="1" l="1"/>
  <c r="I697" i="1"/>
  <c r="Q149" i="1"/>
  <c r="C150" i="1" s="1"/>
  <c r="S150" i="1"/>
  <c r="G150" i="1"/>
  <c r="H150" i="1" s="1"/>
  <c r="R150" i="1"/>
  <c r="T149" i="1"/>
  <c r="K146" i="1"/>
  <c r="L146" i="1" s="1"/>
  <c r="M146" i="1" s="1"/>
  <c r="N146" i="1" s="1"/>
  <c r="P146" i="1" s="1"/>
  <c r="B146" i="1" s="1"/>
  <c r="J147" i="1"/>
  <c r="AH232" i="1"/>
  <c r="AR224" i="1"/>
  <c r="AM224" i="1"/>
  <c r="O150" i="1"/>
  <c r="A151" i="1"/>
  <c r="D150" i="1"/>
  <c r="E150" i="1" s="1"/>
  <c r="F151" i="1" l="1"/>
  <c r="I698" i="1"/>
  <c r="D151" i="1"/>
  <c r="E151" i="1" s="1"/>
  <c r="A152" i="1"/>
  <c r="O151" i="1"/>
  <c r="AH233" i="1"/>
  <c r="AR232" i="1"/>
  <c r="AM232" i="1"/>
  <c r="Q150" i="1"/>
  <c r="C151" i="1" s="1"/>
  <c r="S151" i="1"/>
  <c r="G151" i="1"/>
  <c r="T150" i="1"/>
  <c r="R151" i="1"/>
  <c r="K147" i="1"/>
  <c r="L147" i="1" s="1"/>
  <c r="M147" i="1" s="1"/>
  <c r="N147" i="1" s="1"/>
  <c r="P147" i="1" s="1"/>
  <c r="B147" i="1" s="1"/>
  <c r="J148" i="1"/>
  <c r="H151" i="1" l="1"/>
  <c r="F152" i="1"/>
  <c r="I699" i="1"/>
  <c r="K148" i="1"/>
  <c r="L148" i="1" s="1"/>
  <c r="M148" i="1" s="1"/>
  <c r="N148" i="1" s="1"/>
  <c r="P148" i="1" s="1"/>
  <c r="B148" i="1" s="1"/>
  <c r="J149" i="1"/>
  <c r="R152" i="1"/>
  <c r="T151" i="1"/>
  <c r="Q151" i="1"/>
  <c r="C152" i="1" s="1"/>
  <c r="S152" i="1"/>
  <c r="G152" i="1"/>
  <c r="AR233" i="1"/>
  <c r="AM233" i="1"/>
  <c r="AH234" i="1"/>
  <c r="D152" i="1"/>
  <c r="E152" i="1" s="1"/>
  <c r="F153" i="1" s="1"/>
  <c r="A153" i="1"/>
  <c r="O152" i="1"/>
  <c r="H152" i="1" l="1"/>
  <c r="I700" i="1"/>
  <c r="K149" i="1"/>
  <c r="L149" i="1" s="1"/>
  <c r="M149" i="1" s="1"/>
  <c r="N149" i="1" s="1"/>
  <c r="P149" i="1" s="1"/>
  <c r="B149" i="1" s="1"/>
  <c r="J150" i="1"/>
  <c r="AH235" i="1"/>
  <c r="AR234" i="1"/>
  <c r="AM234" i="1"/>
  <c r="R153" i="1"/>
  <c r="T152" i="1"/>
  <c r="S153" i="1"/>
  <c r="Q152" i="1"/>
  <c r="C153" i="1" s="1"/>
  <c r="G153" i="1"/>
  <c r="H153" i="1" s="1"/>
  <c r="D153" i="1"/>
  <c r="E153" i="1" s="1"/>
  <c r="F154" i="1" s="1"/>
  <c r="A154" i="1"/>
  <c r="O153" i="1"/>
  <c r="I701" i="1" l="1"/>
  <c r="G154" i="1"/>
  <c r="H154" i="1" s="1"/>
  <c r="R154" i="1"/>
  <c r="Q153" i="1"/>
  <c r="C154" i="1" s="1"/>
  <c r="S154" i="1"/>
  <c r="T153" i="1"/>
  <c r="AR235" i="1"/>
  <c r="AM235" i="1"/>
  <c r="AH236" i="1"/>
  <c r="D154" i="1"/>
  <c r="E154" i="1" s="1"/>
  <c r="O154" i="1"/>
  <c r="A155" i="1"/>
  <c r="K150" i="1"/>
  <c r="L150" i="1" s="1"/>
  <c r="M150" i="1" s="1"/>
  <c r="N150" i="1" s="1"/>
  <c r="P150" i="1" s="1"/>
  <c r="B150" i="1" s="1"/>
  <c r="J151" i="1"/>
  <c r="I702" i="1" l="1"/>
  <c r="F155" i="1"/>
  <c r="K151" i="1"/>
  <c r="L151" i="1" s="1"/>
  <c r="M151" i="1" s="1"/>
  <c r="N151" i="1" s="1"/>
  <c r="P151" i="1" s="1"/>
  <c r="B151" i="1" s="1"/>
  <c r="J152" i="1"/>
  <c r="Q154" i="1"/>
  <c r="C155" i="1" s="1"/>
  <c r="S155" i="1"/>
  <c r="G155" i="1"/>
  <c r="R155" i="1"/>
  <c r="T154" i="1"/>
  <c r="AM236" i="1"/>
  <c r="AH237" i="1"/>
  <c r="AR236" i="1"/>
  <c r="O155" i="1"/>
  <c r="D155" i="1"/>
  <c r="E155" i="1" s="1"/>
  <c r="F156" i="1" s="1"/>
  <c r="A156" i="1"/>
  <c r="H155" i="1" l="1"/>
  <c r="I703" i="1"/>
  <c r="D156" i="1"/>
  <c r="E156" i="1" s="1"/>
  <c r="A157" i="1"/>
  <c r="O156" i="1"/>
  <c r="T155" i="1"/>
  <c r="Q155" i="1"/>
  <c r="C156" i="1" s="1"/>
  <c r="S156" i="1"/>
  <c r="G156" i="1"/>
  <c r="H156" i="1" s="1"/>
  <c r="R156" i="1"/>
  <c r="AH238" i="1"/>
  <c r="AR237" i="1"/>
  <c r="AM237" i="1"/>
  <c r="K152" i="1"/>
  <c r="L152" i="1" s="1"/>
  <c r="M152" i="1" s="1"/>
  <c r="N152" i="1" s="1"/>
  <c r="P152" i="1" s="1"/>
  <c r="B152" i="1" s="1"/>
  <c r="J153" i="1"/>
  <c r="I704" i="1" l="1"/>
  <c r="F157" i="1"/>
  <c r="D157" i="1"/>
  <c r="E157" i="1" s="1"/>
  <c r="A158" i="1"/>
  <c r="O157" i="1"/>
  <c r="K153" i="1"/>
  <c r="L153" i="1" s="1"/>
  <c r="M153" i="1" s="1"/>
  <c r="N153" i="1" s="1"/>
  <c r="P153" i="1" s="1"/>
  <c r="B153" i="1" s="1"/>
  <c r="J154" i="1"/>
  <c r="AM238" i="1"/>
  <c r="AH239" i="1"/>
  <c r="AR238" i="1"/>
  <c r="R157" i="1"/>
  <c r="T156" i="1"/>
  <c r="Q156" i="1"/>
  <c r="C157" i="1" s="1"/>
  <c r="S157" i="1"/>
  <c r="G157" i="1"/>
  <c r="F158" i="1" l="1"/>
  <c r="H157" i="1"/>
  <c r="I705" i="1"/>
  <c r="A159" i="1"/>
  <c r="D158" i="1"/>
  <c r="E158" i="1" s="1"/>
  <c r="F159" i="1" s="1"/>
  <c r="O158" i="1"/>
  <c r="AM239" i="1"/>
  <c r="AH240" i="1"/>
  <c r="AR239" i="1"/>
  <c r="K154" i="1"/>
  <c r="L154" i="1" s="1"/>
  <c r="M154" i="1" s="1"/>
  <c r="N154" i="1" s="1"/>
  <c r="P154" i="1" s="1"/>
  <c r="B154" i="1" s="1"/>
  <c r="J155" i="1"/>
  <c r="R158" i="1"/>
  <c r="Q157" i="1"/>
  <c r="C158" i="1" s="1"/>
  <c r="S158" i="1"/>
  <c r="G158" i="1"/>
  <c r="T157" i="1"/>
  <c r="H158" i="1" l="1"/>
  <c r="I706" i="1"/>
  <c r="O159" i="1"/>
  <c r="A160" i="1"/>
  <c r="D159" i="1"/>
  <c r="E159" i="1" s="1"/>
  <c r="F160" i="1" s="1"/>
  <c r="K155" i="1"/>
  <c r="L155" i="1" s="1"/>
  <c r="M155" i="1" s="1"/>
  <c r="N155" i="1" s="1"/>
  <c r="P155" i="1" s="1"/>
  <c r="B155" i="1" s="1"/>
  <c r="J156" i="1"/>
  <c r="Q158" i="1"/>
  <c r="C159" i="1" s="1"/>
  <c r="S159" i="1"/>
  <c r="G159" i="1"/>
  <c r="H159" i="1" s="1"/>
  <c r="R159" i="1"/>
  <c r="AH241" i="1"/>
  <c r="AR240" i="1"/>
  <c r="AM240" i="1"/>
  <c r="I707" i="1" l="1"/>
  <c r="AH242" i="1"/>
  <c r="AR241" i="1"/>
  <c r="AM241" i="1"/>
  <c r="S160" i="1"/>
  <c r="Q159" i="1"/>
  <c r="C160" i="1" s="1"/>
  <c r="G160" i="1"/>
  <c r="H160" i="1" s="1"/>
  <c r="R160" i="1"/>
  <c r="T159" i="1"/>
  <c r="K156" i="1"/>
  <c r="L156" i="1" s="1"/>
  <c r="M156" i="1" s="1"/>
  <c r="N156" i="1" s="1"/>
  <c r="P156" i="1" s="1"/>
  <c r="B156" i="1" s="1"/>
  <c r="J157" i="1"/>
  <c r="D160" i="1"/>
  <c r="E160" i="1" s="1"/>
  <c r="O160" i="1"/>
  <c r="A161" i="1"/>
  <c r="F161" i="1" l="1"/>
  <c r="I708" i="1"/>
  <c r="D161" i="1"/>
  <c r="E161" i="1" s="1"/>
  <c r="A162" i="1"/>
  <c r="O161" i="1"/>
  <c r="K157" i="1"/>
  <c r="L157" i="1" s="1"/>
  <c r="M157" i="1" s="1"/>
  <c r="N157" i="1" s="1"/>
  <c r="P157" i="1" s="1"/>
  <c r="B157" i="1" s="1"/>
  <c r="J158" i="1"/>
  <c r="AM242" i="1"/>
  <c r="AH243" i="1"/>
  <c r="AR242" i="1"/>
  <c r="G161" i="1"/>
  <c r="S161" i="1"/>
  <c r="Q160" i="1"/>
  <c r="C161" i="1" s="1"/>
  <c r="R161" i="1"/>
  <c r="T160" i="1"/>
  <c r="H161" i="1" l="1"/>
  <c r="F162" i="1"/>
  <c r="I709" i="1"/>
  <c r="D162" i="1"/>
  <c r="E162" i="1" s="1"/>
  <c r="O162" i="1"/>
  <c r="A163" i="1"/>
  <c r="AR243" i="1"/>
  <c r="AM243" i="1"/>
  <c r="AH244" i="1"/>
  <c r="K158" i="1"/>
  <c r="L158" i="1" s="1"/>
  <c r="M158" i="1" s="1"/>
  <c r="N158" i="1" s="1"/>
  <c r="P158" i="1" s="1"/>
  <c r="J159" i="1"/>
  <c r="G162" i="1"/>
  <c r="R162" i="1"/>
  <c r="T161" i="1"/>
  <c r="Q161" i="1"/>
  <c r="C162" i="1" s="1"/>
  <c r="S162" i="1"/>
  <c r="T158" i="1" l="1"/>
  <c r="B158" i="1"/>
  <c r="H162" i="1"/>
  <c r="I710" i="1"/>
  <c r="F163" i="1"/>
  <c r="K159" i="1"/>
  <c r="L159" i="1" s="1"/>
  <c r="M159" i="1" s="1"/>
  <c r="N159" i="1" s="1"/>
  <c r="P159" i="1" s="1"/>
  <c r="B159" i="1" s="1"/>
  <c r="J160" i="1"/>
  <c r="AH245" i="1"/>
  <c r="AR244" i="1"/>
  <c r="AM244" i="1"/>
  <c r="O163" i="1"/>
  <c r="A164" i="1"/>
  <c r="D163" i="1"/>
  <c r="E163" i="1" s="1"/>
  <c r="Q162" i="1"/>
  <c r="C163" i="1" s="1"/>
  <c r="S163" i="1"/>
  <c r="G163" i="1"/>
  <c r="T162" i="1"/>
  <c r="R163" i="1"/>
  <c r="H163" i="1" l="1"/>
  <c r="F164" i="1"/>
  <c r="I711" i="1"/>
  <c r="D164" i="1"/>
  <c r="E164" i="1" s="1"/>
  <c r="F165" i="1" s="1"/>
  <c r="O164" i="1"/>
  <c r="A165" i="1"/>
  <c r="AR245" i="1"/>
  <c r="AM245" i="1"/>
  <c r="AH246" i="1"/>
  <c r="S164" i="1"/>
  <c r="Q163" i="1"/>
  <c r="C164" i="1" s="1"/>
  <c r="G164" i="1"/>
  <c r="R164" i="1"/>
  <c r="T163" i="1"/>
  <c r="K160" i="1"/>
  <c r="L160" i="1" s="1"/>
  <c r="M160" i="1" s="1"/>
  <c r="N160" i="1" s="1"/>
  <c r="P160" i="1" s="1"/>
  <c r="B160" i="1" s="1"/>
  <c r="J161" i="1"/>
  <c r="H164" i="1" l="1"/>
  <c r="I712" i="1"/>
  <c r="K161" i="1"/>
  <c r="L161" i="1" s="1"/>
  <c r="M161" i="1" s="1"/>
  <c r="N161" i="1" s="1"/>
  <c r="P161" i="1" s="1"/>
  <c r="B161" i="1" s="1"/>
  <c r="J162" i="1"/>
  <c r="AM246" i="1"/>
  <c r="AH254" i="1"/>
  <c r="AR246" i="1"/>
  <c r="D165" i="1"/>
  <c r="E165" i="1" s="1"/>
  <c r="O165" i="1"/>
  <c r="A166" i="1"/>
  <c r="G165" i="1"/>
  <c r="H165" i="1" s="1"/>
  <c r="R165" i="1"/>
  <c r="Q164" i="1"/>
  <c r="C165" i="1" s="1"/>
  <c r="T164" i="1"/>
  <c r="S165" i="1"/>
  <c r="F166" i="1" l="1"/>
  <c r="I713" i="1"/>
  <c r="AR254" i="1"/>
  <c r="AH255" i="1"/>
  <c r="AM254" i="1"/>
  <c r="K162" i="1"/>
  <c r="L162" i="1" s="1"/>
  <c r="M162" i="1" s="1"/>
  <c r="N162" i="1" s="1"/>
  <c r="P162" i="1" s="1"/>
  <c r="B162" i="1" s="1"/>
  <c r="J163" i="1"/>
  <c r="S166" i="1"/>
  <c r="T165" i="1"/>
  <c r="Q165" i="1"/>
  <c r="C166" i="1" s="1"/>
  <c r="R166" i="1"/>
  <c r="G166" i="1"/>
  <c r="D166" i="1"/>
  <c r="E166" i="1" s="1"/>
  <c r="A167" i="1"/>
  <c r="O166" i="1"/>
  <c r="H166" i="1" l="1"/>
  <c r="F167" i="1"/>
  <c r="I714" i="1"/>
  <c r="AH256" i="1"/>
  <c r="AR255" i="1"/>
  <c r="AM255" i="1"/>
  <c r="K163" i="1"/>
  <c r="L163" i="1" s="1"/>
  <c r="M163" i="1" s="1"/>
  <c r="N163" i="1" s="1"/>
  <c r="P163" i="1" s="1"/>
  <c r="B163" i="1" s="1"/>
  <c r="J164" i="1"/>
  <c r="S167" i="1"/>
  <c r="T166" i="1"/>
  <c r="Q166" i="1"/>
  <c r="C167" i="1" s="1"/>
  <c r="G167" i="1"/>
  <c r="R167" i="1"/>
  <c r="A168" i="1"/>
  <c r="D167" i="1"/>
  <c r="E167" i="1" s="1"/>
  <c r="F168" i="1" s="1"/>
  <c r="O167" i="1"/>
  <c r="I715" i="1" l="1"/>
  <c r="H167" i="1"/>
  <c r="D168" i="1"/>
  <c r="E168" i="1" s="1"/>
  <c r="F169" i="1" s="1"/>
  <c r="O168" i="1"/>
  <c r="A169" i="1"/>
  <c r="K164" i="1"/>
  <c r="L164" i="1" s="1"/>
  <c r="M164" i="1" s="1"/>
  <c r="N164" i="1" s="1"/>
  <c r="P164" i="1" s="1"/>
  <c r="B164" i="1" s="1"/>
  <c r="J165" i="1"/>
  <c r="AR256" i="1"/>
  <c r="AH257" i="1"/>
  <c r="AM256" i="1"/>
  <c r="G168" i="1"/>
  <c r="H168" i="1" s="1"/>
  <c r="S168" i="1"/>
  <c r="T167" i="1"/>
  <c r="Q167" i="1"/>
  <c r="C168" i="1" s="1"/>
  <c r="R168" i="1"/>
  <c r="I716" i="1" l="1"/>
  <c r="AR257" i="1"/>
  <c r="AM257" i="1"/>
  <c r="AH258" i="1"/>
  <c r="O169" i="1"/>
  <c r="D169" i="1"/>
  <c r="E169" i="1" s="1"/>
  <c r="A170" i="1"/>
  <c r="K165" i="1"/>
  <c r="L165" i="1" s="1"/>
  <c r="M165" i="1" s="1"/>
  <c r="N165" i="1" s="1"/>
  <c r="P165" i="1" s="1"/>
  <c r="B165" i="1" s="1"/>
  <c r="J166" i="1"/>
  <c r="Q168" i="1"/>
  <c r="C169" i="1" s="1"/>
  <c r="S169" i="1"/>
  <c r="G169" i="1"/>
  <c r="H169" i="1" s="1"/>
  <c r="R169" i="1"/>
  <c r="T168" i="1"/>
  <c r="I717" i="1" l="1"/>
  <c r="F170" i="1"/>
  <c r="AR258" i="1"/>
  <c r="AM258" i="1"/>
  <c r="AH259" i="1"/>
  <c r="R170" i="1"/>
  <c r="T169" i="1"/>
  <c r="Q169" i="1"/>
  <c r="C170" i="1" s="1"/>
  <c r="G170" i="1"/>
  <c r="S170" i="1"/>
  <c r="K166" i="1"/>
  <c r="L166" i="1" s="1"/>
  <c r="M166" i="1" s="1"/>
  <c r="N166" i="1" s="1"/>
  <c r="P166" i="1" s="1"/>
  <c r="B166" i="1" s="1"/>
  <c r="J167" i="1"/>
  <c r="D170" i="1"/>
  <c r="E170" i="1" s="1"/>
  <c r="A171" i="1"/>
  <c r="O170" i="1"/>
  <c r="H170" i="1" l="1"/>
  <c r="F171" i="1"/>
  <c r="I718" i="1"/>
  <c r="S171" i="1"/>
  <c r="T170" i="1"/>
  <c r="Q170" i="1"/>
  <c r="C171" i="1" s="1"/>
  <c r="G171" i="1"/>
  <c r="R171" i="1"/>
  <c r="D171" i="1"/>
  <c r="E171" i="1" s="1"/>
  <c r="O171" i="1"/>
  <c r="A172" i="1"/>
  <c r="K167" i="1"/>
  <c r="L167" i="1" s="1"/>
  <c r="M167" i="1" s="1"/>
  <c r="N167" i="1" s="1"/>
  <c r="P167" i="1" s="1"/>
  <c r="B167" i="1" s="1"/>
  <c r="J168" i="1"/>
  <c r="AH260" i="1"/>
  <c r="AR259" i="1"/>
  <c r="AM259" i="1"/>
  <c r="H171" i="1" l="1"/>
  <c r="I719" i="1"/>
  <c r="F172" i="1"/>
  <c r="A173" i="1"/>
  <c r="D172" i="1"/>
  <c r="E172" i="1" s="1"/>
  <c r="O172" i="1"/>
  <c r="AM260" i="1"/>
  <c r="AH261" i="1"/>
  <c r="AR260" i="1"/>
  <c r="G172" i="1"/>
  <c r="R172" i="1"/>
  <c r="T171" i="1"/>
  <c r="Q171" i="1"/>
  <c r="C172" i="1" s="1"/>
  <c r="S172" i="1"/>
  <c r="K168" i="1"/>
  <c r="L168" i="1" s="1"/>
  <c r="M168" i="1" s="1"/>
  <c r="N168" i="1" s="1"/>
  <c r="P168" i="1" s="1"/>
  <c r="B168" i="1" s="1"/>
  <c r="J169" i="1"/>
  <c r="H172" i="1" l="1"/>
  <c r="F173" i="1"/>
  <c r="I720" i="1"/>
  <c r="Q172" i="1"/>
  <c r="C173" i="1" s="1"/>
  <c r="S173" i="1"/>
  <c r="G173" i="1"/>
  <c r="R173" i="1"/>
  <c r="T172" i="1"/>
  <c r="K169" i="1"/>
  <c r="L169" i="1" s="1"/>
  <c r="M169" i="1" s="1"/>
  <c r="N169" i="1" s="1"/>
  <c r="P169" i="1" s="1"/>
  <c r="B169" i="1" s="1"/>
  <c r="J170" i="1"/>
  <c r="O173" i="1"/>
  <c r="A174" i="1"/>
  <c r="D173" i="1"/>
  <c r="E173" i="1" s="1"/>
  <c r="AR261" i="1"/>
  <c r="AM261" i="1"/>
  <c r="AH262" i="1"/>
  <c r="H173" i="1" l="1"/>
  <c r="I721" i="1"/>
  <c r="F174" i="1"/>
  <c r="AM262" i="1"/>
  <c r="AR262" i="1"/>
  <c r="AH263" i="1"/>
  <c r="D174" i="1"/>
  <c r="E174" i="1" s="1"/>
  <c r="F175" i="1" s="1"/>
  <c r="O174" i="1"/>
  <c r="A175" i="1"/>
  <c r="K170" i="1"/>
  <c r="L170" i="1" s="1"/>
  <c r="M170" i="1" s="1"/>
  <c r="N170" i="1" s="1"/>
  <c r="P170" i="1" s="1"/>
  <c r="B170" i="1" s="1"/>
  <c r="J171" i="1"/>
  <c r="T173" i="1"/>
  <c r="Q173" i="1"/>
  <c r="C174" i="1" s="1"/>
  <c r="R174" i="1"/>
  <c r="G174" i="1"/>
  <c r="S174" i="1"/>
  <c r="H174" i="1" l="1"/>
  <c r="I722" i="1"/>
  <c r="K171" i="1"/>
  <c r="L171" i="1" s="1"/>
  <c r="M171" i="1" s="1"/>
  <c r="N171" i="1" s="1"/>
  <c r="P171" i="1" s="1"/>
  <c r="B171" i="1" s="1"/>
  <c r="J172" i="1"/>
  <c r="D175" i="1"/>
  <c r="E175" i="1" s="1"/>
  <c r="F176" i="1" s="1"/>
  <c r="A176" i="1"/>
  <c r="O175" i="1"/>
  <c r="AH264" i="1"/>
  <c r="AR263" i="1"/>
  <c r="AM263" i="1"/>
  <c r="G175" i="1"/>
  <c r="H175" i="1" s="1"/>
  <c r="R175" i="1"/>
  <c r="T174" i="1"/>
  <c r="Q174" i="1"/>
  <c r="C175" i="1" s="1"/>
  <c r="S175" i="1"/>
  <c r="I723" i="1" l="1"/>
  <c r="K172" i="1"/>
  <c r="L172" i="1" s="1"/>
  <c r="M172" i="1" s="1"/>
  <c r="N172" i="1" s="1"/>
  <c r="P172" i="1" s="1"/>
  <c r="B172" i="1" s="1"/>
  <c r="J173" i="1"/>
  <c r="S176" i="1"/>
  <c r="R176" i="1"/>
  <c r="T175" i="1"/>
  <c r="G176" i="1"/>
  <c r="H176" i="1" s="1"/>
  <c r="Q175" i="1"/>
  <c r="C176" i="1" s="1"/>
  <c r="AH265" i="1"/>
  <c r="AM264" i="1"/>
  <c r="AR264" i="1"/>
  <c r="D176" i="1"/>
  <c r="E176" i="1" s="1"/>
  <c r="F177" i="1" s="1"/>
  <c r="A177" i="1"/>
  <c r="O176" i="1"/>
  <c r="I724" i="1" l="1"/>
  <c r="Q176" i="1"/>
  <c r="C177" i="1" s="1"/>
  <c r="S177" i="1"/>
  <c r="G177" i="1"/>
  <c r="H177" i="1" s="1"/>
  <c r="R177" i="1"/>
  <c r="T176" i="1"/>
  <c r="K173" i="1"/>
  <c r="L173" i="1" s="1"/>
  <c r="M173" i="1" s="1"/>
  <c r="N173" i="1" s="1"/>
  <c r="P173" i="1" s="1"/>
  <c r="B173" i="1" s="1"/>
  <c r="J174" i="1"/>
  <c r="O177" i="1"/>
  <c r="A178" i="1"/>
  <c r="D177" i="1"/>
  <c r="E177" i="1" s="1"/>
  <c r="F178" i="1" s="1"/>
  <c r="AH266" i="1"/>
  <c r="AR265" i="1"/>
  <c r="AM265" i="1"/>
  <c r="I725" i="1" l="1"/>
  <c r="AR266" i="1"/>
  <c r="AM266" i="1"/>
  <c r="AH267" i="1"/>
  <c r="T177" i="1"/>
  <c r="Q177" i="1"/>
  <c r="C178" i="1" s="1"/>
  <c r="R178" i="1"/>
  <c r="G178" i="1"/>
  <c r="H178" i="1" s="1"/>
  <c r="S178" i="1"/>
  <c r="D178" i="1"/>
  <c r="E178" i="1" s="1"/>
  <c r="O178" i="1"/>
  <c r="A179" i="1"/>
  <c r="K174" i="1"/>
  <c r="L174" i="1" s="1"/>
  <c r="M174" i="1" s="1"/>
  <c r="N174" i="1" s="1"/>
  <c r="P174" i="1" s="1"/>
  <c r="B174" i="1" s="1"/>
  <c r="J175" i="1"/>
  <c r="F179" i="1" l="1"/>
  <c r="I726" i="1"/>
  <c r="K175" i="1"/>
  <c r="L175" i="1" s="1"/>
  <c r="M175" i="1" s="1"/>
  <c r="N175" i="1" s="1"/>
  <c r="P175" i="1" s="1"/>
  <c r="B175" i="1" s="1"/>
  <c r="J176" i="1"/>
  <c r="AR267" i="1"/>
  <c r="AM267" i="1"/>
  <c r="AH268" i="1"/>
  <c r="S179" i="1"/>
  <c r="G179" i="1"/>
  <c r="T178" i="1"/>
  <c r="Q178" i="1"/>
  <c r="C179" i="1" s="1"/>
  <c r="R179" i="1"/>
  <c r="D179" i="1"/>
  <c r="E179" i="1" s="1"/>
  <c r="F180" i="1" s="1"/>
  <c r="O179" i="1"/>
  <c r="A180" i="1"/>
  <c r="H179" i="1" l="1"/>
  <c r="I727" i="1"/>
  <c r="AR268" i="1"/>
  <c r="AM268" i="1"/>
  <c r="AH276" i="1"/>
  <c r="K176" i="1"/>
  <c r="L176" i="1" s="1"/>
  <c r="M176" i="1" s="1"/>
  <c r="N176" i="1" s="1"/>
  <c r="P176" i="1" s="1"/>
  <c r="B176" i="1" s="1"/>
  <c r="J177" i="1"/>
  <c r="D180" i="1"/>
  <c r="E180" i="1" s="1"/>
  <c r="F181" i="1" s="1"/>
  <c r="A181" i="1"/>
  <c r="O180" i="1"/>
  <c r="S180" i="1"/>
  <c r="G180" i="1"/>
  <c r="H180" i="1" s="1"/>
  <c r="T179" i="1"/>
  <c r="R180" i="1"/>
  <c r="Q179" i="1"/>
  <c r="C180" i="1" s="1"/>
  <c r="I728" i="1" l="1"/>
  <c r="Q180" i="1"/>
  <c r="C181" i="1" s="1"/>
  <c r="G181" i="1"/>
  <c r="H181" i="1" s="1"/>
  <c r="R181" i="1"/>
  <c r="S181" i="1"/>
  <c r="T180" i="1"/>
  <c r="O181" i="1"/>
  <c r="A182" i="1"/>
  <c r="D181" i="1"/>
  <c r="E181" i="1" s="1"/>
  <c r="F182" i="1" s="1"/>
  <c r="AH277" i="1"/>
  <c r="AR276" i="1"/>
  <c r="AM276" i="1"/>
  <c r="K177" i="1"/>
  <c r="L177" i="1" s="1"/>
  <c r="M177" i="1" s="1"/>
  <c r="N177" i="1" s="1"/>
  <c r="P177" i="1" s="1"/>
  <c r="B177" i="1" s="1"/>
  <c r="J178" i="1"/>
  <c r="I729" i="1" l="1"/>
  <c r="K178" i="1"/>
  <c r="L178" i="1" s="1"/>
  <c r="M178" i="1" s="1"/>
  <c r="N178" i="1" s="1"/>
  <c r="P178" i="1" s="1"/>
  <c r="B178" i="1" s="1"/>
  <c r="J179" i="1"/>
  <c r="D182" i="1"/>
  <c r="E182" i="1" s="1"/>
  <c r="F183" i="1" s="1"/>
  <c r="A183" i="1"/>
  <c r="O182" i="1"/>
  <c r="AH278" i="1"/>
  <c r="AR277" i="1"/>
  <c r="AM277" i="1"/>
  <c r="T181" i="1"/>
  <c r="Q181" i="1"/>
  <c r="C182" i="1" s="1"/>
  <c r="S182" i="1"/>
  <c r="G182" i="1"/>
  <c r="H182" i="1" s="1"/>
  <c r="R182" i="1"/>
  <c r="I730" i="1" l="1"/>
  <c r="K179" i="1"/>
  <c r="L179" i="1" s="1"/>
  <c r="M179" i="1" s="1"/>
  <c r="N179" i="1" s="1"/>
  <c r="P179" i="1" s="1"/>
  <c r="B179" i="1" s="1"/>
  <c r="J180" i="1"/>
  <c r="AR278" i="1"/>
  <c r="AM278" i="1"/>
  <c r="AH279" i="1"/>
  <c r="S183" i="1"/>
  <c r="T182" i="1"/>
  <c r="Q182" i="1"/>
  <c r="C183" i="1" s="1"/>
  <c r="G183" i="1"/>
  <c r="H183" i="1" s="1"/>
  <c r="R183" i="1"/>
  <c r="D183" i="1"/>
  <c r="E183" i="1" s="1"/>
  <c r="A184" i="1"/>
  <c r="O183" i="1"/>
  <c r="I731" i="1" l="1"/>
  <c r="F184" i="1"/>
  <c r="D184" i="1"/>
  <c r="E184" i="1" s="1"/>
  <c r="A185" i="1"/>
  <c r="O184" i="1"/>
  <c r="S184" i="1"/>
  <c r="G184" i="1"/>
  <c r="R184" i="1"/>
  <c r="T183" i="1"/>
  <c r="Q183" i="1"/>
  <c r="C184" i="1" s="1"/>
  <c r="K180" i="1"/>
  <c r="L180" i="1" s="1"/>
  <c r="M180" i="1" s="1"/>
  <c r="N180" i="1" s="1"/>
  <c r="P180" i="1" s="1"/>
  <c r="B180" i="1" s="1"/>
  <c r="J181" i="1"/>
  <c r="AR279" i="1"/>
  <c r="AM279" i="1"/>
  <c r="AH280" i="1"/>
  <c r="H184" i="1" l="1"/>
  <c r="F185" i="1"/>
  <c r="I732" i="1"/>
  <c r="AH281" i="1"/>
  <c r="AR280" i="1"/>
  <c r="AM280" i="1"/>
  <c r="K181" i="1"/>
  <c r="L181" i="1" s="1"/>
  <c r="M181" i="1" s="1"/>
  <c r="N181" i="1" s="1"/>
  <c r="P181" i="1" s="1"/>
  <c r="B181" i="1" s="1"/>
  <c r="J182" i="1"/>
  <c r="O185" i="1"/>
  <c r="A186" i="1"/>
  <c r="D185" i="1"/>
  <c r="E185" i="1" s="1"/>
  <c r="F186" i="1" s="1"/>
  <c r="Q184" i="1"/>
  <c r="C185" i="1" s="1"/>
  <c r="S185" i="1"/>
  <c r="G185" i="1"/>
  <c r="T184" i="1"/>
  <c r="R185" i="1"/>
  <c r="H185" i="1" l="1"/>
  <c r="I733" i="1"/>
  <c r="G186" i="1"/>
  <c r="H186" i="1" s="1"/>
  <c r="T185" i="1"/>
  <c r="Q185" i="1"/>
  <c r="C186" i="1" s="1"/>
  <c r="R186" i="1"/>
  <c r="S186" i="1"/>
  <c r="K182" i="1"/>
  <c r="L182" i="1" s="1"/>
  <c r="M182" i="1" s="1"/>
  <c r="N182" i="1" s="1"/>
  <c r="P182" i="1" s="1"/>
  <c r="B182" i="1" s="1"/>
  <c r="J183" i="1"/>
  <c r="AM281" i="1"/>
  <c r="AH282" i="1"/>
  <c r="AR281" i="1"/>
  <c r="D186" i="1"/>
  <c r="E186" i="1" s="1"/>
  <c r="F187" i="1" s="1"/>
  <c r="O186" i="1"/>
  <c r="A187" i="1"/>
  <c r="I734" i="1" l="1"/>
  <c r="D187" i="1"/>
  <c r="E187" i="1" s="1"/>
  <c r="F188" i="1" s="1"/>
  <c r="O187" i="1"/>
  <c r="A188" i="1"/>
  <c r="K183" i="1"/>
  <c r="L183" i="1" s="1"/>
  <c r="M183" i="1" s="1"/>
  <c r="N183" i="1" s="1"/>
  <c r="P183" i="1" s="1"/>
  <c r="B183" i="1" s="1"/>
  <c r="J184" i="1"/>
  <c r="G187" i="1"/>
  <c r="H187" i="1" s="1"/>
  <c r="S187" i="1"/>
  <c r="T186" i="1"/>
  <c r="Q186" i="1"/>
  <c r="C187" i="1" s="1"/>
  <c r="R187" i="1"/>
  <c r="AM282" i="1"/>
  <c r="AH283" i="1"/>
  <c r="AR282" i="1"/>
  <c r="I735" i="1" l="1"/>
  <c r="A189" i="1"/>
  <c r="D188" i="1"/>
  <c r="E188" i="1" s="1"/>
  <c r="F189" i="1" s="1"/>
  <c r="O188" i="1"/>
  <c r="AR283" i="1"/>
  <c r="AM283" i="1"/>
  <c r="AH284" i="1"/>
  <c r="K184" i="1"/>
  <c r="L184" i="1" s="1"/>
  <c r="M184" i="1" s="1"/>
  <c r="N184" i="1" s="1"/>
  <c r="P184" i="1" s="1"/>
  <c r="B184" i="1" s="1"/>
  <c r="J185" i="1"/>
  <c r="S188" i="1"/>
  <c r="G188" i="1"/>
  <c r="H188" i="1" s="1"/>
  <c r="T187" i="1"/>
  <c r="R188" i="1"/>
  <c r="Q187" i="1"/>
  <c r="C188" i="1" s="1"/>
  <c r="I736" i="1" l="1"/>
  <c r="O189" i="1"/>
  <c r="A190" i="1"/>
  <c r="D189" i="1"/>
  <c r="E189" i="1" s="1"/>
  <c r="K185" i="1"/>
  <c r="L185" i="1" s="1"/>
  <c r="M185" i="1" s="1"/>
  <c r="N185" i="1" s="1"/>
  <c r="P185" i="1" s="1"/>
  <c r="B185" i="1" s="1"/>
  <c r="J186" i="1"/>
  <c r="AM284" i="1"/>
  <c r="AH285" i="1"/>
  <c r="AR284" i="1"/>
  <c r="Q188" i="1"/>
  <c r="C189" i="1" s="1"/>
  <c r="G189" i="1"/>
  <c r="H189" i="1" s="1"/>
  <c r="R189" i="1"/>
  <c r="S189" i="1"/>
  <c r="T188" i="1"/>
  <c r="F190" i="1" l="1"/>
  <c r="I737" i="1"/>
  <c r="T189" i="1"/>
  <c r="Q189" i="1"/>
  <c r="C190" i="1" s="1"/>
  <c r="S190" i="1"/>
  <c r="G190" i="1"/>
  <c r="R190" i="1"/>
  <c r="K186" i="1"/>
  <c r="L186" i="1" s="1"/>
  <c r="M186" i="1" s="1"/>
  <c r="N186" i="1" s="1"/>
  <c r="P186" i="1" s="1"/>
  <c r="B186" i="1" s="1"/>
  <c r="J187" i="1"/>
  <c r="D190" i="1"/>
  <c r="E190" i="1" s="1"/>
  <c r="O190" i="1"/>
  <c r="A191" i="1"/>
  <c r="AH286" i="1"/>
  <c r="AR285" i="1"/>
  <c r="AM285" i="1"/>
  <c r="H190" i="1" l="1"/>
  <c r="F191" i="1"/>
  <c r="D191" i="1"/>
  <c r="E191" i="1" s="1"/>
  <c r="F192" i="1" s="1"/>
  <c r="A192" i="1"/>
  <c r="O191" i="1"/>
  <c r="R191" i="1"/>
  <c r="T190" i="1"/>
  <c r="Q190" i="1"/>
  <c r="C191" i="1" s="1"/>
  <c r="S191" i="1"/>
  <c r="G191" i="1"/>
  <c r="K187" i="1"/>
  <c r="L187" i="1" s="1"/>
  <c r="M187" i="1" s="1"/>
  <c r="N187" i="1" s="1"/>
  <c r="P187" i="1" s="1"/>
  <c r="B187" i="1" s="1"/>
  <c r="J188" i="1"/>
  <c r="AH287" i="1"/>
  <c r="AR286" i="1"/>
  <c r="AM286" i="1"/>
  <c r="H191" i="1" l="1"/>
  <c r="AM287" i="1"/>
  <c r="AH288" i="1"/>
  <c r="AR287" i="1"/>
  <c r="G192" i="1"/>
  <c r="H192" i="1" s="1"/>
  <c r="R192" i="1"/>
  <c r="T191" i="1"/>
  <c r="Q191" i="1"/>
  <c r="C192" i="1" s="1"/>
  <c r="S192" i="1"/>
  <c r="K188" i="1"/>
  <c r="L188" i="1" s="1"/>
  <c r="M188" i="1" s="1"/>
  <c r="N188" i="1" s="1"/>
  <c r="P188" i="1" s="1"/>
  <c r="B188" i="1" s="1"/>
  <c r="J189" i="1"/>
  <c r="D192" i="1"/>
  <c r="E192" i="1" s="1"/>
  <c r="A193" i="1"/>
  <c r="O192" i="1"/>
  <c r="F193" i="1" l="1"/>
  <c r="O193" i="1"/>
  <c r="D193" i="1"/>
  <c r="E193" i="1" s="1"/>
  <c r="A194" i="1"/>
  <c r="AH289" i="1"/>
  <c r="AR288" i="1"/>
  <c r="AM288" i="1"/>
  <c r="Q192" i="1"/>
  <c r="C193" i="1" s="1"/>
  <c r="G193" i="1"/>
  <c r="R193" i="1"/>
  <c r="S193" i="1"/>
  <c r="T192" i="1"/>
  <c r="K189" i="1"/>
  <c r="L189" i="1" s="1"/>
  <c r="M189" i="1" s="1"/>
  <c r="N189" i="1" s="1"/>
  <c r="P189" i="1" s="1"/>
  <c r="B189" i="1" s="1"/>
  <c r="J190" i="1"/>
  <c r="H193" i="1" l="1"/>
  <c r="F194" i="1"/>
  <c r="K190" i="1"/>
  <c r="L190" i="1" s="1"/>
  <c r="M190" i="1" s="1"/>
  <c r="N190" i="1" s="1"/>
  <c r="P190" i="1" s="1"/>
  <c r="B190" i="1" s="1"/>
  <c r="J191" i="1"/>
  <c r="AH290" i="1"/>
  <c r="AR289" i="1"/>
  <c r="AM289" i="1"/>
  <c r="R194" i="1"/>
  <c r="Q193" i="1"/>
  <c r="C194" i="1" s="1"/>
  <c r="S194" i="1"/>
  <c r="G194" i="1"/>
  <c r="D194" i="1"/>
  <c r="E194" i="1" s="1"/>
  <c r="F195" i="1" s="1"/>
  <c r="A195" i="1"/>
  <c r="O194" i="1"/>
  <c r="H194" i="1" l="1"/>
  <c r="D195" i="1"/>
  <c r="E195" i="1" s="1"/>
  <c r="A196" i="1"/>
  <c r="O195" i="1"/>
  <c r="AR290" i="1"/>
  <c r="AM290" i="1"/>
  <c r="AH298" i="1"/>
  <c r="K191" i="1"/>
  <c r="L191" i="1" s="1"/>
  <c r="M191" i="1" s="1"/>
  <c r="N191" i="1" s="1"/>
  <c r="P191" i="1" s="1"/>
  <c r="B191" i="1" s="1"/>
  <c r="J192" i="1"/>
  <c r="G195" i="1"/>
  <c r="H195" i="1" s="1"/>
  <c r="R195" i="1"/>
  <c r="T194" i="1"/>
  <c r="Q194" i="1"/>
  <c r="C195" i="1" s="1"/>
  <c r="S195" i="1"/>
  <c r="F196" i="1" l="1"/>
  <c r="D196" i="1"/>
  <c r="E196" i="1" s="1"/>
  <c r="F197" i="1" s="1"/>
  <c r="A197" i="1"/>
  <c r="O196" i="1"/>
  <c r="K192" i="1"/>
  <c r="L192" i="1" s="1"/>
  <c r="M192" i="1" s="1"/>
  <c r="N192" i="1" s="1"/>
  <c r="P192" i="1" s="1"/>
  <c r="B192" i="1" s="1"/>
  <c r="J193" i="1"/>
  <c r="AM298" i="1"/>
  <c r="AH299" i="1"/>
  <c r="AR298" i="1"/>
  <c r="G196" i="1"/>
  <c r="R196" i="1"/>
  <c r="T195" i="1"/>
  <c r="S196" i="1"/>
  <c r="Q195" i="1"/>
  <c r="C196" i="1" s="1"/>
  <c r="H196" i="1" l="1"/>
  <c r="O197" i="1"/>
  <c r="D197" i="1"/>
  <c r="E197" i="1" s="1"/>
  <c r="F198" i="1" s="1"/>
  <c r="A198" i="1"/>
  <c r="AR299" i="1"/>
  <c r="AH300" i="1"/>
  <c r="AM299" i="1"/>
  <c r="K193" i="1"/>
  <c r="L193" i="1" s="1"/>
  <c r="M193" i="1" s="1"/>
  <c r="N193" i="1" s="1"/>
  <c r="P193" i="1" s="1"/>
  <c r="J194" i="1"/>
  <c r="Q196" i="1"/>
  <c r="C197" i="1" s="1"/>
  <c r="R197" i="1"/>
  <c r="S197" i="1"/>
  <c r="G197" i="1"/>
  <c r="H197" i="1" s="1"/>
  <c r="T196" i="1"/>
  <c r="T193" i="1" l="1"/>
  <c r="B193" i="1"/>
  <c r="AH301" i="1"/>
  <c r="AR300" i="1"/>
  <c r="AM300" i="1"/>
  <c r="T197" i="1"/>
  <c r="Q197" i="1"/>
  <c r="C198" i="1" s="1"/>
  <c r="S198" i="1"/>
  <c r="G198" i="1"/>
  <c r="H198" i="1" s="1"/>
  <c r="R198" i="1"/>
  <c r="K194" i="1"/>
  <c r="L194" i="1" s="1"/>
  <c r="M194" i="1" s="1"/>
  <c r="N194" i="1" s="1"/>
  <c r="P194" i="1" s="1"/>
  <c r="B194" i="1" s="1"/>
  <c r="J195" i="1"/>
  <c r="D198" i="1"/>
  <c r="E198" i="1" s="1"/>
  <c r="F199" i="1" s="1"/>
  <c r="A199" i="1"/>
  <c r="O198" i="1"/>
  <c r="G199" i="1" l="1"/>
  <c r="H199" i="1" s="1"/>
  <c r="R199" i="1"/>
  <c r="T198" i="1"/>
  <c r="Q198" i="1"/>
  <c r="C199" i="1" s="1"/>
  <c r="S199" i="1"/>
  <c r="D199" i="1"/>
  <c r="E199" i="1" s="1"/>
  <c r="F200" i="1" s="1"/>
  <c r="O199" i="1"/>
  <c r="A200" i="1"/>
  <c r="AR301" i="1"/>
  <c r="AM301" i="1"/>
  <c r="AH302" i="1"/>
  <c r="K195" i="1"/>
  <c r="L195" i="1" s="1"/>
  <c r="M195" i="1" s="1"/>
  <c r="N195" i="1" s="1"/>
  <c r="P195" i="1" s="1"/>
  <c r="B195" i="1" s="1"/>
  <c r="J196" i="1"/>
  <c r="D200" i="1" l="1"/>
  <c r="E200" i="1" s="1"/>
  <c r="A201" i="1"/>
  <c r="O200" i="1"/>
  <c r="K196" i="1"/>
  <c r="L196" i="1" s="1"/>
  <c r="M196" i="1" s="1"/>
  <c r="N196" i="1" s="1"/>
  <c r="P196" i="1" s="1"/>
  <c r="B196" i="1" s="1"/>
  <c r="J197" i="1"/>
  <c r="S200" i="1"/>
  <c r="G200" i="1"/>
  <c r="H200" i="1" s="1"/>
  <c r="T199" i="1"/>
  <c r="Q199" i="1"/>
  <c r="C200" i="1" s="1"/>
  <c r="R200" i="1"/>
  <c r="AR302" i="1"/>
  <c r="AM302" i="1"/>
  <c r="AH303" i="1"/>
  <c r="F201" i="1" l="1"/>
  <c r="K197" i="1"/>
  <c r="L197" i="1" s="1"/>
  <c r="M197" i="1" s="1"/>
  <c r="N197" i="1" s="1"/>
  <c r="P197" i="1" s="1"/>
  <c r="B197" i="1" s="1"/>
  <c r="J198" i="1"/>
  <c r="Q200" i="1"/>
  <c r="C201" i="1" s="1"/>
  <c r="S201" i="1"/>
  <c r="G201" i="1"/>
  <c r="T200" i="1"/>
  <c r="R201" i="1"/>
  <c r="O201" i="1"/>
  <c r="A202" i="1"/>
  <c r="D201" i="1"/>
  <c r="E201" i="1" s="1"/>
  <c r="F202" i="1" s="1"/>
  <c r="AM303" i="1"/>
  <c r="AH304" i="1"/>
  <c r="AR303" i="1"/>
  <c r="H201" i="1" l="1"/>
  <c r="AH305" i="1"/>
  <c r="AR304" i="1"/>
  <c r="AM304" i="1"/>
  <c r="T201" i="1"/>
  <c r="Q201" i="1"/>
  <c r="C202" i="1" s="1"/>
  <c r="S202" i="1"/>
  <c r="G202" i="1"/>
  <c r="H202" i="1" s="1"/>
  <c r="R202" i="1"/>
  <c r="D202" i="1"/>
  <c r="E202" i="1" s="1"/>
  <c r="A203" i="1"/>
  <c r="O202" i="1"/>
  <c r="K198" i="1"/>
  <c r="L198" i="1" s="1"/>
  <c r="M198" i="1" s="1"/>
  <c r="N198" i="1" s="1"/>
  <c r="P198" i="1" s="1"/>
  <c r="B198" i="1" s="1"/>
  <c r="J199" i="1"/>
  <c r="F203" i="1" l="1"/>
  <c r="AR305" i="1"/>
  <c r="AH306" i="1"/>
  <c r="AM305" i="1"/>
  <c r="K199" i="1"/>
  <c r="L199" i="1" s="1"/>
  <c r="M199" i="1" s="1"/>
  <c r="N199" i="1" s="1"/>
  <c r="P199" i="1" s="1"/>
  <c r="B199" i="1" s="1"/>
  <c r="J200" i="1"/>
  <c r="S203" i="1"/>
  <c r="G203" i="1"/>
  <c r="T202" i="1"/>
  <c r="Q202" i="1"/>
  <c r="C203" i="1" s="1"/>
  <c r="R203" i="1"/>
  <c r="D203" i="1"/>
  <c r="E203" i="1" s="1"/>
  <c r="O203" i="1"/>
  <c r="A204" i="1"/>
  <c r="H203" i="1" l="1"/>
  <c r="F204" i="1"/>
  <c r="D204" i="1"/>
  <c r="E204" i="1" s="1"/>
  <c r="A205" i="1"/>
  <c r="O204" i="1"/>
  <c r="AH307" i="1"/>
  <c r="AR306" i="1"/>
  <c r="AM306" i="1"/>
  <c r="S204" i="1"/>
  <c r="R204" i="1"/>
  <c r="T203" i="1"/>
  <c r="Q203" i="1"/>
  <c r="C204" i="1" s="1"/>
  <c r="G204" i="1"/>
  <c r="K200" i="1"/>
  <c r="L200" i="1" s="1"/>
  <c r="M200" i="1" s="1"/>
  <c r="N200" i="1" s="1"/>
  <c r="P200" i="1" s="1"/>
  <c r="B200" i="1" s="1"/>
  <c r="J201" i="1"/>
  <c r="H204" i="1" l="1"/>
  <c r="F205" i="1"/>
  <c r="K201" i="1"/>
  <c r="L201" i="1" s="1"/>
  <c r="M201" i="1" s="1"/>
  <c r="N201" i="1" s="1"/>
  <c r="P201" i="1" s="1"/>
  <c r="B201" i="1" s="1"/>
  <c r="J202" i="1"/>
  <c r="Q204" i="1"/>
  <c r="C205" i="1" s="1"/>
  <c r="S205" i="1"/>
  <c r="G205" i="1"/>
  <c r="T204" i="1"/>
  <c r="R205" i="1"/>
  <c r="AR307" i="1"/>
  <c r="AH308" i="1"/>
  <c r="AM307" i="1"/>
  <c r="O205" i="1"/>
  <c r="A206" i="1"/>
  <c r="D205" i="1"/>
  <c r="E205" i="1" s="1"/>
  <c r="F206" i="1" s="1"/>
  <c r="H205" i="1" l="1"/>
  <c r="S206" i="1"/>
  <c r="T205" i="1"/>
  <c r="Q205" i="1"/>
  <c r="C206" i="1" s="1"/>
  <c r="G206" i="1"/>
  <c r="H206" i="1" s="1"/>
  <c r="R206" i="1"/>
  <c r="D206" i="1"/>
  <c r="E206" i="1" s="1"/>
  <c r="A207" i="1"/>
  <c r="O206" i="1"/>
  <c r="AH309" i="1"/>
  <c r="AR308" i="1"/>
  <c r="AM308" i="1"/>
  <c r="K202" i="1"/>
  <c r="L202" i="1" s="1"/>
  <c r="M202" i="1" s="1"/>
  <c r="N202" i="1" s="1"/>
  <c r="P202" i="1" s="1"/>
  <c r="B202" i="1" s="1"/>
  <c r="J203" i="1"/>
  <c r="F207" i="1" l="1"/>
  <c r="K203" i="1"/>
  <c r="L203" i="1" s="1"/>
  <c r="M203" i="1" s="1"/>
  <c r="N203" i="1" s="1"/>
  <c r="P203" i="1" s="1"/>
  <c r="B203" i="1" s="1"/>
  <c r="J204" i="1"/>
  <c r="AH310" i="1"/>
  <c r="AR309" i="1"/>
  <c r="AM309" i="1"/>
  <c r="R207" i="1"/>
  <c r="T206" i="1"/>
  <c r="Q206" i="1"/>
  <c r="C207" i="1" s="1"/>
  <c r="G207" i="1"/>
  <c r="S207" i="1"/>
  <c r="D207" i="1"/>
  <c r="E207" i="1" s="1"/>
  <c r="A208" i="1"/>
  <c r="O207" i="1"/>
  <c r="H207" i="1" l="1"/>
  <c r="F208" i="1"/>
  <c r="AR310" i="1"/>
  <c r="AM310" i="1"/>
  <c r="AH311" i="1"/>
  <c r="G208" i="1"/>
  <c r="S208" i="1"/>
  <c r="T207" i="1"/>
  <c r="Q207" i="1"/>
  <c r="C208" i="1" s="1"/>
  <c r="R208" i="1"/>
  <c r="D208" i="1"/>
  <c r="E208" i="1" s="1"/>
  <c r="A209" i="1"/>
  <c r="O208" i="1"/>
  <c r="K204" i="1"/>
  <c r="L204" i="1" s="1"/>
  <c r="M204" i="1" s="1"/>
  <c r="N204" i="1" s="1"/>
  <c r="P204" i="1" s="1"/>
  <c r="B204" i="1" s="1"/>
  <c r="J205" i="1"/>
  <c r="H208" i="1" l="1"/>
  <c r="F209" i="1"/>
  <c r="K205" i="1"/>
  <c r="L205" i="1" s="1"/>
  <c r="M205" i="1" s="1"/>
  <c r="N205" i="1" s="1"/>
  <c r="P205" i="1" s="1"/>
  <c r="B205" i="1" s="1"/>
  <c r="J206" i="1"/>
  <c r="Q208" i="1"/>
  <c r="C209" i="1" s="1"/>
  <c r="G209" i="1"/>
  <c r="R209" i="1"/>
  <c r="T208" i="1"/>
  <c r="S209" i="1"/>
  <c r="O209" i="1"/>
  <c r="A210" i="1"/>
  <c r="D209" i="1"/>
  <c r="E209" i="1" s="1"/>
  <c r="F210" i="1" s="1"/>
  <c r="AM311" i="1"/>
  <c r="AH312" i="1"/>
  <c r="AR311" i="1"/>
  <c r="H209" i="1" l="1"/>
  <c r="AH320" i="1"/>
  <c r="AR312" i="1"/>
  <c r="AM312" i="1"/>
  <c r="D210" i="1"/>
  <c r="E210" i="1" s="1"/>
  <c r="A211" i="1"/>
  <c r="O210" i="1"/>
  <c r="S210" i="1"/>
  <c r="T209" i="1"/>
  <c r="Q209" i="1"/>
  <c r="C210" i="1" s="1"/>
  <c r="G210" i="1"/>
  <c r="H210" i="1" s="1"/>
  <c r="R210" i="1"/>
  <c r="K206" i="1"/>
  <c r="L206" i="1" s="1"/>
  <c r="M206" i="1" s="1"/>
  <c r="N206" i="1" s="1"/>
  <c r="P206" i="1" s="1"/>
  <c r="B206" i="1" s="1"/>
  <c r="J207" i="1"/>
  <c r="F211" i="1" l="1"/>
  <c r="K207" i="1"/>
  <c r="L207" i="1" s="1"/>
  <c r="M207" i="1" s="1"/>
  <c r="N207" i="1" s="1"/>
  <c r="P207" i="1" s="1"/>
  <c r="B207" i="1" s="1"/>
  <c r="J208" i="1"/>
  <c r="AH321" i="1"/>
  <c r="AR320" i="1"/>
  <c r="AM320" i="1"/>
  <c r="R211" i="1"/>
  <c r="T210" i="1"/>
  <c r="Q210" i="1"/>
  <c r="C211" i="1" s="1"/>
  <c r="G211" i="1"/>
  <c r="S211" i="1"/>
  <c r="A212" i="1"/>
  <c r="D211" i="1"/>
  <c r="E211" i="1" s="1"/>
  <c r="F212" i="1" s="1"/>
  <c r="O211" i="1"/>
  <c r="H211" i="1" l="1"/>
  <c r="D212" i="1"/>
  <c r="E212" i="1" s="1"/>
  <c r="F213" i="1" s="1"/>
  <c r="A213" i="1"/>
  <c r="O212" i="1"/>
  <c r="K208" i="1"/>
  <c r="L208" i="1" s="1"/>
  <c r="M208" i="1" s="1"/>
  <c r="N208" i="1" s="1"/>
  <c r="P208" i="1" s="1"/>
  <c r="B208" i="1" s="1"/>
  <c r="J209" i="1"/>
  <c r="G212" i="1"/>
  <c r="H212" i="1" s="1"/>
  <c r="R212" i="1"/>
  <c r="T211" i="1"/>
  <c r="Q211" i="1"/>
  <c r="C212" i="1" s="1"/>
  <c r="S212" i="1"/>
  <c r="AR321" i="1"/>
  <c r="AM321" i="1"/>
  <c r="AH322" i="1"/>
  <c r="O213" i="1" l="1"/>
  <c r="D213" i="1"/>
  <c r="E213" i="1" s="1"/>
  <c r="F214" i="1" s="1"/>
  <c r="A214" i="1"/>
  <c r="AR322" i="1"/>
  <c r="AM322" i="1"/>
  <c r="AH323" i="1"/>
  <c r="K209" i="1"/>
  <c r="L209" i="1" s="1"/>
  <c r="M209" i="1" s="1"/>
  <c r="N209" i="1" s="1"/>
  <c r="P209" i="1" s="1"/>
  <c r="B209" i="1" s="1"/>
  <c r="J210" i="1"/>
  <c r="Q212" i="1"/>
  <c r="C213" i="1" s="1"/>
  <c r="R213" i="1"/>
  <c r="S213" i="1"/>
  <c r="T212" i="1"/>
  <c r="G213" i="1"/>
  <c r="H213" i="1" s="1"/>
  <c r="AH324" i="1" l="1"/>
  <c r="AR323" i="1"/>
  <c r="AM323" i="1"/>
  <c r="S214" i="1"/>
  <c r="T213" i="1"/>
  <c r="Q213" i="1"/>
  <c r="C214" i="1" s="1"/>
  <c r="G214" i="1"/>
  <c r="H214" i="1" s="1"/>
  <c r="R214" i="1"/>
  <c r="K210" i="1"/>
  <c r="L210" i="1" s="1"/>
  <c r="M210" i="1" s="1"/>
  <c r="N210" i="1" s="1"/>
  <c r="P210" i="1" s="1"/>
  <c r="B210" i="1" s="1"/>
  <c r="J211" i="1"/>
  <c r="D214" i="1"/>
  <c r="E214" i="1" s="1"/>
  <c r="A215" i="1"/>
  <c r="O214" i="1"/>
  <c r="F215" i="1" l="1"/>
  <c r="R215" i="1"/>
  <c r="T214" i="1"/>
  <c r="Q214" i="1"/>
  <c r="C215" i="1" s="1"/>
  <c r="G215" i="1"/>
  <c r="S215" i="1"/>
  <c r="A216" i="1"/>
  <c r="D215" i="1"/>
  <c r="E215" i="1" s="1"/>
  <c r="O215" i="1"/>
  <c r="AM324" i="1"/>
  <c r="AH325" i="1"/>
  <c r="AR324" i="1"/>
  <c r="K211" i="1"/>
  <c r="L211" i="1" s="1"/>
  <c r="M211" i="1" s="1"/>
  <c r="N211" i="1" s="1"/>
  <c r="P211" i="1" s="1"/>
  <c r="B211" i="1" s="1"/>
  <c r="J212" i="1"/>
  <c r="H215" i="1" l="1"/>
  <c r="F216" i="1"/>
  <c r="K212" i="1"/>
  <c r="L212" i="1" s="1"/>
  <c r="M212" i="1" s="1"/>
  <c r="N212" i="1" s="1"/>
  <c r="P212" i="1" s="1"/>
  <c r="B212" i="1" s="1"/>
  <c r="J213" i="1"/>
  <c r="AR325" i="1"/>
  <c r="AM325" i="1"/>
  <c r="AH326" i="1"/>
  <c r="S216" i="1"/>
  <c r="G216" i="1"/>
  <c r="R216" i="1"/>
  <c r="T215" i="1"/>
  <c r="Q215" i="1"/>
  <c r="C216" i="1" s="1"/>
  <c r="D216" i="1"/>
  <c r="E216" i="1" s="1"/>
  <c r="F217" i="1" s="1"/>
  <c r="A217" i="1"/>
  <c r="O216" i="1"/>
  <c r="H216" i="1" l="1"/>
  <c r="Q216" i="1"/>
  <c r="C217" i="1" s="1"/>
  <c r="R217" i="1"/>
  <c r="G217" i="1"/>
  <c r="H217" i="1" s="1"/>
  <c r="T216" i="1"/>
  <c r="S217" i="1"/>
  <c r="K213" i="1"/>
  <c r="L213" i="1" s="1"/>
  <c r="M213" i="1" s="1"/>
  <c r="N213" i="1" s="1"/>
  <c r="P213" i="1" s="1"/>
  <c r="B213" i="1" s="1"/>
  <c r="J214" i="1"/>
  <c r="AM326" i="1"/>
  <c r="AH327" i="1"/>
  <c r="AR326" i="1"/>
  <c r="O217" i="1"/>
  <c r="A218" i="1"/>
  <c r="D217" i="1"/>
  <c r="E217" i="1" s="1"/>
  <c r="F218" i="1" l="1"/>
  <c r="R218" i="1"/>
  <c r="T217" i="1"/>
  <c r="Q217" i="1"/>
  <c r="C218" i="1" s="1"/>
  <c r="S218" i="1"/>
  <c r="G218" i="1"/>
  <c r="K214" i="1"/>
  <c r="L214" i="1" s="1"/>
  <c r="M214" i="1" s="1"/>
  <c r="N214" i="1" s="1"/>
  <c r="P214" i="1" s="1"/>
  <c r="B214" i="1" s="1"/>
  <c r="J215" i="1"/>
  <c r="AR327" i="1"/>
  <c r="AM327" i="1"/>
  <c r="AH328" i="1"/>
  <c r="D218" i="1"/>
  <c r="E218" i="1" s="1"/>
  <c r="O218" i="1"/>
  <c r="A219" i="1"/>
  <c r="H218" i="1" l="1"/>
  <c r="F219" i="1"/>
  <c r="D219" i="1"/>
  <c r="E219" i="1" s="1"/>
  <c r="A220" i="1"/>
  <c r="O219" i="1"/>
  <c r="AH329" i="1"/>
  <c r="AR328" i="1"/>
  <c r="AM328" i="1"/>
  <c r="K215" i="1"/>
  <c r="L215" i="1" s="1"/>
  <c r="M215" i="1" s="1"/>
  <c r="N215" i="1" s="1"/>
  <c r="P215" i="1" s="1"/>
  <c r="B215" i="1" s="1"/>
  <c r="J216" i="1"/>
  <c r="S219" i="1"/>
  <c r="T218" i="1"/>
  <c r="Q218" i="1"/>
  <c r="C219" i="1" s="1"/>
  <c r="R219" i="1"/>
  <c r="G219" i="1"/>
  <c r="H219" i="1" l="1"/>
  <c r="F220" i="1"/>
  <c r="R220" i="1"/>
  <c r="S220" i="1"/>
  <c r="T219" i="1"/>
  <c r="G220" i="1"/>
  <c r="Q219" i="1"/>
  <c r="C220" i="1" s="1"/>
  <c r="K216" i="1"/>
  <c r="L216" i="1" s="1"/>
  <c r="M216" i="1" s="1"/>
  <c r="N216" i="1" s="1"/>
  <c r="P216" i="1" s="1"/>
  <c r="B216" i="1" s="1"/>
  <c r="J217" i="1"/>
  <c r="AR329" i="1"/>
  <c r="AM329" i="1"/>
  <c r="AH330" i="1"/>
  <c r="A221" i="1"/>
  <c r="D220" i="1"/>
  <c r="E220" i="1" s="1"/>
  <c r="O220" i="1"/>
  <c r="F221" i="1" l="1"/>
  <c r="H220" i="1"/>
  <c r="Q220" i="1"/>
  <c r="C221" i="1" s="1"/>
  <c r="R221" i="1"/>
  <c r="S221" i="1"/>
  <c r="G221" i="1"/>
  <c r="T220" i="1"/>
  <c r="AH331" i="1"/>
  <c r="AR330" i="1"/>
  <c r="AM330" i="1"/>
  <c r="O221" i="1"/>
  <c r="A222" i="1"/>
  <c r="D221" i="1"/>
  <c r="E221" i="1" s="1"/>
  <c r="K217" i="1"/>
  <c r="L217" i="1" s="1"/>
  <c r="M217" i="1" s="1"/>
  <c r="N217" i="1" s="1"/>
  <c r="P217" i="1" s="1"/>
  <c r="B217" i="1" s="1"/>
  <c r="J218" i="1"/>
  <c r="H221" i="1" l="1"/>
  <c r="F222" i="1"/>
  <c r="K218" i="1"/>
  <c r="L218" i="1" s="1"/>
  <c r="M218" i="1" s="1"/>
  <c r="N218" i="1" s="1"/>
  <c r="P218" i="1" s="1"/>
  <c r="B218" i="1" s="1"/>
  <c r="J219" i="1"/>
  <c r="D222" i="1"/>
  <c r="E222" i="1" s="1"/>
  <c r="F223" i="1" s="1"/>
  <c r="O222" i="1"/>
  <c r="A223" i="1"/>
  <c r="G222" i="1"/>
  <c r="T221" i="1"/>
  <c r="Q221" i="1"/>
  <c r="C222" i="1" s="1"/>
  <c r="R222" i="1"/>
  <c r="S222" i="1"/>
  <c r="AH332" i="1"/>
  <c r="AR331" i="1"/>
  <c r="AM331" i="1"/>
  <c r="H222" i="1" l="1"/>
  <c r="AH333" i="1"/>
  <c r="AR332" i="1"/>
  <c r="AM332" i="1"/>
  <c r="A224" i="1"/>
  <c r="D223" i="1"/>
  <c r="E223" i="1" s="1"/>
  <c r="O223" i="1"/>
  <c r="S223" i="1"/>
  <c r="T222" i="1"/>
  <c r="Q222" i="1"/>
  <c r="C223" i="1" s="1"/>
  <c r="R223" i="1"/>
  <c r="G223" i="1"/>
  <c r="H223" i="1" s="1"/>
  <c r="K219" i="1"/>
  <c r="L219" i="1" s="1"/>
  <c r="M219" i="1" s="1"/>
  <c r="N219" i="1" s="1"/>
  <c r="P219" i="1" s="1"/>
  <c r="B219" i="1" s="1"/>
  <c r="J220" i="1"/>
  <c r="F224" i="1" l="1"/>
  <c r="R224" i="1"/>
  <c r="S224" i="1"/>
  <c r="T223" i="1"/>
  <c r="Q223" i="1"/>
  <c r="C224" i="1" s="1"/>
  <c r="G224" i="1"/>
  <c r="AM333" i="1"/>
  <c r="AH334" i="1"/>
  <c r="AR333" i="1"/>
  <c r="K220" i="1"/>
  <c r="L220" i="1" s="1"/>
  <c r="M220" i="1" s="1"/>
  <c r="N220" i="1" s="1"/>
  <c r="P220" i="1" s="1"/>
  <c r="B220" i="1" s="1"/>
  <c r="J221" i="1"/>
  <c r="A225" i="1"/>
  <c r="D224" i="1"/>
  <c r="E224" i="1" s="1"/>
  <c r="O224" i="1"/>
  <c r="H224" i="1" l="1"/>
  <c r="F225" i="1"/>
  <c r="O225" i="1"/>
  <c r="A226" i="1"/>
  <c r="D225" i="1"/>
  <c r="E225" i="1" s="1"/>
  <c r="F226" i="1" s="1"/>
  <c r="Q224" i="1"/>
  <c r="C225" i="1" s="1"/>
  <c r="G225" i="1"/>
  <c r="S225" i="1"/>
  <c r="R225" i="1"/>
  <c r="T224" i="1"/>
  <c r="K221" i="1"/>
  <c r="L221" i="1" s="1"/>
  <c r="M221" i="1" s="1"/>
  <c r="N221" i="1" s="1"/>
  <c r="P221" i="1" s="1"/>
  <c r="B221" i="1" s="1"/>
  <c r="J222" i="1"/>
  <c r="AH342" i="1"/>
  <c r="AR334" i="1"/>
  <c r="AM334" i="1"/>
  <c r="H225" i="1" l="1"/>
  <c r="D226" i="1"/>
  <c r="E226" i="1" s="1"/>
  <c r="F227" i="1" s="1"/>
  <c r="O226" i="1"/>
  <c r="A227" i="1"/>
  <c r="AM342" i="1"/>
  <c r="AH343" i="1"/>
  <c r="AR342" i="1"/>
  <c r="K222" i="1"/>
  <c r="L222" i="1" s="1"/>
  <c r="M222" i="1" s="1"/>
  <c r="N222" i="1" s="1"/>
  <c r="P222" i="1" s="1"/>
  <c r="B222" i="1" s="1"/>
  <c r="J223" i="1"/>
  <c r="S226" i="1"/>
  <c r="T225" i="1"/>
  <c r="Q225" i="1"/>
  <c r="C226" i="1" s="1"/>
  <c r="G226" i="1"/>
  <c r="H226" i="1" s="1"/>
  <c r="R226" i="1"/>
  <c r="A228" i="1" l="1"/>
  <c r="D227" i="1"/>
  <c r="E227" i="1" s="1"/>
  <c r="F228" i="1" s="1"/>
  <c r="O227" i="1"/>
  <c r="AH344" i="1"/>
  <c r="AR343" i="1"/>
  <c r="AM343" i="1"/>
  <c r="K223" i="1"/>
  <c r="L223" i="1" s="1"/>
  <c r="M223" i="1" s="1"/>
  <c r="N223" i="1" s="1"/>
  <c r="P223" i="1" s="1"/>
  <c r="B223" i="1" s="1"/>
  <c r="J224" i="1"/>
  <c r="S227" i="1"/>
  <c r="T226" i="1"/>
  <c r="Q226" i="1"/>
  <c r="C227" i="1" s="1"/>
  <c r="G227" i="1"/>
  <c r="H227" i="1" s="1"/>
  <c r="R227" i="1"/>
  <c r="K224" i="1" l="1"/>
  <c r="L224" i="1" s="1"/>
  <c r="M224" i="1" s="1"/>
  <c r="N224" i="1" s="1"/>
  <c r="P224" i="1" s="1"/>
  <c r="B224" i="1" s="1"/>
  <c r="J225" i="1"/>
  <c r="G228" i="1"/>
  <c r="H228" i="1" s="1"/>
  <c r="R228" i="1"/>
  <c r="T227" i="1"/>
  <c r="Q227" i="1"/>
  <c r="C228" i="1" s="1"/>
  <c r="S228" i="1"/>
  <c r="AR344" i="1"/>
  <c r="AM344" i="1"/>
  <c r="AH345" i="1"/>
  <c r="D228" i="1"/>
  <c r="E228" i="1" s="1"/>
  <c r="F229" i="1" s="1"/>
  <c r="A229" i="1"/>
  <c r="O228" i="1"/>
  <c r="K225" i="1" l="1"/>
  <c r="L225" i="1" s="1"/>
  <c r="M225" i="1" s="1"/>
  <c r="N225" i="1" s="1"/>
  <c r="P225" i="1" s="1"/>
  <c r="B225" i="1" s="1"/>
  <c r="J226" i="1"/>
  <c r="Q228" i="1"/>
  <c r="C229" i="1" s="1"/>
  <c r="G229" i="1"/>
  <c r="H229" i="1" s="1"/>
  <c r="R229" i="1"/>
  <c r="S229" i="1"/>
  <c r="T228" i="1"/>
  <c r="O229" i="1"/>
  <c r="D229" i="1"/>
  <c r="E229" i="1" s="1"/>
  <c r="F230" i="1" s="1"/>
  <c r="A230" i="1"/>
  <c r="AR345" i="1"/>
  <c r="AM345" i="1"/>
  <c r="AH346" i="1"/>
  <c r="AM346" i="1" l="1"/>
  <c r="AR346" i="1"/>
  <c r="AH347" i="1"/>
  <c r="D230" i="1"/>
  <c r="E230" i="1" s="1"/>
  <c r="F231" i="1" s="1"/>
  <c r="A231" i="1"/>
  <c r="O230" i="1"/>
  <c r="K226" i="1"/>
  <c r="L226" i="1" s="1"/>
  <c r="M226" i="1" s="1"/>
  <c r="N226" i="1" s="1"/>
  <c r="P226" i="1" s="1"/>
  <c r="B226" i="1" s="1"/>
  <c r="J227" i="1"/>
  <c r="T229" i="1"/>
  <c r="Q229" i="1"/>
  <c r="C230" i="1" s="1"/>
  <c r="S230" i="1"/>
  <c r="G230" i="1"/>
  <c r="H230" i="1" s="1"/>
  <c r="R230" i="1"/>
  <c r="K227" i="1" l="1"/>
  <c r="L227" i="1" s="1"/>
  <c r="M227" i="1" s="1"/>
  <c r="N227" i="1" s="1"/>
  <c r="P227" i="1" s="1"/>
  <c r="B227" i="1" s="1"/>
  <c r="J228" i="1"/>
  <c r="S231" i="1"/>
  <c r="Q230" i="1"/>
  <c r="C231" i="1" s="1"/>
  <c r="G231" i="1"/>
  <c r="H231" i="1" s="1"/>
  <c r="R231" i="1"/>
  <c r="T230" i="1"/>
  <c r="D231" i="1"/>
  <c r="E231" i="1" s="1"/>
  <c r="A232" i="1"/>
  <c r="O231" i="1"/>
  <c r="AH348" i="1"/>
  <c r="AR347" i="1"/>
  <c r="AM347" i="1"/>
  <c r="F232" i="1" l="1"/>
  <c r="D232" i="1"/>
  <c r="E232" i="1" s="1"/>
  <c r="A233" i="1"/>
  <c r="O232" i="1"/>
  <c r="K228" i="1"/>
  <c r="L228" i="1" s="1"/>
  <c r="M228" i="1" s="1"/>
  <c r="N228" i="1" s="1"/>
  <c r="P228" i="1" s="1"/>
  <c r="B228" i="1" s="1"/>
  <c r="J229" i="1"/>
  <c r="AM348" i="1"/>
  <c r="AR348" i="1"/>
  <c r="AH349" i="1"/>
  <c r="G232" i="1"/>
  <c r="R232" i="1"/>
  <c r="T231" i="1"/>
  <c r="Q231" i="1"/>
  <c r="C232" i="1" s="1"/>
  <c r="S232" i="1"/>
  <c r="H232" i="1" l="1"/>
  <c r="F233" i="1"/>
  <c r="O233" i="1"/>
  <c r="A234" i="1"/>
  <c r="D233" i="1"/>
  <c r="E233" i="1" s="1"/>
  <c r="F234" i="1" s="1"/>
  <c r="Q232" i="1"/>
  <c r="C233" i="1" s="1"/>
  <c r="S233" i="1"/>
  <c r="G233" i="1"/>
  <c r="R233" i="1"/>
  <c r="T232" i="1"/>
  <c r="AH350" i="1"/>
  <c r="AR349" i="1"/>
  <c r="AM349" i="1"/>
  <c r="K229" i="1"/>
  <c r="L229" i="1" s="1"/>
  <c r="M229" i="1" s="1"/>
  <c r="N229" i="1" s="1"/>
  <c r="P229" i="1" s="1"/>
  <c r="B229" i="1" s="1"/>
  <c r="J230" i="1"/>
  <c r="H233" i="1" l="1"/>
  <c r="K230" i="1"/>
  <c r="L230" i="1" s="1"/>
  <c r="M230" i="1" s="1"/>
  <c r="N230" i="1" s="1"/>
  <c r="P230" i="1" s="1"/>
  <c r="B230" i="1" s="1"/>
  <c r="J231" i="1"/>
  <c r="AM350" i="1"/>
  <c r="AH351" i="1"/>
  <c r="AR350" i="1"/>
  <c r="D234" i="1"/>
  <c r="E234" i="1" s="1"/>
  <c r="F235" i="1" s="1"/>
  <c r="A235" i="1"/>
  <c r="O234" i="1"/>
  <c r="Q233" i="1"/>
  <c r="C234" i="1" s="1"/>
  <c r="S234" i="1"/>
  <c r="G234" i="1"/>
  <c r="H234" i="1" s="1"/>
  <c r="R234" i="1"/>
  <c r="T233" i="1"/>
  <c r="K231" i="1" l="1"/>
  <c r="L231" i="1" s="1"/>
  <c r="M231" i="1" s="1"/>
  <c r="N231" i="1" s="1"/>
  <c r="P231" i="1" s="1"/>
  <c r="B231" i="1" s="1"/>
  <c r="J232" i="1"/>
  <c r="S235" i="1"/>
  <c r="Q234" i="1"/>
  <c r="C235" i="1" s="1"/>
  <c r="G235" i="1"/>
  <c r="H235" i="1" s="1"/>
  <c r="R235" i="1"/>
  <c r="T234" i="1"/>
  <c r="AR351" i="1"/>
  <c r="AM351" i="1"/>
  <c r="AH352" i="1"/>
  <c r="D235" i="1"/>
  <c r="E235" i="1" s="1"/>
  <c r="O235" i="1"/>
  <c r="A236" i="1"/>
  <c r="F236" i="1" l="1"/>
  <c r="K232" i="1"/>
  <c r="L232" i="1" s="1"/>
  <c r="M232" i="1" s="1"/>
  <c r="N232" i="1" s="1"/>
  <c r="P232" i="1" s="1"/>
  <c r="B232" i="1" s="1"/>
  <c r="J233" i="1"/>
  <c r="AR352" i="1"/>
  <c r="AM352" i="1"/>
  <c r="AH353" i="1"/>
  <c r="D236" i="1"/>
  <c r="E236" i="1" s="1"/>
  <c r="O236" i="1"/>
  <c r="A237" i="1"/>
  <c r="S236" i="1"/>
  <c r="T235" i="1"/>
  <c r="Q235" i="1"/>
  <c r="C236" i="1" s="1"/>
  <c r="G236" i="1"/>
  <c r="R236" i="1"/>
  <c r="H236" i="1" l="1"/>
  <c r="F237" i="1"/>
  <c r="Q236" i="1"/>
  <c r="C237" i="1" s="1"/>
  <c r="G237" i="1"/>
  <c r="R237" i="1"/>
  <c r="T236" i="1"/>
  <c r="S237" i="1"/>
  <c r="AR353" i="1"/>
  <c r="AM353" i="1"/>
  <c r="AH354" i="1"/>
  <c r="D237" i="1"/>
  <c r="E237" i="1" s="1"/>
  <c r="A238" i="1"/>
  <c r="O237" i="1"/>
  <c r="K233" i="1"/>
  <c r="L233" i="1" s="1"/>
  <c r="M233" i="1" s="1"/>
  <c r="N233" i="1" s="1"/>
  <c r="P233" i="1" s="1"/>
  <c r="B233" i="1" s="1"/>
  <c r="J234" i="1"/>
  <c r="H237" i="1" l="1"/>
  <c r="F238" i="1"/>
  <c r="S238" i="1"/>
  <c r="G238" i="1"/>
  <c r="R238" i="1"/>
  <c r="T237" i="1"/>
  <c r="Q237" i="1"/>
  <c r="C238" i="1" s="1"/>
  <c r="D238" i="1"/>
  <c r="E238" i="1" s="1"/>
  <c r="O238" i="1"/>
  <c r="A239" i="1"/>
  <c r="AM354" i="1"/>
  <c r="AR354" i="1"/>
  <c r="AH355" i="1"/>
  <c r="K234" i="1"/>
  <c r="L234" i="1" s="1"/>
  <c r="M234" i="1" s="1"/>
  <c r="N234" i="1" s="1"/>
  <c r="P234" i="1" s="1"/>
  <c r="B234" i="1" s="1"/>
  <c r="J235" i="1"/>
  <c r="F239" i="1" l="1"/>
  <c r="H238" i="1"/>
  <c r="AH356" i="1"/>
  <c r="AR355" i="1"/>
  <c r="AM355" i="1"/>
  <c r="O239" i="1"/>
  <c r="D239" i="1"/>
  <c r="E239" i="1" s="1"/>
  <c r="A240" i="1"/>
  <c r="K235" i="1"/>
  <c r="L235" i="1" s="1"/>
  <c r="M235" i="1" s="1"/>
  <c r="N235" i="1" s="1"/>
  <c r="P235" i="1" s="1"/>
  <c r="B235" i="1" s="1"/>
  <c r="J236" i="1"/>
  <c r="Q238" i="1"/>
  <c r="C239" i="1" s="1"/>
  <c r="S239" i="1"/>
  <c r="G239" i="1"/>
  <c r="R239" i="1"/>
  <c r="T238" i="1"/>
  <c r="H239" i="1" l="1"/>
  <c r="F240" i="1"/>
  <c r="AH364" i="1"/>
  <c r="AR356" i="1"/>
  <c r="AM356" i="1"/>
  <c r="T239" i="1"/>
  <c r="Q239" i="1"/>
  <c r="C240" i="1" s="1"/>
  <c r="S240" i="1"/>
  <c r="G240" i="1"/>
  <c r="R240" i="1"/>
  <c r="K236" i="1"/>
  <c r="L236" i="1" s="1"/>
  <c r="M236" i="1" s="1"/>
  <c r="N236" i="1" s="1"/>
  <c r="P236" i="1" s="1"/>
  <c r="B236" i="1" s="1"/>
  <c r="J237" i="1"/>
  <c r="D240" i="1"/>
  <c r="E240" i="1" s="1"/>
  <c r="A241" i="1"/>
  <c r="O240" i="1"/>
  <c r="F241" i="1" l="1"/>
  <c r="H240" i="1"/>
  <c r="S241" i="1"/>
  <c r="G241" i="1"/>
  <c r="T240" i="1"/>
  <c r="Q240" i="1"/>
  <c r="C241" i="1" s="1"/>
  <c r="R241" i="1"/>
  <c r="D241" i="1"/>
  <c r="E241" i="1" s="1"/>
  <c r="F242" i="1" s="1"/>
  <c r="A242" i="1"/>
  <c r="O241" i="1"/>
  <c r="AM364" i="1"/>
  <c r="AH365" i="1"/>
  <c r="AR364" i="1"/>
  <c r="K237" i="1"/>
  <c r="L237" i="1" s="1"/>
  <c r="M237" i="1" s="1"/>
  <c r="N237" i="1" s="1"/>
  <c r="P237" i="1" s="1"/>
  <c r="B237" i="1" s="1"/>
  <c r="J238" i="1"/>
  <c r="H241" i="1" l="1"/>
  <c r="K238" i="1"/>
  <c r="L238" i="1" s="1"/>
  <c r="M238" i="1" s="1"/>
  <c r="N238" i="1" s="1"/>
  <c r="P238" i="1" s="1"/>
  <c r="B238" i="1" s="1"/>
  <c r="J239" i="1"/>
  <c r="AM365" i="1"/>
  <c r="AH366" i="1"/>
  <c r="AR365" i="1"/>
  <c r="S242" i="1"/>
  <c r="G242" i="1"/>
  <c r="H242" i="1" s="1"/>
  <c r="T241" i="1"/>
  <c r="R242" i="1"/>
  <c r="Q241" i="1"/>
  <c r="C242" i="1" s="1"/>
  <c r="A243" i="1"/>
  <c r="D242" i="1"/>
  <c r="E242" i="1" s="1"/>
  <c r="O242" i="1"/>
  <c r="F243" i="1" l="1"/>
  <c r="K239" i="1"/>
  <c r="L239" i="1" s="1"/>
  <c r="M239" i="1" s="1"/>
  <c r="N239" i="1" s="1"/>
  <c r="P239" i="1" s="1"/>
  <c r="B239" i="1" s="1"/>
  <c r="J240" i="1"/>
  <c r="O243" i="1"/>
  <c r="A244" i="1"/>
  <c r="D243" i="1"/>
  <c r="E243" i="1" s="1"/>
  <c r="AH367" i="1"/>
  <c r="AR366" i="1"/>
  <c r="AM366" i="1"/>
  <c r="Q242" i="1"/>
  <c r="C243" i="1" s="1"/>
  <c r="G243" i="1"/>
  <c r="R243" i="1"/>
  <c r="S243" i="1"/>
  <c r="T242" i="1"/>
  <c r="H243" i="1" l="1"/>
  <c r="F244" i="1"/>
  <c r="AH368" i="1"/>
  <c r="AR367" i="1"/>
  <c r="AM367" i="1"/>
  <c r="D244" i="1"/>
  <c r="E244" i="1" s="1"/>
  <c r="O244" i="1"/>
  <c r="A245" i="1"/>
  <c r="K240" i="1"/>
  <c r="L240" i="1" s="1"/>
  <c r="M240" i="1" s="1"/>
  <c r="N240" i="1" s="1"/>
  <c r="P240" i="1" s="1"/>
  <c r="B240" i="1" s="1"/>
  <c r="J241" i="1"/>
  <c r="R244" i="1"/>
  <c r="T243" i="1"/>
  <c r="Q243" i="1"/>
  <c r="C244" i="1" s="1"/>
  <c r="S244" i="1"/>
  <c r="G244" i="1"/>
  <c r="H244" i="1" l="1"/>
  <c r="F245" i="1"/>
  <c r="K241" i="1"/>
  <c r="L241" i="1" s="1"/>
  <c r="M241" i="1" s="1"/>
  <c r="N241" i="1" s="1"/>
  <c r="P241" i="1" s="1"/>
  <c r="B241" i="1" s="1"/>
  <c r="J242" i="1"/>
  <c r="D245" i="1"/>
  <c r="E245" i="1" s="1"/>
  <c r="F246" i="1" s="1"/>
  <c r="A246" i="1"/>
  <c r="O245" i="1"/>
  <c r="S245" i="1"/>
  <c r="G245" i="1"/>
  <c r="T244" i="1"/>
  <c r="Q244" i="1"/>
  <c r="C245" i="1" s="1"/>
  <c r="R245" i="1"/>
  <c r="AH369" i="1"/>
  <c r="AR368" i="1"/>
  <c r="AM368" i="1"/>
  <c r="H245" i="1" l="1"/>
  <c r="K242" i="1"/>
  <c r="L242" i="1" s="1"/>
  <c r="M242" i="1" s="1"/>
  <c r="N242" i="1" s="1"/>
  <c r="P242" i="1" s="1"/>
  <c r="B242" i="1" s="1"/>
  <c r="J243" i="1"/>
  <c r="S246" i="1"/>
  <c r="G246" i="1"/>
  <c r="H246" i="1" s="1"/>
  <c r="R246" i="1"/>
  <c r="T245" i="1"/>
  <c r="Q245" i="1"/>
  <c r="C246" i="1" s="1"/>
  <c r="D246" i="1"/>
  <c r="E246" i="1" s="1"/>
  <c r="O246" i="1"/>
  <c r="A247" i="1"/>
  <c r="AH370" i="1"/>
  <c r="AR369" i="1"/>
  <c r="AM369" i="1"/>
  <c r="F247" i="1" l="1"/>
  <c r="AH371" i="1"/>
  <c r="AR370" i="1"/>
  <c r="AM370" i="1"/>
  <c r="K243" i="1"/>
  <c r="L243" i="1" s="1"/>
  <c r="M243" i="1" s="1"/>
  <c r="N243" i="1" s="1"/>
  <c r="P243" i="1" s="1"/>
  <c r="B243" i="1" s="1"/>
  <c r="J244" i="1"/>
  <c r="O247" i="1"/>
  <c r="A248" i="1"/>
  <c r="D247" i="1"/>
  <c r="E247" i="1" s="1"/>
  <c r="F248" i="1" s="1"/>
  <c r="Q246" i="1"/>
  <c r="C247" i="1" s="1"/>
  <c r="G247" i="1"/>
  <c r="R247" i="1"/>
  <c r="S247" i="1"/>
  <c r="T246" i="1"/>
  <c r="H247" i="1" l="1"/>
  <c r="K244" i="1"/>
  <c r="L244" i="1" s="1"/>
  <c r="M244" i="1" s="1"/>
  <c r="N244" i="1" s="1"/>
  <c r="P244" i="1" s="1"/>
  <c r="B244" i="1" s="1"/>
  <c r="J245" i="1"/>
  <c r="AM371" i="1"/>
  <c r="AH372" i="1"/>
  <c r="AR371" i="1"/>
  <c r="D248" i="1"/>
  <c r="E248" i="1" s="1"/>
  <c r="O248" i="1"/>
  <c r="A249" i="1"/>
  <c r="G248" i="1"/>
  <c r="H248" i="1" s="1"/>
  <c r="T247" i="1"/>
  <c r="Q247" i="1"/>
  <c r="C248" i="1" s="1"/>
  <c r="R248" i="1"/>
  <c r="S248" i="1"/>
  <c r="F249" i="1" l="1"/>
  <c r="AR372" i="1"/>
  <c r="AM372" i="1"/>
  <c r="AH373" i="1"/>
  <c r="A250" i="1"/>
  <c r="D249" i="1"/>
  <c r="E249" i="1" s="1"/>
  <c r="F250" i="1" s="1"/>
  <c r="O249" i="1"/>
  <c r="R249" i="1"/>
  <c r="T248" i="1"/>
  <c r="Q248" i="1"/>
  <c r="C249" i="1" s="1"/>
  <c r="S249" i="1"/>
  <c r="G249" i="1"/>
  <c r="K245" i="1"/>
  <c r="L245" i="1" s="1"/>
  <c r="M245" i="1" s="1"/>
  <c r="N245" i="1" s="1"/>
  <c r="P245" i="1" s="1"/>
  <c r="B245" i="1" s="1"/>
  <c r="J246" i="1"/>
  <c r="H249" i="1" l="1"/>
  <c r="K246" i="1"/>
  <c r="L246" i="1" s="1"/>
  <c r="M246" i="1" s="1"/>
  <c r="N246" i="1" s="1"/>
  <c r="P246" i="1" s="1"/>
  <c r="B246" i="1" s="1"/>
  <c r="J247" i="1"/>
  <c r="S250" i="1"/>
  <c r="G250" i="1"/>
  <c r="H250" i="1" s="1"/>
  <c r="T249" i="1"/>
  <c r="R250" i="1"/>
  <c r="Q249" i="1"/>
  <c r="C250" i="1" s="1"/>
  <c r="D250" i="1"/>
  <c r="E250" i="1" s="1"/>
  <c r="O250" i="1"/>
  <c r="A251" i="1"/>
  <c r="AM373" i="1"/>
  <c r="AH374" i="1"/>
  <c r="AR373" i="1"/>
  <c r="F251" i="1" l="1"/>
  <c r="O251" i="1"/>
  <c r="D251" i="1"/>
  <c r="E251" i="1" s="1"/>
  <c r="F252" i="1" s="1"/>
  <c r="A252" i="1"/>
  <c r="K247" i="1"/>
  <c r="L247" i="1" s="1"/>
  <c r="M247" i="1" s="1"/>
  <c r="N247" i="1" s="1"/>
  <c r="P247" i="1" s="1"/>
  <c r="B247" i="1" s="1"/>
  <c r="J248" i="1"/>
  <c r="AH375" i="1"/>
  <c r="AR374" i="1"/>
  <c r="AM374" i="1"/>
  <c r="Q250" i="1"/>
  <c r="C251" i="1" s="1"/>
  <c r="S251" i="1"/>
  <c r="G251" i="1"/>
  <c r="R251" i="1"/>
  <c r="H251" i="1" l="1"/>
  <c r="K248" i="1"/>
  <c r="L248" i="1" s="1"/>
  <c r="M248" i="1" s="1"/>
  <c r="N248" i="1" s="1"/>
  <c r="P248" i="1" s="1"/>
  <c r="B248" i="1" s="1"/>
  <c r="J249" i="1"/>
  <c r="S252" i="1"/>
  <c r="T251" i="1"/>
  <c r="Q251" i="1"/>
  <c r="C252" i="1" s="1"/>
  <c r="G252" i="1"/>
  <c r="H252" i="1" s="1"/>
  <c r="R252" i="1"/>
  <c r="AH376" i="1"/>
  <c r="AR375" i="1"/>
  <c r="AM375" i="1"/>
  <c r="D252" i="1"/>
  <c r="E252" i="1" s="1"/>
  <c r="F253" i="1" s="1"/>
  <c r="A253" i="1"/>
  <c r="O252" i="1"/>
  <c r="G253" i="1" l="1"/>
  <c r="H253" i="1" s="1"/>
  <c r="R253" i="1"/>
  <c r="T252" i="1"/>
  <c r="Q252" i="1"/>
  <c r="C253" i="1" s="1"/>
  <c r="S253" i="1"/>
  <c r="K249" i="1"/>
  <c r="L249" i="1" s="1"/>
  <c r="M249" i="1" s="1"/>
  <c r="N249" i="1" s="1"/>
  <c r="P249" i="1" s="1"/>
  <c r="B249" i="1" s="1"/>
  <c r="J250" i="1"/>
  <c r="D253" i="1"/>
  <c r="E253" i="1" s="1"/>
  <c r="F254" i="1" s="1"/>
  <c r="A254" i="1"/>
  <c r="O253" i="1"/>
  <c r="AH377" i="1"/>
  <c r="AR376" i="1"/>
  <c r="AM376" i="1"/>
  <c r="K250" i="1" l="1"/>
  <c r="L250" i="1" s="1"/>
  <c r="M250" i="1" s="1"/>
  <c r="N250" i="1" s="1"/>
  <c r="P250" i="1" s="1"/>
  <c r="J251" i="1"/>
  <c r="G254" i="1"/>
  <c r="H254" i="1" s="1"/>
  <c r="R254" i="1"/>
  <c r="T253" i="1"/>
  <c r="S254" i="1"/>
  <c r="Q253" i="1"/>
  <c r="C254" i="1" s="1"/>
  <c r="AH378" i="1"/>
  <c r="AR377" i="1"/>
  <c r="AM377" i="1"/>
  <c r="D254" i="1"/>
  <c r="E254" i="1" s="1"/>
  <c r="A255" i="1"/>
  <c r="O254" i="1"/>
  <c r="T250" i="1" l="1"/>
  <c r="B250" i="1"/>
  <c r="F255" i="1"/>
  <c r="O255" i="1"/>
  <c r="A256" i="1"/>
  <c r="D255" i="1"/>
  <c r="E255" i="1" s="1"/>
  <c r="F256" i="1" s="1"/>
  <c r="AR378" i="1"/>
  <c r="AM378" i="1"/>
  <c r="AH386" i="1"/>
  <c r="Q254" i="1"/>
  <c r="C255" i="1" s="1"/>
  <c r="G255" i="1"/>
  <c r="R255" i="1"/>
  <c r="S255" i="1"/>
  <c r="T254" i="1"/>
  <c r="K251" i="1"/>
  <c r="L251" i="1" s="1"/>
  <c r="M251" i="1" s="1"/>
  <c r="N251" i="1" s="1"/>
  <c r="P251" i="1" s="1"/>
  <c r="B251" i="1" s="1"/>
  <c r="J252" i="1"/>
  <c r="H255" i="1" l="1"/>
  <c r="S256" i="1"/>
  <c r="T255" i="1"/>
  <c r="Q255" i="1"/>
  <c r="C256" i="1" s="1"/>
  <c r="R256" i="1"/>
  <c r="G256" i="1"/>
  <c r="H256" i="1" s="1"/>
  <c r="AH387" i="1"/>
  <c r="AR386" i="1"/>
  <c r="AM386" i="1"/>
  <c r="K252" i="1"/>
  <c r="L252" i="1" s="1"/>
  <c r="M252" i="1" s="1"/>
  <c r="N252" i="1" s="1"/>
  <c r="P252" i="1" s="1"/>
  <c r="B252" i="1" s="1"/>
  <c r="J253" i="1"/>
  <c r="D256" i="1"/>
  <c r="E256" i="1" s="1"/>
  <c r="A257" i="1"/>
  <c r="O256" i="1"/>
  <c r="F257" i="1" l="1"/>
  <c r="K253" i="1"/>
  <c r="L253" i="1" s="1"/>
  <c r="M253" i="1" s="1"/>
  <c r="N253" i="1" s="1"/>
  <c r="P253" i="1" s="1"/>
  <c r="B253" i="1" s="1"/>
  <c r="J254" i="1"/>
  <c r="S257" i="1"/>
  <c r="T256" i="1"/>
  <c r="Q256" i="1"/>
  <c r="C257" i="1" s="1"/>
  <c r="G257" i="1"/>
  <c r="R257" i="1"/>
  <c r="A258" i="1"/>
  <c r="D257" i="1"/>
  <c r="E257" i="1" s="1"/>
  <c r="F258" i="1" s="1"/>
  <c r="O257" i="1"/>
  <c r="AM387" i="1"/>
  <c r="AR387" i="1"/>
  <c r="AH388" i="1"/>
  <c r="H257" i="1" l="1"/>
  <c r="AH389" i="1"/>
  <c r="AR388" i="1"/>
  <c r="AM388" i="1"/>
  <c r="G258" i="1"/>
  <c r="H258" i="1" s="1"/>
  <c r="S258" i="1"/>
  <c r="T257" i="1"/>
  <c r="R258" i="1"/>
  <c r="Q257" i="1"/>
  <c r="C258" i="1" s="1"/>
  <c r="D258" i="1"/>
  <c r="E258" i="1" s="1"/>
  <c r="A259" i="1"/>
  <c r="O258" i="1"/>
  <c r="K254" i="1"/>
  <c r="L254" i="1" s="1"/>
  <c r="M254" i="1" s="1"/>
  <c r="N254" i="1" s="1"/>
  <c r="P254" i="1" s="1"/>
  <c r="B254" i="1" s="1"/>
  <c r="J255" i="1"/>
  <c r="F259" i="1" l="1"/>
  <c r="K255" i="1"/>
  <c r="L255" i="1" s="1"/>
  <c r="M255" i="1" s="1"/>
  <c r="N255" i="1" s="1"/>
  <c r="P255" i="1" s="1"/>
  <c r="B255" i="1" s="1"/>
  <c r="J256" i="1"/>
  <c r="O259" i="1"/>
  <c r="A260" i="1"/>
  <c r="D259" i="1"/>
  <c r="E259" i="1" s="1"/>
  <c r="AH390" i="1"/>
  <c r="AM389" i="1"/>
  <c r="AR389" i="1"/>
  <c r="Q258" i="1"/>
  <c r="C259" i="1" s="1"/>
  <c r="G259" i="1"/>
  <c r="R259" i="1"/>
  <c r="S259" i="1"/>
  <c r="T258" i="1"/>
  <c r="H259" i="1" l="1"/>
  <c r="F260" i="1"/>
  <c r="D260" i="1"/>
  <c r="E260" i="1" s="1"/>
  <c r="A261" i="1"/>
  <c r="O260" i="1"/>
  <c r="K256" i="1"/>
  <c r="L256" i="1" s="1"/>
  <c r="M256" i="1" s="1"/>
  <c r="N256" i="1" s="1"/>
  <c r="P256" i="1" s="1"/>
  <c r="B256" i="1" s="1"/>
  <c r="J257" i="1"/>
  <c r="AH391" i="1"/>
  <c r="AR390" i="1"/>
  <c r="AM390" i="1"/>
  <c r="T259" i="1"/>
  <c r="Q259" i="1"/>
  <c r="C260" i="1" s="1"/>
  <c r="R260" i="1"/>
  <c r="G260" i="1"/>
  <c r="S260" i="1"/>
  <c r="H260" i="1" l="1"/>
  <c r="F261" i="1"/>
  <c r="K257" i="1"/>
  <c r="L257" i="1" s="1"/>
  <c r="M257" i="1" s="1"/>
  <c r="N257" i="1" s="1"/>
  <c r="P257" i="1" s="1"/>
  <c r="B257" i="1" s="1"/>
  <c r="J258" i="1"/>
  <c r="R261" i="1"/>
  <c r="T260" i="1"/>
  <c r="Q260" i="1"/>
  <c r="C261" i="1" s="1"/>
  <c r="S261" i="1"/>
  <c r="G261" i="1"/>
  <c r="D261" i="1"/>
  <c r="E261" i="1" s="1"/>
  <c r="F262" i="1" s="1"/>
  <c r="A262" i="1"/>
  <c r="O261" i="1"/>
  <c r="AM391" i="1"/>
  <c r="AH392" i="1"/>
  <c r="AR391" i="1"/>
  <c r="H261" i="1" l="1"/>
  <c r="D262" i="1"/>
  <c r="E262" i="1" s="1"/>
  <c r="A263" i="1"/>
  <c r="O262" i="1"/>
  <c r="K258" i="1"/>
  <c r="L258" i="1" s="1"/>
  <c r="M258" i="1" s="1"/>
  <c r="N258" i="1" s="1"/>
  <c r="P258" i="1" s="1"/>
  <c r="B258" i="1" s="1"/>
  <c r="J259" i="1"/>
  <c r="AH393" i="1"/>
  <c r="AR392" i="1"/>
  <c r="AM392" i="1"/>
  <c r="S262" i="1"/>
  <c r="G262" i="1"/>
  <c r="H262" i="1" s="1"/>
  <c r="T261" i="1"/>
  <c r="R262" i="1"/>
  <c r="Q261" i="1"/>
  <c r="C262" i="1" s="1"/>
  <c r="F263" i="1" l="1"/>
  <c r="O263" i="1"/>
  <c r="A264" i="1"/>
  <c r="D263" i="1"/>
  <c r="E263" i="1" s="1"/>
  <c r="AR393" i="1"/>
  <c r="AM393" i="1"/>
  <c r="AH394" i="1"/>
  <c r="K259" i="1"/>
  <c r="L259" i="1" s="1"/>
  <c r="M259" i="1" s="1"/>
  <c r="N259" i="1" s="1"/>
  <c r="P259" i="1" s="1"/>
  <c r="B259" i="1" s="1"/>
  <c r="J260" i="1"/>
  <c r="Q262" i="1"/>
  <c r="C263" i="1" s="1"/>
  <c r="G263" i="1"/>
  <c r="R263" i="1"/>
  <c r="S263" i="1"/>
  <c r="T262" i="1"/>
  <c r="H263" i="1" l="1"/>
  <c r="F264" i="1"/>
  <c r="AH395" i="1"/>
  <c r="AR394" i="1"/>
  <c r="AM394" i="1"/>
  <c r="G264" i="1"/>
  <c r="T263" i="1"/>
  <c r="Q263" i="1"/>
  <c r="C264" i="1" s="1"/>
  <c r="S264" i="1"/>
  <c r="R264" i="1"/>
  <c r="K260" i="1"/>
  <c r="L260" i="1" s="1"/>
  <c r="M260" i="1" s="1"/>
  <c r="N260" i="1" s="1"/>
  <c r="P260" i="1" s="1"/>
  <c r="B260" i="1" s="1"/>
  <c r="J261" i="1"/>
  <c r="D264" i="1"/>
  <c r="E264" i="1" s="1"/>
  <c r="F265" i="1" s="1"/>
  <c r="A265" i="1"/>
  <c r="O264" i="1"/>
  <c r="H264" i="1" l="1"/>
  <c r="A266" i="1"/>
  <c r="D265" i="1"/>
  <c r="E265" i="1" s="1"/>
  <c r="F266" i="1" s="1"/>
  <c r="O265" i="1"/>
  <c r="AM395" i="1"/>
  <c r="AR395" i="1"/>
  <c r="AH396" i="1"/>
  <c r="S265" i="1"/>
  <c r="T264" i="1"/>
  <c r="Q264" i="1"/>
  <c r="C265" i="1" s="1"/>
  <c r="G265" i="1"/>
  <c r="H265" i="1" s="1"/>
  <c r="R265" i="1"/>
  <c r="K261" i="1"/>
  <c r="L261" i="1" s="1"/>
  <c r="M261" i="1" s="1"/>
  <c r="N261" i="1" s="1"/>
  <c r="P261" i="1" s="1"/>
  <c r="B261" i="1" s="1"/>
  <c r="J262" i="1"/>
  <c r="AR396" i="1" l="1"/>
  <c r="AM396" i="1"/>
  <c r="AH397" i="1"/>
  <c r="D266" i="1"/>
  <c r="E266" i="1" s="1"/>
  <c r="F267" i="1" s="1"/>
  <c r="A267" i="1"/>
  <c r="O266" i="1"/>
  <c r="K262" i="1"/>
  <c r="L262" i="1" s="1"/>
  <c r="M262" i="1" s="1"/>
  <c r="N262" i="1" s="1"/>
  <c r="P262" i="1" s="1"/>
  <c r="B262" i="1" s="1"/>
  <c r="J263" i="1"/>
  <c r="G266" i="1"/>
  <c r="H266" i="1" s="1"/>
  <c r="S266" i="1"/>
  <c r="T265" i="1"/>
  <c r="R266" i="1"/>
  <c r="Q265" i="1"/>
  <c r="C266" i="1" s="1"/>
  <c r="O267" i="1" l="1"/>
  <c r="D267" i="1"/>
  <c r="E267" i="1" s="1"/>
  <c r="F268" i="1" s="1"/>
  <c r="A268" i="1"/>
  <c r="K263" i="1"/>
  <c r="L263" i="1" s="1"/>
  <c r="M263" i="1" s="1"/>
  <c r="N263" i="1" s="1"/>
  <c r="P263" i="1" s="1"/>
  <c r="B263" i="1" s="1"/>
  <c r="J264" i="1"/>
  <c r="Q266" i="1"/>
  <c r="C267" i="1" s="1"/>
  <c r="S267" i="1"/>
  <c r="G267" i="1"/>
  <c r="H267" i="1" s="1"/>
  <c r="R267" i="1"/>
  <c r="T266" i="1"/>
  <c r="AH398" i="1"/>
  <c r="AM397" i="1"/>
  <c r="AR397" i="1"/>
  <c r="AM398" i="1" l="1"/>
  <c r="AH399" i="1"/>
  <c r="AR398" i="1"/>
  <c r="K264" i="1"/>
  <c r="L264" i="1" s="1"/>
  <c r="M264" i="1" s="1"/>
  <c r="N264" i="1" s="1"/>
  <c r="P264" i="1" s="1"/>
  <c r="B264" i="1" s="1"/>
  <c r="J265" i="1"/>
  <c r="T267" i="1"/>
  <c r="Q267" i="1"/>
  <c r="C268" i="1" s="1"/>
  <c r="R268" i="1"/>
  <c r="G268" i="1"/>
  <c r="H268" i="1" s="1"/>
  <c r="S268" i="1"/>
  <c r="D268" i="1"/>
  <c r="E268" i="1" s="1"/>
  <c r="A269" i="1"/>
  <c r="O268" i="1"/>
  <c r="F269" i="1" l="1"/>
  <c r="D269" i="1"/>
  <c r="E269" i="1" s="1"/>
  <c r="F270" i="1" s="1"/>
  <c r="A270" i="1"/>
  <c r="O269" i="1"/>
  <c r="AM399" i="1"/>
  <c r="AH400" i="1"/>
  <c r="AR399" i="1"/>
  <c r="K265" i="1"/>
  <c r="L265" i="1" s="1"/>
  <c r="M265" i="1" s="1"/>
  <c r="N265" i="1" s="1"/>
  <c r="P265" i="1" s="1"/>
  <c r="B265" i="1" s="1"/>
  <c r="J266" i="1"/>
  <c r="S269" i="1"/>
  <c r="G269" i="1"/>
  <c r="T268" i="1"/>
  <c r="Q268" i="1"/>
  <c r="C269" i="1" s="1"/>
  <c r="R269" i="1"/>
  <c r="H269" i="1" l="1"/>
  <c r="A271" i="1"/>
  <c r="D270" i="1"/>
  <c r="E270" i="1" s="1"/>
  <c r="O270" i="1"/>
  <c r="K266" i="1"/>
  <c r="L266" i="1" s="1"/>
  <c r="M266" i="1" s="1"/>
  <c r="N266" i="1" s="1"/>
  <c r="P266" i="1" s="1"/>
  <c r="B266" i="1" s="1"/>
  <c r="J267" i="1"/>
  <c r="AM400" i="1"/>
  <c r="AH408" i="1"/>
  <c r="AR400" i="1"/>
  <c r="S270" i="1"/>
  <c r="G270" i="1"/>
  <c r="H270" i="1" s="1"/>
  <c r="R270" i="1"/>
  <c r="T269" i="1"/>
  <c r="Q269" i="1"/>
  <c r="C270" i="1" s="1"/>
  <c r="F271" i="1" l="1"/>
  <c r="Q270" i="1"/>
  <c r="C271" i="1" s="1"/>
  <c r="S271" i="1"/>
  <c r="G271" i="1"/>
  <c r="R271" i="1"/>
  <c r="T270" i="1"/>
  <c r="K267" i="1"/>
  <c r="L267" i="1" s="1"/>
  <c r="M267" i="1" s="1"/>
  <c r="N267" i="1" s="1"/>
  <c r="P267" i="1" s="1"/>
  <c r="B267" i="1" s="1"/>
  <c r="J268" i="1"/>
  <c r="O271" i="1"/>
  <c r="A272" i="1"/>
  <c r="D271" i="1"/>
  <c r="E271" i="1" s="1"/>
  <c r="AH409" i="1"/>
  <c r="AR408" i="1"/>
  <c r="AM408" i="1"/>
  <c r="H271" i="1" l="1"/>
  <c r="F272" i="1"/>
  <c r="D272" i="1"/>
  <c r="E272" i="1" s="1"/>
  <c r="F273" i="1" s="1"/>
  <c r="O272" i="1"/>
  <c r="A273" i="1"/>
  <c r="S272" i="1"/>
  <c r="T271" i="1"/>
  <c r="Q271" i="1"/>
  <c r="C272" i="1" s="1"/>
  <c r="G272" i="1"/>
  <c r="R272" i="1"/>
  <c r="AH410" i="1"/>
  <c r="AR409" i="1"/>
  <c r="AM409" i="1"/>
  <c r="K268" i="1"/>
  <c r="L268" i="1" s="1"/>
  <c r="M268" i="1" s="1"/>
  <c r="N268" i="1" s="1"/>
  <c r="P268" i="1" s="1"/>
  <c r="B268" i="1" s="1"/>
  <c r="J269" i="1"/>
  <c r="H272" i="1" l="1"/>
  <c r="K269" i="1"/>
  <c r="L269" i="1" s="1"/>
  <c r="M269" i="1" s="1"/>
  <c r="N269" i="1" s="1"/>
  <c r="P269" i="1" s="1"/>
  <c r="B269" i="1" s="1"/>
  <c r="J270" i="1"/>
  <c r="D273" i="1"/>
  <c r="E273" i="1" s="1"/>
  <c r="F274" i="1" s="1"/>
  <c r="O273" i="1"/>
  <c r="A274" i="1"/>
  <c r="AR410" i="1"/>
  <c r="AM410" i="1"/>
  <c r="AH411" i="1"/>
  <c r="G273" i="1"/>
  <c r="H273" i="1" s="1"/>
  <c r="R273" i="1"/>
  <c r="T272" i="1"/>
  <c r="Q272" i="1"/>
  <c r="C273" i="1" s="1"/>
  <c r="S273" i="1"/>
  <c r="R274" i="1" l="1"/>
  <c r="S274" i="1"/>
  <c r="T273" i="1"/>
  <c r="G274" i="1"/>
  <c r="H274" i="1" s="1"/>
  <c r="Q273" i="1"/>
  <c r="C274" i="1" s="1"/>
  <c r="AM411" i="1"/>
  <c r="AH412" i="1"/>
  <c r="AR411" i="1"/>
  <c r="A275" i="1"/>
  <c r="D274" i="1"/>
  <c r="E274" i="1" s="1"/>
  <c r="O274" i="1"/>
  <c r="K270" i="1"/>
  <c r="L270" i="1" s="1"/>
  <c r="M270" i="1" s="1"/>
  <c r="N270" i="1" s="1"/>
  <c r="P270" i="1" s="1"/>
  <c r="B270" i="1" s="1"/>
  <c r="J271" i="1"/>
  <c r="F275" i="1" l="1"/>
  <c r="K271" i="1"/>
  <c r="L271" i="1" s="1"/>
  <c r="M271" i="1" s="1"/>
  <c r="N271" i="1" s="1"/>
  <c r="P271" i="1" s="1"/>
  <c r="B271" i="1" s="1"/>
  <c r="J272" i="1"/>
  <c r="AM412" i="1"/>
  <c r="AH413" i="1"/>
  <c r="AR412" i="1"/>
  <c r="O275" i="1"/>
  <c r="A276" i="1"/>
  <c r="D275" i="1"/>
  <c r="E275" i="1" s="1"/>
  <c r="F276" i="1" s="1"/>
  <c r="Q274" i="1"/>
  <c r="C275" i="1" s="1"/>
  <c r="R275" i="1"/>
  <c r="S275" i="1"/>
  <c r="G275" i="1"/>
  <c r="T274" i="1"/>
  <c r="H275" i="1" l="1"/>
  <c r="K272" i="1"/>
  <c r="L272" i="1" s="1"/>
  <c r="M272" i="1" s="1"/>
  <c r="N272" i="1" s="1"/>
  <c r="P272" i="1" s="1"/>
  <c r="B272" i="1" s="1"/>
  <c r="J273" i="1"/>
  <c r="D276" i="1"/>
  <c r="E276" i="1" s="1"/>
  <c r="A277" i="1"/>
  <c r="O276" i="1"/>
  <c r="T275" i="1"/>
  <c r="Q275" i="1"/>
  <c r="C276" i="1" s="1"/>
  <c r="S276" i="1"/>
  <c r="G276" i="1"/>
  <c r="H276" i="1" s="1"/>
  <c r="R276" i="1"/>
  <c r="AH414" i="1"/>
  <c r="AR413" i="1"/>
  <c r="AM413" i="1"/>
  <c r="F277" i="1" l="1"/>
  <c r="K273" i="1"/>
  <c r="L273" i="1" s="1"/>
  <c r="M273" i="1" s="1"/>
  <c r="N273" i="1" s="1"/>
  <c r="P273" i="1" s="1"/>
  <c r="B273" i="1" s="1"/>
  <c r="J274" i="1"/>
  <c r="G277" i="1"/>
  <c r="R277" i="1"/>
  <c r="T276" i="1"/>
  <c r="Q276" i="1"/>
  <c r="C277" i="1" s="1"/>
  <c r="S277" i="1"/>
  <c r="D277" i="1"/>
  <c r="E277" i="1" s="1"/>
  <c r="F278" i="1" s="1"/>
  <c r="O277" i="1"/>
  <c r="A278" i="1"/>
  <c r="AH415" i="1"/>
  <c r="AR414" i="1"/>
  <c r="AM414" i="1"/>
  <c r="H277" i="1" l="1"/>
  <c r="AM415" i="1"/>
  <c r="AH416" i="1"/>
  <c r="AR415" i="1"/>
  <c r="S278" i="1"/>
  <c r="G278" i="1"/>
  <c r="H278" i="1" s="1"/>
  <c r="R278" i="1"/>
  <c r="T277" i="1"/>
  <c r="Q277" i="1"/>
  <c r="C278" i="1" s="1"/>
  <c r="K274" i="1"/>
  <c r="L274" i="1" s="1"/>
  <c r="M274" i="1" s="1"/>
  <c r="N274" i="1" s="1"/>
  <c r="P274" i="1" s="1"/>
  <c r="B274" i="1" s="1"/>
  <c r="J275" i="1"/>
  <c r="D278" i="1"/>
  <c r="E278" i="1" s="1"/>
  <c r="O278" i="1"/>
  <c r="A279" i="1"/>
  <c r="F279" i="1" l="1"/>
  <c r="AM416" i="1"/>
  <c r="AH417" i="1"/>
  <c r="AR416" i="1"/>
  <c r="O279" i="1"/>
  <c r="A280" i="1"/>
  <c r="D279" i="1"/>
  <c r="E279" i="1" s="1"/>
  <c r="Q278" i="1"/>
  <c r="C279" i="1" s="1"/>
  <c r="G279" i="1"/>
  <c r="R279" i="1"/>
  <c r="S279" i="1"/>
  <c r="T278" i="1"/>
  <c r="K275" i="1"/>
  <c r="L275" i="1" s="1"/>
  <c r="M275" i="1" s="1"/>
  <c r="N275" i="1" s="1"/>
  <c r="P275" i="1" s="1"/>
  <c r="B275" i="1" s="1"/>
  <c r="J276" i="1"/>
  <c r="H279" i="1" l="1"/>
  <c r="F280" i="1"/>
  <c r="K276" i="1"/>
  <c r="L276" i="1" s="1"/>
  <c r="M276" i="1" s="1"/>
  <c r="N276" i="1" s="1"/>
  <c r="P276" i="1" s="1"/>
  <c r="B276" i="1" s="1"/>
  <c r="J277" i="1"/>
  <c r="AH418" i="1"/>
  <c r="AR417" i="1"/>
  <c r="AM417" i="1"/>
  <c r="T279" i="1"/>
  <c r="Q279" i="1"/>
  <c r="C280" i="1" s="1"/>
  <c r="S280" i="1"/>
  <c r="G280" i="1"/>
  <c r="R280" i="1"/>
  <c r="D280" i="1"/>
  <c r="E280" i="1" s="1"/>
  <c r="F281" i="1" s="1"/>
  <c r="A281" i="1"/>
  <c r="O280" i="1"/>
  <c r="H280" i="1" l="1"/>
  <c r="K277" i="1"/>
  <c r="L277" i="1" s="1"/>
  <c r="M277" i="1" s="1"/>
  <c r="N277" i="1" s="1"/>
  <c r="P277" i="1" s="1"/>
  <c r="B277" i="1" s="1"/>
  <c r="J278" i="1"/>
  <c r="S281" i="1"/>
  <c r="T280" i="1"/>
  <c r="Q280" i="1"/>
  <c r="C281" i="1" s="1"/>
  <c r="G281" i="1"/>
  <c r="H281" i="1" s="1"/>
  <c r="R281" i="1"/>
  <c r="A282" i="1"/>
  <c r="D281" i="1"/>
  <c r="E281" i="1" s="1"/>
  <c r="F282" i="1" s="1"/>
  <c r="O281" i="1"/>
  <c r="AM418" i="1"/>
  <c r="AH419" i="1"/>
  <c r="AR418" i="1"/>
  <c r="AR419" i="1" l="1"/>
  <c r="AM419" i="1"/>
  <c r="AH420" i="1"/>
  <c r="R282" i="1"/>
  <c r="S282" i="1"/>
  <c r="T281" i="1"/>
  <c r="Q281" i="1"/>
  <c r="C282" i="1" s="1"/>
  <c r="G282" i="1"/>
  <c r="H282" i="1" s="1"/>
  <c r="D282" i="1"/>
  <c r="E282" i="1" s="1"/>
  <c r="A283" i="1"/>
  <c r="O282" i="1"/>
  <c r="K278" i="1"/>
  <c r="L278" i="1" s="1"/>
  <c r="M278" i="1" s="1"/>
  <c r="N278" i="1" s="1"/>
  <c r="P278" i="1" s="1"/>
  <c r="B278" i="1" s="1"/>
  <c r="J279" i="1"/>
  <c r="F283" i="1" l="1"/>
  <c r="Q282" i="1"/>
  <c r="C283" i="1" s="1"/>
  <c r="S283" i="1"/>
  <c r="G283" i="1"/>
  <c r="T282" i="1"/>
  <c r="R283" i="1"/>
  <c r="O283" i="1"/>
  <c r="A284" i="1"/>
  <c r="D283" i="1"/>
  <c r="E283" i="1" s="1"/>
  <c r="F284" i="1" s="1"/>
  <c r="K279" i="1"/>
  <c r="L279" i="1" s="1"/>
  <c r="M279" i="1" s="1"/>
  <c r="N279" i="1" s="1"/>
  <c r="P279" i="1" s="1"/>
  <c r="B279" i="1" s="1"/>
  <c r="J280" i="1"/>
  <c r="AM420" i="1"/>
  <c r="AH421" i="1"/>
  <c r="AR420" i="1"/>
  <c r="H283" i="1" l="1"/>
  <c r="AM421" i="1"/>
  <c r="AH422" i="1"/>
  <c r="AR421" i="1"/>
  <c r="K280" i="1"/>
  <c r="L280" i="1" s="1"/>
  <c r="M280" i="1" s="1"/>
  <c r="N280" i="1" s="1"/>
  <c r="P280" i="1" s="1"/>
  <c r="B280" i="1" s="1"/>
  <c r="J281" i="1"/>
  <c r="D284" i="1"/>
  <c r="E284" i="1" s="1"/>
  <c r="A285" i="1"/>
  <c r="O284" i="1"/>
  <c r="T283" i="1"/>
  <c r="Q283" i="1"/>
  <c r="C284" i="1" s="1"/>
  <c r="S284" i="1"/>
  <c r="G284" i="1"/>
  <c r="H284" i="1" s="1"/>
  <c r="R284" i="1"/>
  <c r="F285" i="1" l="1"/>
  <c r="AH430" i="1"/>
  <c r="AR422" i="1"/>
  <c r="AM422" i="1"/>
  <c r="K281" i="1"/>
  <c r="L281" i="1" s="1"/>
  <c r="M281" i="1" s="1"/>
  <c r="N281" i="1" s="1"/>
  <c r="P281" i="1" s="1"/>
  <c r="B281" i="1" s="1"/>
  <c r="J282" i="1"/>
  <c r="R285" i="1"/>
  <c r="T284" i="1"/>
  <c r="Q284" i="1"/>
  <c r="C285" i="1" s="1"/>
  <c r="S285" i="1"/>
  <c r="G285" i="1"/>
  <c r="D285" i="1"/>
  <c r="E285" i="1" s="1"/>
  <c r="A286" i="1"/>
  <c r="O285" i="1"/>
  <c r="F286" i="1" l="1"/>
  <c r="H285" i="1"/>
  <c r="AR430" i="1"/>
  <c r="AH431" i="1"/>
  <c r="AM430" i="1"/>
  <c r="R286" i="1"/>
  <c r="S286" i="1"/>
  <c r="Q285" i="1"/>
  <c r="C286" i="1" s="1"/>
  <c r="G286" i="1"/>
  <c r="D286" i="1"/>
  <c r="E286" i="1" s="1"/>
  <c r="A287" i="1"/>
  <c r="O286" i="1"/>
  <c r="K282" i="1"/>
  <c r="L282" i="1" s="1"/>
  <c r="M282" i="1" s="1"/>
  <c r="N282" i="1" s="1"/>
  <c r="P282" i="1" s="1"/>
  <c r="B282" i="1" s="1"/>
  <c r="J283" i="1"/>
  <c r="F287" i="1" l="1"/>
  <c r="H286" i="1"/>
  <c r="Q286" i="1"/>
  <c r="C287" i="1" s="1"/>
  <c r="G287" i="1"/>
  <c r="R287" i="1"/>
  <c r="S287" i="1"/>
  <c r="T286" i="1"/>
  <c r="O287" i="1"/>
  <c r="A288" i="1"/>
  <c r="D287" i="1"/>
  <c r="E287" i="1" s="1"/>
  <c r="F288" i="1" s="1"/>
  <c r="K283" i="1"/>
  <c r="L283" i="1" s="1"/>
  <c r="M283" i="1" s="1"/>
  <c r="N283" i="1" s="1"/>
  <c r="P283" i="1" s="1"/>
  <c r="B283" i="1" s="1"/>
  <c r="J284" i="1"/>
  <c r="AR431" i="1"/>
  <c r="AM431" i="1"/>
  <c r="AH432" i="1"/>
  <c r="H287" i="1" l="1"/>
  <c r="AM432" i="1"/>
  <c r="AH433" i="1"/>
  <c r="AR432" i="1"/>
  <c r="K284" i="1"/>
  <c r="L284" i="1" s="1"/>
  <c r="M284" i="1" s="1"/>
  <c r="N284" i="1" s="1"/>
  <c r="P284" i="1" s="1"/>
  <c r="B284" i="1" s="1"/>
  <c r="J285" i="1"/>
  <c r="D288" i="1"/>
  <c r="E288" i="1" s="1"/>
  <c r="A289" i="1"/>
  <c r="O288" i="1"/>
  <c r="T287" i="1"/>
  <c r="Q287" i="1"/>
  <c r="C288" i="1" s="1"/>
  <c r="S288" i="1"/>
  <c r="R288" i="1"/>
  <c r="G288" i="1"/>
  <c r="H288" i="1" s="1"/>
  <c r="F289" i="1" l="1"/>
  <c r="K285" i="1"/>
  <c r="L285" i="1" s="1"/>
  <c r="M285" i="1" s="1"/>
  <c r="N285" i="1" s="1"/>
  <c r="P285" i="1" s="1"/>
  <c r="J286" i="1"/>
  <c r="AM433" i="1"/>
  <c r="AH434" i="1"/>
  <c r="AR433" i="1"/>
  <c r="R289" i="1"/>
  <c r="T288" i="1"/>
  <c r="Q288" i="1"/>
  <c r="C289" i="1" s="1"/>
  <c r="S289" i="1"/>
  <c r="G289" i="1"/>
  <c r="D289" i="1"/>
  <c r="E289" i="1" s="1"/>
  <c r="F290" i="1" s="1"/>
  <c r="A290" i="1"/>
  <c r="O289" i="1"/>
  <c r="T285" i="1" l="1"/>
  <c r="B285" i="1"/>
  <c r="H289" i="1"/>
  <c r="D290" i="1"/>
  <c r="E290" i="1" s="1"/>
  <c r="F291" i="1" s="1"/>
  <c r="A291" i="1"/>
  <c r="O290" i="1"/>
  <c r="AR434" i="1"/>
  <c r="AM434" i="1"/>
  <c r="AH435" i="1"/>
  <c r="S290" i="1"/>
  <c r="G290" i="1"/>
  <c r="H290" i="1" s="1"/>
  <c r="R290" i="1"/>
  <c r="T289" i="1"/>
  <c r="Q289" i="1"/>
  <c r="C290" i="1" s="1"/>
  <c r="K286" i="1"/>
  <c r="L286" i="1" s="1"/>
  <c r="M286" i="1" s="1"/>
  <c r="N286" i="1" s="1"/>
  <c r="P286" i="1" s="1"/>
  <c r="B286" i="1" s="1"/>
  <c r="J287" i="1"/>
  <c r="K287" i="1" l="1"/>
  <c r="L287" i="1" s="1"/>
  <c r="M287" i="1" s="1"/>
  <c r="N287" i="1" s="1"/>
  <c r="P287" i="1" s="1"/>
  <c r="B287" i="1" s="1"/>
  <c r="J288" i="1"/>
  <c r="O291" i="1"/>
  <c r="A292" i="1"/>
  <c r="D291" i="1"/>
  <c r="E291" i="1" s="1"/>
  <c r="Q290" i="1"/>
  <c r="C291" i="1" s="1"/>
  <c r="S291" i="1"/>
  <c r="G291" i="1"/>
  <c r="H291" i="1" s="1"/>
  <c r="R291" i="1"/>
  <c r="T290" i="1"/>
  <c r="AM435" i="1"/>
  <c r="AR435" i="1"/>
  <c r="AH436" i="1"/>
  <c r="F292" i="1" l="1"/>
  <c r="AM436" i="1"/>
  <c r="AH437" i="1"/>
  <c r="AR436" i="1"/>
  <c r="K288" i="1"/>
  <c r="L288" i="1" s="1"/>
  <c r="M288" i="1" s="1"/>
  <c r="N288" i="1" s="1"/>
  <c r="P288" i="1" s="1"/>
  <c r="B288" i="1" s="1"/>
  <c r="J289" i="1"/>
  <c r="D292" i="1"/>
  <c r="E292" i="1" s="1"/>
  <c r="O292" i="1"/>
  <c r="A293" i="1"/>
  <c r="G292" i="1"/>
  <c r="T291" i="1"/>
  <c r="Q291" i="1"/>
  <c r="C292" i="1" s="1"/>
  <c r="R292" i="1"/>
  <c r="S292" i="1"/>
  <c r="H292" i="1" l="1"/>
  <c r="F293" i="1"/>
  <c r="D293" i="1"/>
  <c r="E293" i="1" s="1"/>
  <c r="F294" i="1" s="1"/>
  <c r="A294" i="1"/>
  <c r="O293" i="1"/>
  <c r="K289" i="1"/>
  <c r="L289" i="1" s="1"/>
  <c r="M289" i="1" s="1"/>
  <c r="N289" i="1" s="1"/>
  <c r="P289" i="1" s="1"/>
  <c r="B289" i="1" s="1"/>
  <c r="J290" i="1"/>
  <c r="S293" i="1"/>
  <c r="G293" i="1"/>
  <c r="T292" i="1"/>
  <c r="Q292" i="1"/>
  <c r="C293" i="1" s="1"/>
  <c r="R293" i="1"/>
  <c r="AR437" i="1"/>
  <c r="AM437" i="1"/>
  <c r="AH438" i="1"/>
  <c r="H293" i="1" l="1"/>
  <c r="A295" i="1"/>
  <c r="D294" i="1"/>
  <c r="E294" i="1" s="1"/>
  <c r="O294" i="1"/>
  <c r="AH439" i="1"/>
  <c r="AR438" i="1"/>
  <c r="AM438" i="1"/>
  <c r="K290" i="1"/>
  <c r="L290" i="1" s="1"/>
  <c r="M290" i="1" s="1"/>
  <c r="N290" i="1" s="1"/>
  <c r="P290" i="1" s="1"/>
  <c r="B290" i="1" s="1"/>
  <c r="J291" i="1"/>
  <c r="G294" i="1"/>
  <c r="H294" i="1" s="1"/>
  <c r="R294" i="1"/>
  <c r="Q293" i="1"/>
  <c r="C294" i="1" s="1"/>
  <c r="S294" i="1"/>
  <c r="T293" i="1"/>
  <c r="F295" i="1" l="1"/>
  <c r="Q294" i="1"/>
  <c r="C295" i="1" s="1"/>
  <c r="G295" i="1"/>
  <c r="S295" i="1"/>
  <c r="T294" i="1"/>
  <c r="R295" i="1"/>
  <c r="K291" i="1"/>
  <c r="L291" i="1" s="1"/>
  <c r="M291" i="1" s="1"/>
  <c r="N291" i="1" s="1"/>
  <c r="P291" i="1" s="1"/>
  <c r="B291" i="1" s="1"/>
  <c r="J292" i="1"/>
  <c r="O295" i="1"/>
  <c r="A296" i="1"/>
  <c r="D295" i="1"/>
  <c r="E295" i="1" s="1"/>
  <c r="AM439" i="1"/>
  <c r="AR439" i="1"/>
  <c r="AH440" i="1"/>
  <c r="H295" i="1" l="1"/>
  <c r="F296" i="1"/>
  <c r="D296" i="1"/>
  <c r="E296" i="1" s="1"/>
  <c r="A297" i="1"/>
  <c r="O296" i="1"/>
  <c r="AM440" i="1"/>
  <c r="AH441" i="1"/>
  <c r="AR440" i="1"/>
  <c r="K292" i="1"/>
  <c r="L292" i="1" s="1"/>
  <c r="M292" i="1" s="1"/>
  <c r="N292" i="1" s="1"/>
  <c r="P292" i="1" s="1"/>
  <c r="B292" i="1" s="1"/>
  <c r="J293" i="1"/>
  <c r="S296" i="1"/>
  <c r="Q295" i="1"/>
  <c r="C296" i="1" s="1"/>
  <c r="R296" i="1"/>
  <c r="T295" i="1"/>
  <c r="G296" i="1"/>
  <c r="F297" i="1" l="1"/>
  <c r="H296" i="1"/>
  <c r="D297" i="1"/>
  <c r="E297" i="1" s="1"/>
  <c r="F298" i="1" s="1"/>
  <c r="O297" i="1"/>
  <c r="A298" i="1"/>
  <c r="K293" i="1"/>
  <c r="L293" i="1" s="1"/>
  <c r="M293" i="1" s="1"/>
  <c r="N293" i="1" s="1"/>
  <c r="P293" i="1" s="1"/>
  <c r="B293" i="1" s="1"/>
  <c r="J294" i="1"/>
  <c r="AM441" i="1"/>
  <c r="AH442" i="1"/>
  <c r="AR441" i="1"/>
  <c r="G297" i="1"/>
  <c r="R297" i="1"/>
  <c r="Q296" i="1"/>
  <c r="C297" i="1" s="1"/>
  <c r="T296" i="1"/>
  <c r="S297" i="1"/>
  <c r="H297" i="1" l="1"/>
  <c r="R298" i="1"/>
  <c r="S298" i="1"/>
  <c r="Q297" i="1"/>
  <c r="C298" i="1" s="1"/>
  <c r="T297" i="1"/>
  <c r="G298" i="1"/>
  <c r="H298" i="1" s="1"/>
  <c r="K294" i="1"/>
  <c r="L294" i="1" s="1"/>
  <c r="M294" i="1" s="1"/>
  <c r="N294" i="1" s="1"/>
  <c r="P294" i="1" s="1"/>
  <c r="B294" i="1" s="1"/>
  <c r="J295" i="1"/>
  <c r="A299" i="1"/>
  <c r="D298" i="1"/>
  <c r="E298" i="1" s="1"/>
  <c r="O298" i="1"/>
  <c r="AR442" i="1"/>
  <c r="AM442" i="1"/>
  <c r="AH443" i="1"/>
  <c r="F299" i="1" l="1"/>
  <c r="D299" i="1"/>
  <c r="E299" i="1" s="1"/>
  <c r="F300" i="1" s="1"/>
  <c r="O299" i="1"/>
  <c r="A300" i="1"/>
  <c r="AR443" i="1"/>
  <c r="AH444" i="1"/>
  <c r="AM443" i="1"/>
  <c r="Q298" i="1"/>
  <c r="C299" i="1" s="1"/>
  <c r="R299" i="1"/>
  <c r="G299" i="1"/>
  <c r="S299" i="1"/>
  <c r="T298" i="1"/>
  <c r="K295" i="1"/>
  <c r="L295" i="1" s="1"/>
  <c r="M295" i="1" s="1"/>
  <c r="N295" i="1" s="1"/>
  <c r="P295" i="1" s="1"/>
  <c r="B295" i="1" s="1"/>
  <c r="J296" i="1"/>
  <c r="H299" i="1" l="1"/>
  <c r="O300" i="1"/>
  <c r="A301" i="1"/>
  <c r="D300" i="1"/>
  <c r="E300" i="1" s="1"/>
  <c r="F301" i="1" s="1"/>
  <c r="K296" i="1"/>
  <c r="L296" i="1" s="1"/>
  <c r="M296" i="1" s="1"/>
  <c r="N296" i="1" s="1"/>
  <c r="P296" i="1" s="1"/>
  <c r="B296" i="1" s="1"/>
  <c r="J297" i="1"/>
  <c r="AM444" i="1"/>
  <c r="AR444" i="1"/>
  <c r="AH452" i="1"/>
  <c r="Q299" i="1"/>
  <c r="C300" i="1" s="1"/>
  <c r="S300" i="1"/>
  <c r="G300" i="1"/>
  <c r="H300" i="1" s="1"/>
  <c r="T299" i="1"/>
  <c r="R300" i="1"/>
  <c r="K297" i="1" l="1"/>
  <c r="L297" i="1" s="1"/>
  <c r="M297" i="1" s="1"/>
  <c r="N297" i="1" s="1"/>
  <c r="P297" i="1" s="1"/>
  <c r="B297" i="1" s="1"/>
  <c r="J298" i="1"/>
  <c r="D301" i="1"/>
  <c r="E301" i="1" s="1"/>
  <c r="O301" i="1"/>
  <c r="A302" i="1"/>
  <c r="AH453" i="1"/>
  <c r="AR452" i="1"/>
  <c r="AM452" i="1"/>
  <c r="G301" i="1"/>
  <c r="H301" i="1" s="1"/>
  <c r="T300" i="1"/>
  <c r="Q300" i="1"/>
  <c r="C301" i="1" s="1"/>
  <c r="S301" i="1"/>
  <c r="R301" i="1"/>
  <c r="F302" i="1" l="1"/>
  <c r="AH454" i="1"/>
  <c r="AR453" i="1"/>
  <c r="AM453" i="1"/>
  <c r="R302" i="1"/>
  <c r="T301" i="1"/>
  <c r="G302" i="1"/>
  <c r="S302" i="1"/>
  <c r="Q301" i="1"/>
  <c r="C302" i="1" s="1"/>
  <c r="D302" i="1"/>
  <c r="E302" i="1" s="1"/>
  <c r="O302" i="1"/>
  <c r="A303" i="1"/>
  <c r="K298" i="1"/>
  <c r="L298" i="1" s="1"/>
  <c r="M298" i="1" s="1"/>
  <c r="N298" i="1" s="1"/>
  <c r="P298" i="1" s="1"/>
  <c r="B298" i="1" s="1"/>
  <c r="J299" i="1"/>
  <c r="F303" i="1" l="1"/>
  <c r="H302" i="1"/>
  <c r="K299" i="1"/>
  <c r="L299" i="1" s="1"/>
  <c r="M299" i="1" s="1"/>
  <c r="N299" i="1" s="1"/>
  <c r="P299" i="1" s="1"/>
  <c r="B299" i="1" s="1"/>
  <c r="J300" i="1"/>
  <c r="A304" i="1"/>
  <c r="D303" i="1"/>
  <c r="E303" i="1" s="1"/>
  <c r="O303" i="1"/>
  <c r="S303" i="1"/>
  <c r="G303" i="1"/>
  <c r="Q302" i="1"/>
  <c r="C303" i="1" s="1"/>
  <c r="T302" i="1"/>
  <c r="R303" i="1"/>
  <c r="AH455" i="1"/>
  <c r="AR454" i="1"/>
  <c r="AM454" i="1"/>
  <c r="H303" i="1" l="1"/>
  <c r="F304" i="1"/>
  <c r="O304" i="1"/>
  <c r="A305" i="1"/>
  <c r="D304" i="1"/>
  <c r="E304" i="1" s="1"/>
  <c r="AR455" i="1"/>
  <c r="AM455" i="1"/>
  <c r="AH456" i="1"/>
  <c r="K300" i="1"/>
  <c r="L300" i="1" s="1"/>
  <c r="M300" i="1" s="1"/>
  <c r="N300" i="1" s="1"/>
  <c r="P300" i="1" s="1"/>
  <c r="B300" i="1" s="1"/>
  <c r="J301" i="1"/>
  <c r="Q303" i="1"/>
  <c r="C304" i="1" s="1"/>
  <c r="G304" i="1"/>
  <c r="R304" i="1"/>
  <c r="S304" i="1"/>
  <c r="T303" i="1"/>
  <c r="H304" i="1" l="1"/>
  <c r="F305" i="1"/>
  <c r="R305" i="1"/>
  <c r="T304" i="1"/>
  <c r="Q304" i="1"/>
  <c r="C305" i="1" s="1"/>
  <c r="S305" i="1"/>
  <c r="G305" i="1"/>
  <c r="D305" i="1"/>
  <c r="E305" i="1" s="1"/>
  <c r="A306" i="1"/>
  <c r="O305" i="1"/>
  <c r="AH457" i="1"/>
  <c r="AR456" i="1"/>
  <c r="AM456" i="1"/>
  <c r="K301" i="1"/>
  <c r="L301" i="1" s="1"/>
  <c r="M301" i="1" s="1"/>
  <c r="N301" i="1" s="1"/>
  <c r="P301" i="1" s="1"/>
  <c r="B301" i="1" s="1"/>
  <c r="J302" i="1"/>
  <c r="F306" i="1" l="1"/>
  <c r="H305" i="1"/>
  <c r="K302" i="1"/>
  <c r="L302" i="1" s="1"/>
  <c r="M302" i="1" s="1"/>
  <c r="N302" i="1" s="1"/>
  <c r="P302" i="1" s="1"/>
  <c r="B302" i="1" s="1"/>
  <c r="J303" i="1"/>
  <c r="AR457" i="1"/>
  <c r="AM457" i="1"/>
  <c r="AH458" i="1"/>
  <c r="D306" i="1"/>
  <c r="E306" i="1" s="1"/>
  <c r="A307" i="1"/>
  <c r="O306" i="1"/>
  <c r="G306" i="1"/>
  <c r="R306" i="1"/>
  <c r="T305" i="1"/>
  <c r="Q305" i="1"/>
  <c r="C306" i="1" s="1"/>
  <c r="S306" i="1"/>
  <c r="H306" i="1" l="1"/>
  <c r="F307" i="1"/>
  <c r="K303" i="1"/>
  <c r="L303" i="1" s="1"/>
  <c r="M303" i="1" s="1"/>
  <c r="N303" i="1" s="1"/>
  <c r="P303" i="1" s="1"/>
  <c r="B303" i="1" s="1"/>
  <c r="J304" i="1"/>
  <c r="G307" i="1"/>
  <c r="S307" i="1"/>
  <c r="Q306" i="1"/>
  <c r="C307" i="1" s="1"/>
  <c r="R307" i="1"/>
  <c r="T306" i="1"/>
  <c r="AM458" i="1"/>
  <c r="AH459" i="1"/>
  <c r="AR458" i="1"/>
  <c r="D307" i="1"/>
  <c r="E307" i="1" s="1"/>
  <c r="F308" i="1" s="1"/>
  <c r="O307" i="1"/>
  <c r="A308" i="1"/>
  <c r="H307" i="1" l="1"/>
  <c r="O308" i="1"/>
  <c r="D308" i="1"/>
  <c r="E308" i="1" s="1"/>
  <c r="A309" i="1"/>
  <c r="AH460" i="1"/>
  <c r="AR459" i="1"/>
  <c r="AM459" i="1"/>
  <c r="Q307" i="1"/>
  <c r="C308" i="1" s="1"/>
  <c r="S308" i="1"/>
  <c r="G308" i="1"/>
  <c r="H308" i="1" s="1"/>
  <c r="R308" i="1"/>
  <c r="T307" i="1"/>
  <c r="K304" i="1"/>
  <c r="L304" i="1" s="1"/>
  <c r="M304" i="1" s="1"/>
  <c r="N304" i="1" s="1"/>
  <c r="P304" i="1" s="1"/>
  <c r="B304" i="1" s="1"/>
  <c r="J305" i="1"/>
  <c r="F309" i="1" l="1"/>
  <c r="T308" i="1"/>
  <c r="Q308" i="1"/>
  <c r="C309" i="1" s="1"/>
  <c r="R309" i="1"/>
  <c r="G309" i="1"/>
  <c r="S309" i="1"/>
  <c r="D309" i="1"/>
  <c r="E309" i="1" s="1"/>
  <c r="F310" i="1" s="1"/>
  <c r="A310" i="1"/>
  <c r="O309" i="1"/>
  <c r="K305" i="1"/>
  <c r="L305" i="1" s="1"/>
  <c r="M305" i="1" s="1"/>
  <c r="N305" i="1" s="1"/>
  <c r="P305" i="1" s="1"/>
  <c r="B305" i="1" s="1"/>
  <c r="J306" i="1"/>
  <c r="AH461" i="1"/>
  <c r="AR460" i="1"/>
  <c r="AM460" i="1"/>
  <c r="H309" i="1" l="1"/>
  <c r="K306" i="1"/>
  <c r="L306" i="1" s="1"/>
  <c r="M306" i="1" s="1"/>
  <c r="N306" i="1" s="1"/>
  <c r="P306" i="1" s="1"/>
  <c r="B306" i="1" s="1"/>
  <c r="J307" i="1"/>
  <c r="R310" i="1"/>
  <c r="T309" i="1"/>
  <c r="S310" i="1"/>
  <c r="Q309" i="1"/>
  <c r="C310" i="1" s="1"/>
  <c r="G310" i="1"/>
  <c r="H310" i="1" s="1"/>
  <c r="AM461" i="1"/>
  <c r="AH462" i="1"/>
  <c r="AR461" i="1"/>
  <c r="D310" i="1"/>
  <c r="E310" i="1" s="1"/>
  <c r="A311" i="1"/>
  <c r="O310" i="1"/>
  <c r="F311" i="1" l="1"/>
  <c r="D311" i="1"/>
  <c r="E311" i="1" s="1"/>
  <c r="O311" i="1"/>
  <c r="A312" i="1"/>
  <c r="AR462" i="1"/>
  <c r="AM462" i="1"/>
  <c r="AH463" i="1"/>
  <c r="K307" i="1"/>
  <c r="L307" i="1" s="1"/>
  <c r="M307" i="1" s="1"/>
  <c r="N307" i="1" s="1"/>
  <c r="P307" i="1" s="1"/>
  <c r="B307" i="1" s="1"/>
  <c r="J308" i="1"/>
  <c r="S311" i="1"/>
  <c r="Q310" i="1"/>
  <c r="C311" i="1" s="1"/>
  <c r="R311" i="1"/>
  <c r="T310" i="1"/>
  <c r="G311" i="1"/>
  <c r="H311" i="1" l="1"/>
  <c r="F312" i="1"/>
  <c r="AR463" i="1"/>
  <c r="AM463" i="1"/>
  <c r="AH464" i="1"/>
  <c r="O312" i="1"/>
  <c r="A313" i="1"/>
  <c r="D312" i="1"/>
  <c r="E312" i="1" s="1"/>
  <c r="Q311" i="1"/>
  <c r="C312" i="1" s="1"/>
  <c r="R312" i="1"/>
  <c r="S312" i="1"/>
  <c r="T311" i="1"/>
  <c r="G312" i="1"/>
  <c r="K308" i="1"/>
  <c r="L308" i="1" s="1"/>
  <c r="M308" i="1" s="1"/>
  <c r="N308" i="1" s="1"/>
  <c r="P308" i="1" s="1"/>
  <c r="B308" i="1" s="1"/>
  <c r="J309" i="1"/>
  <c r="H312" i="1" l="1"/>
  <c r="F313" i="1"/>
  <c r="K309" i="1"/>
  <c r="L309" i="1" s="1"/>
  <c r="M309" i="1" s="1"/>
  <c r="N309" i="1" s="1"/>
  <c r="P309" i="1" s="1"/>
  <c r="B309" i="1" s="1"/>
  <c r="J310" i="1"/>
  <c r="D313" i="1"/>
  <c r="E313" i="1" s="1"/>
  <c r="F314" i="1" s="1"/>
  <c r="A314" i="1"/>
  <c r="O313" i="1"/>
  <c r="S313" i="1"/>
  <c r="T312" i="1"/>
  <c r="Q312" i="1"/>
  <c r="C313" i="1" s="1"/>
  <c r="G313" i="1"/>
  <c r="R313" i="1"/>
  <c r="AM464" i="1"/>
  <c r="AR464" i="1"/>
  <c r="AH465" i="1"/>
  <c r="H313" i="1" l="1"/>
  <c r="D314" i="1"/>
  <c r="E314" i="1" s="1"/>
  <c r="F315" i="1" s="1"/>
  <c r="A315" i="1"/>
  <c r="O314" i="1"/>
  <c r="AH466" i="1"/>
  <c r="AM465" i="1"/>
  <c r="AR465" i="1"/>
  <c r="S314" i="1"/>
  <c r="T313" i="1"/>
  <c r="Q313" i="1"/>
  <c r="C314" i="1" s="1"/>
  <c r="G314" i="1"/>
  <c r="H314" i="1" s="1"/>
  <c r="R314" i="1"/>
  <c r="K310" i="1"/>
  <c r="L310" i="1" s="1"/>
  <c r="M310" i="1" s="1"/>
  <c r="N310" i="1" s="1"/>
  <c r="P310" i="1" s="1"/>
  <c r="B310" i="1" s="1"/>
  <c r="J311" i="1"/>
  <c r="AH474" i="1" l="1"/>
  <c r="AR466" i="1"/>
  <c r="AM466" i="1"/>
  <c r="D315" i="1"/>
  <c r="E315" i="1" s="1"/>
  <c r="A316" i="1"/>
  <c r="O315" i="1"/>
  <c r="K311" i="1"/>
  <c r="L311" i="1" s="1"/>
  <c r="M311" i="1" s="1"/>
  <c r="N311" i="1" s="1"/>
  <c r="P311" i="1" s="1"/>
  <c r="B311" i="1" s="1"/>
  <c r="J312" i="1"/>
  <c r="G315" i="1"/>
  <c r="H315" i="1" s="1"/>
  <c r="R315" i="1"/>
  <c r="Q314" i="1"/>
  <c r="C315" i="1" s="1"/>
  <c r="T314" i="1"/>
  <c r="S315" i="1"/>
  <c r="F316" i="1" l="1"/>
  <c r="K312" i="1"/>
  <c r="L312" i="1" s="1"/>
  <c r="M312" i="1" s="1"/>
  <c r="N312" i="1" s="1"/>
  <c r="P312" i="1" s="1"/>
  <c r="B312" i="1" s="1"/>
  <c r="J313" i="1"/>
  <c r="Q315" i="1"/>
  <c r="C316" i="1" s="1"/>
  <c r="G316" i="1"/>
  <c r="S316" i="1"/>
  <c r="R316" i="1"/>
  <c r="T315" i="1"/>
  <c r="O316" i="1"/>
  <c r="A317" i="1"/>
  <c r="D316" i="1"/>
  <c r="E316" i="1" s="1"/>
  <c r="F317" i="1" s="1"/>
  <c r="AH475" i="1"/>
  <c r="AR474" i="1"/>
  <c r="AM474" i="1"/>
  <c r="H316" i="1" l="1"/>
  <c r="S317" i="1"/>
  <c r="T316" i="1"/>
  <c r="Q316" i="1"/>
  <c r="C317" i="1" s="1"/>
  <c r="G317" i="1"/>
  <c r="H317" i="1" s="1"/>
  <c r="R317" i="1"/>
  <c r="K313" i="1"/>
  <c r="L313" i="1" s="1"/>
  <c r="M313" i="1" s="1"/>
  <c r="N313" i="1" s="1"/>
  <c r="P313" i="1" s="1"/>
  <c r="B313" i="1" s="1"/>
  <c r="J314" i="1"/>
  <c r="D317" i="1"/>
  <c r="E317" i="1" s="1"/>
  <c r="O317" i="1"/>
  <c r="A318" i="1"/>
  <c r="AH476" i="1"/>
  <c r="AR475" i="1"/>
  <c r="AM475" i="1"/>
  <c r="F318" i="1" l="1"/>
  <c r="D318" i="1"/>
  <c r="E318" i="1" s="1"/>
  <c r="F319" i="1" s="1"/>
  <c r="A319" i="1"/>
  <c r="O318" i="1"/>
  <c r="K314" i="1"/>
  <c r="L314" i="1" s="1"/>
  <c r="M314" i="1" s="1"/>
  <c r="N314" i="1" s="1"/>
  <c r="P314" i="1" s="1"/>
  <c r="B314" i="1" s="1"/>
  <c r="J315" i="1"/>
  <c r="AH477" i="1"/>
  <c r="AM476" i="1"/>
  <c r="AR476" i="1"/>
  <c r="S318" i="1"/>
  <c r="T317" i="1"/>
  <c r="Q317" i="1"/>
  <c r="C318" i="1" s="1"/>
  <c r="R318" i="1"/>
  <c r="G318" i="1"/>
  <c r="H318" i="1" l="1"/>
  <c r="A320" i="1"/>
  <c r="D319" i="1"/>
  <c r="E319" i="1" s="1"/>
  <c r="O319" i="1"/>
  <c r="AR477" i="1"/>
  <c r="AM477" i="1"/>
  <c r="AH478" i="1"/>
  <c r="K315" i="1"/>
  <c r="L315" i="1" s="1"/>
  <c r="M315" i="1" s="1"/>
  <c r="N315" i="1" s="1"/>
  <c r="P315" i="1" s="1"/>
  <c r="B315" i="1" s="1"/>
  <c r="J316" i="1"/>
  <c r="R319" i="1"/>
  <c r="Q318" i="1"/>
  <c r="C319" i="1" s="1"/>
  <c r="S319" i="1"/>
  <c r="T318" i="1"/>
  <c r="G319" i="1"/>
  <c r="H319" i="1" s="1"/>
  <c r="F320" i="1" l="1"/>
  <c r="K316" i="1"/>
  <c r="L316" i="1" s="1"/>
  <c r="M316" i="1" s="1"/>
  <c r="N316" i="1" s="1"/>
  <c r="P316" i="1" s="1"/>
  <c r="B316" i="1" s="1"/>
  <c r="J317" i="1"/>
  <c r="Q319" i="1"/>
  <c r="C320" i="1" s="1"/>
  <c r="S320" i="1"/>
  <c r="G320" i="1"/>
  <c r="R320" i="1"/>
  <c r="T319" i="1"/>
  <c r="AH479" i="1"/>
  <c r="AM478" i="1"/>
  <c r="AR478" i="1"/>
  <c r="O320" i="1"/>
  <c r="D320" i="1"/>
  <c r="E320" i="1" s="1"/>
  <c r="F321" i="1" s="1"/>
  <c r="A321" i="1"/>
  <c r="H320" i="1" l="1"/>
  <c r="T320" i="1"/>
  <c r="Q320" i="1"/>
  <c r="C321" i="1" s="1"/>
  <c r="S321" i="1"/>
  <c r="G321" i="1"/>
  <c r="H321" i="1" s="1"/>
  <c r="R321" i="1"/>
  <c r="K317" i="1"/>
  <c r="L317" i="1" s="1"/>
  <c r="M317" i="1" s="1"/>
  <c r="N317" i="1" s="1"/>
  <c r="P317" i="1" s="1"/>
  <c r="B317" i="1" s="1"/>
  <c r="J318" i="1"/>
  <c r="D321" i="1"/>
  <c r="E321" i="1" s="1"/>
  <c r="F322" i="1" s="1"/>
  <c r="O321" i="1"/>
  <c r="A322" i="1"/>
  <c r="AH480" i="1"/>
  <c r="AM479" i="1"/>
  <c r="AR479" i="1"/>
  <c r="AR480" i="1" l="1"/>
  <c r="AM480" i="1"/>
  <c r="AH481" i="1"/>
  <c r="G322" i="1"/>
  <c r="H322" i="1" s="1"/>
  <c r="R322" i="1"/>
  <c r="T321" i="1"/>
  <c r="Q321" i="1"/>
  <c r="C322" i="1" s="1"/>
  <c r="S322" i="1"/>
  <c r="D322" i="1"/>
  <c r="E322" i="1" s="1"/>
  <c r="F323" i="1" s="1"/>
  <c r="A323" i="1"/>
  <c r="O322" i="1"/>
  <c r="K318" i="1"/>
  <c r="L318" i="1" s="1"/>
  <c r="M318" i="1" s="1"/>
  <c r="N318" i="1" s="1"/>
  <c r="P318" i="1" s="1"/>
  <c r="B318" i="1" s="1"/>
  <c r="J319" i="1"/>
  <c r="S323" i="1" l="1"/>
  <c r="R323" i="1"/>
  <c r="T322" i="1"/>
  <c r="Q322" i="1"/>
  <c r="C323" i="1" s="1"/>
  <c r="G323" i="1"/>
  <c r="H323" i="1" s="1"/>
  <c r="K319" i="1"/>
  <c r="L319" i="1" s="1"/>
  <c r="M319" i="1" s="1"/>
  <c r="N319" i="1" s="1"/>
  <c r="P319" i="1" s="1"/>
  <c r="B319" i="1" s="1"/>
  <c r="J320" i="1"/>
  <c r="A324" i="1"/>
  <c r="O323" i="1"/>
  <c r="D323" i="1"/>
  <c r="E323" i="1" s="1"/>
  <c r="AR481" i="1"/>
  <c r="AM481" i="1"/>
  <c r="AH482" i="1"/>
  <c r="F324" i="1" l="1"/>
  <c r="Q323" i="1"/>
  <c r="C324" i="1" s="1"/>
  <c r="G324" i="1"/>
  <c r="R324" i="1"/>
  <c r="T323" i="1"/>
  <c r="S324" i="1"/>
  <c r="AH483" i="1"/>
  <c r="AR482" i="1"/>
  <c r="AM482" i="1"/>
  <c r="O324" i="1"/>
  <c r="A325" i="1"/>
  <c r="D324" i="1"/>
  <c r="E324" i="1" s="1"/>
  <c r="F325" i="1" s="1"/>
  <c r="K320" i="1"/>
  <c r="L320" i="1" s="1"/>
  <c r="M320" i="1" s="1"/>
  <c r="N320" i="1" s="1"/>
  <c r="P320" i="1" s="1"/>
  <c r="B320" i="1" s="1"/>
  <c r="J321" i="1"/>
  <c r="H324" i="1" l="1"/>
  <c r="S325" i="1"/>
  <c r="T324" i="1"/>
  <c r="Q324" i="1"/>
  <c r="C325" i="1" s="1"/>
  <c r="G325" i="1"/>
  <c r="H325" i="1" s="1"/>
  <c r="R325" i="1"/>
  <c r="D325" i="1"/>
  <c r="E325" i="1" s="1"/>
  <c r="A326" i="1"/>
  <c r="O325" i="1"/>
  <c r="K321" i="1"/>
  <c r="L321" i="1" s="1"/>
  <c r="M321" i="1" s="1"/>
  <c r="N321" i="1" s="1"/>
  <c r="P321" i="1" s="1"/>
  <c r="B321" i="1" s="1"/>
  <c r="J322" i="1"/>
  <c r="AH484" i="1"/>
  <c r="AR483" i="1"/>
  <c r="AM483" i="1"/>
  <c r="F326" i="1" l="1"/>
  <c r="K322" i="1"/>
  <c r="L322" i="1" s="1"/>
  <c r="M322" i="1" s="1"/>
  <c r="N322" i="1" s="1"/>
  <c r="P322" i="1" s="1"/>
  <c r="B322" i="1" s="1"/>
  <c r="J323" i="1"/>
  <c r="G326" i="1"/>
  <c r="R326" i="1"/>
  <c r="T325" i="1"/>
  <c r="S326" i="1"/>
  <c r="Q325" i="1"/>
  <c r="C326" i="1" s="1"/>
  <c r="D326" i="1"/>
  <c r="E326" i="1" s="1"/>
  <c r="A327" i="1"/>
  <c r="O326" i="1"/>
  <c r="AH485" i="1"/>
  <c r="AM484" i="1"/>
  <c r="AR484" i="1"/>
  <c r="H326" i="1" l="1"/>
  <c r="F327" i="1"/>
  <c r="AM485" i="1"/>
  <c r="AH486" i="1"/>
  <c r="AR485" i="1"/>
  <c r="O327" i="1"/>
  <c r="A328" i="1"/>
  <c r="D327" i="1"/>
  <c r="E327" i="1" s="1"/>
  <c r="F328" i="1" s="1"/>
  <c r="K323" i="1"/>
  <c r="L323" i="1" s="1"/>
  <c r="M323" i="1" s="1"/>
  <c r="N323" i="1" s="1"/>
  <c r="P323" i="1" s="1"/>
  <c r="B323" i="1" s="1"/>
  <c r="J324" i="1"/>
  <c r="G327" i="1"/>
  <c r="R327" i="1"/>
  <c r="S327" i="1"/>
  <c r="T326" i="1"/>
  <c r="Q326" i="1"/>
  <c r="C327" i="1" s="1"/>
  <c r="H327" i="1" l="1"/>
  <c r="K324" i="1"/>
  <c r="L324" i="1" s="1"/>
  <c r="M324" i="1" s="1"/>
  <c r="N324" i="1" s="1"/>
  <c r="P324" i="1" s="1"/>
  <c r="B324" i="1" s="1"/>
  <c r="J325" i="1"/>
  <c r="AM486" i="1"/>
  <c r="AR486" i="1"/>
  <c r="AH487" i="1"/>
  <c r="O328" i="1"/>
  <c r="A329" i="1"/>
  <c r="D328" i="1"/>
  <c r="E328" i="1" s="1"/>
  <c r="F329" i="1" s="1"/>
  <c r="Q327" i="1"/>
  <c r="C328" i="1" s="1"/>
  <c r="S328" i="1"/>
  <c r="G328" i="1"/>
  <c r="H328" i="1" s="1"/>
  <c r="R328" i="1"/>
  <c r="T327" i="1"/>
  <c r="AH488" i="1" l="1"/>
  <c r="AR487" i="1"/>
  <c r="AM487" i="1"/>
  <c r="D329" i="1"/>
  <c r="E329" i="1" s="1"/>
  <c r="F330" i="1" s="1"/>
  <c r="A330" i="1"/>
  <c r="O329" i="1"/>
  <c r="G329" i="1"/>
  <c r="H329" i="1" s="1"/>
  <c r="T328" i="1"/>
  <c r="Q328" i="1"/>
  <c r="C329" i="1" s="1"/>
  <c r="R329" i="1"/>
  <c r="S329" i="1"/>
  <c r="K325" i="1"/>
  <c r="L325" i="1" s="1"/>
  <c r="M325" i="1" s="1"/>
  <c r="N325" i="1" s="1"/>
  <c r="P325" i="1" s="1"/>
  <c r="B325" i="1" s="1"/>
  <c r="J326" i="1"/>
  <c r="K326" i="1" l="1"/>
  <c r="L326" i="1" s="1"/>
  <c r="M326" i="1" s="1"/>
  <c r="N326" i="1" s="1"/>
  <c r="P326" i="1" s="1"/>
  <c r="B326" i="1" s="1"/>
  <c r="J327" i="1"/>
  <c r="D330" i="1"/>
  <c r="E330" i="1" s="1"/>
  <c r="A331" i="1"/>
  <c r="O330" i="1"/>
  <c r="AR488" i="1"/>
  <c r="AM488" i="1"/>
  <c r="AH496" i="1"/>
  <c r="R330" i="1"/>
  <c r="T329" i="1"/>
  <c r="G330" i="1"/>
  <c r="H330" i="1" s="1"/>
  <c r="Q329" i="1"/>
  <c r="C330" i="1" s="1"/>
  <c r="S330" i="1"/>
  <c r="F331" i="1" l="1"/>
  <c r="AR496" i="1"/>
  <c r="AM496" i="1"/>
  <c r="AH497" i="1"/>
  <c r="K327" i="1"/>
  <c r="L327" i="1" s="1"/>
  <c r="M327" i="1" s="1"/>
  <c r="N327" i="1" s="1"/>
  <c r="P327" i="1" s="1"/>
  <c r="B327" i="1" s="1"/>
  <c r="J328" i="1"/>
  <c r="R331" i="1"/>
  <c r="G331" i="1"/>
  <c r="Q330" i="1"/>
  <c r="C331" i="1" s="1"/>
  <c r="S331" i="1"/>
  <c r="T330" i="1"/>
  <c r="A332" i="1"/>
  <c r="O331" i="1"/>
  <c r="D331" i="1"/>
  <c r="E331" i="1" s="1"/>
  <c r="F332" i="1" s="1"/>
  <c r="H331" i="1" l="1"/>
  <c r="AH498" i="1"/>
  <c r="AM497" i="1"/>
  <c r="AR497" i="1"/>
  <c r="O332" i="1"/>
  <c r="D332" i="1"/>
  <c r="E332" i="1" s="1"/>
  <c r="A333" i="1"/>
  <c r="Q331" i="1"/>
  <c r="C332" i="1" s="1"/>
  <c r="S332" i="1"/>
  <c r="G332" i="1"/>
  <c r="H332" i="1" s="1"/>
  <c r="R332" i="1"/>
  <c r="T331" i="1"/>
  <c r="K328" i="1"/>
  <c r="L328" i="1" s="1"/>
  <c r="M328" i="1" s="1"/>
  <c r="N328" i="1" s="1"/>
  <c r="P328" i="1" s="1"/>
  <c r="B328" i="1" s="1"/>
  <c r="J329" i="1"/>
  <c r="F333" i="1" l="1"/>
  <c r="K329" i="1"/>
  <c r="L329" i="1" s="1"/>
  <c r="M329" i="1" s="1"/>
  <c r="N329" i="1" s="1"/>
  <c r="P329" i="1" s="1"/>
  <c r="B329" i="1" s="1"/>
  <c r="J330" i="1"/>
  <c r="S333" i="1"/>
  <c r="T332" i="1"/>
  <c r="Q332" i="1"/>
  <c r="C333" i="1" s="1"/>
  <c r="G333" i="1"/>
  <c r="R333" i="1"/>
  <c r="AM498" i="1"/>
  <c r="AH499" i="1"/>
  <c r="AR498" i="1"/>
  <c r="D333" i="1"/>
  <c r="E333" i="1" s="1"/>
  <c r="F334" i="1" s="1"/>
  <c r="O333" i="1"/>
  <c r="A334" i="1"/>
  <c r="H333" i="1" l="1"/>
  <c r="AH500" i="1"/>
  <c r="AR499" i="1"/>
  <c r="AM499" i="1"/>
  <c r="K330" i="1"/>
  <c r="L330" i="1" s="1"/>
  <c r="M330" i="1" s="1"/>
  <c r="N330" i="1" s="1"/>
  <c r="P330" i="1" s="1"/>
  <c r="B330" i="1" s="1"/>
  <c r="J331" i="1"/>
  <c r="S334" i="1"/>
  <c r="T333" i="1"/>
  <c r="G334" i="1"/>
  <c r="H334" i="1" s="1"/>
  <c r="Q333" i="1"/>
  <c r="C334" i="1" s="1"/>
  <c r="R334" i="1"/>
  <c r="D334" i="1"/>
  <c r="E334" i="1" s="1"/>
  <c r="F335" i="1" s="1"/>
  <c r="A335" i="1"/>
  <c r="O334" i="1"/>
  <c r="R335" i="1" l="1"/>
  <c r="Q334" i="1"/>
  <c r="C335" i="1" s="1"/>
  <c r="T334" i="1"/>
  <c r="S335" i="1"/>
  <c r="G335" i="1"/>
  <c r="H335" i="1" s="1"/>
  <c r="K331" i="1"/>
  <c r="L331" i="1" s="1"/>
  <c r="M331" i="1" s="1"/>
  <c r="N331" i="1" s="1"/>
  <c r="P331" i="1" s="1"/>
  <c r="B331" i="1" s="1"/>
  <c r="J332" i="1"/>
  <c r="AR500" i="1"/>
  <c r="AM500" i="1"/>
  <c r="AH501" i="1"/>
  <c r="D335" i="1"/>
  <c r="E335" i="1" s="1"/>
  <c r="F336" i="1" s="1"/>
  <c r="O335" i="1"/>
  <c r="A336" i="1"/>
  <c r="O336" i="1" l="1"/>
  <c r="A337" i="1"/>
  <c r="D336" i="1"/>
  <c r="E336" i="1" s="1"/>
  <c r="F337" i="1" s="1"/>
  <c r="K332" i="1"/>
  <c r="L332" i="1" s="1"/>
  <c r="M332" i="1" s="1"/>
  <c r="N332" i="1" s="1"/>
  <c r="P332" i="1" s="1"/>
  <c r="B332" i="1" s="1"/>
  <c r="J333" i="1"/>
  <c r="AH502" i="1"/>
  <c r="AR501" i="1"/>
  <c r="AM501" i="1"/>
  <c r="Q335" i="1"/>
  <c r="C336" i="1" s="1"/>
  <c r="S336" i="1"/>
  <c r="G336" i="1"/>
  <c r="H336" i="1" s="1"/>
  <c r="R336" i="1"/>
  <c r="T335" i="1"/>
  <c r="AH503" i="1" l="1"/>
  <c r="AR502" i="1"/>
  <c r="AM502" i="1"/>
  <c r="D337" i="1"/>
  <c r="E337" i="1" s="1"/>
  <c r="A338" i="1"/>
  <c r="O337" i="1"/>
  <c r="K333" i="1"/>
  <c r="L333" i="1" s="1"/>
  <c r="M333" i="1" s="1"/>
  <c r="N333" i="1" s="1"/>
  <c r="P333" i="1" s="1"/>
  <c r="B333" i="1" s="1"/>
  <c r="J334" i="1"/>
  <c r="T336" i="1"/>
  <c r="Q336" i="1"/>
  <c r="C337" i="1" s="1"/>
  <c r="R337" i="1"/>
  <c r="G337" i="1"/>
  <c r="H337" i="1" s="1"/>
  <c r="S337" i="1"/>
  <c r="F338" i="1" l="1"/>
  <c r="K334" i="1"/>
  <c r="L334" i="1" s="1"/>
  <c r="M334" i="1" s="1"/>
  <c r="N334" i="1" s="1"/>
  <c r="P334" i="1" s="1"/>
  <c r="B334" i="1" s="1"/>
  <c r="J335" i="1"/>
  <c r="R338" i="1"/>
  <c r="Q337" i="1"/>
  <c r="C338" i="1" s="1"/>
  <c r="T337" i="1"/>
  <c r="S338" i="1"/>
  <c r="G338" i="1"/>
  <c r="D338" i="1"/>
  <c r="E338" i="1" s="1"/>
  <c r="A339" i="1"/>
  <c r="O338" i="1"/>
  <c r="AH504" i="1"/>
  <c r="AR503" i="1"/>
  <c r="AM503" i="1"/>
  <c r="F339" i="1" l="1"/>
  <c r="H338" i="1"/>
  <c r="AH505" i="1"/>
  <c r="AR504" i="1"/>
  <c r="AM504" i="1"/>
  <c r="D339" i="1"/>
  <c r="E339" i="1" s="1"/>
  <c r="F340" i="1" s="1"/>
  <c r="O339" i="1"/>
  <c r="A340" i="1"/>
  <c r="K335" i="1"/>
  <c r="L335" i="1" s="1"/>
  <c r="M335" i="1" s="1"/>
  <c r="N335" i="1" s="1"/>
  <c r="P335" i="1" s="1"/>
  <c r="B335" i="1" s="1"/>
  <c r="J336" i="1"/>
  <c r="R339" i="1"/>
  <c r="T338" i="1"/>
  <c r="S339" i="1"/>
  <c r="G339" i="1"/>
  <c r="Q338" i="1"/>
  <c r="C339" i="1" s="1"/>
  <c r="H339" i="1" l="1"/>
  <c r="Q339" i="1"/>
  <c r="C340" i="1" s="1"/>
  <c r="S340" i="1"/>
  <c r="G340" i="1"/>
  <c r="H340" i="1" s="1"/>
  <c r="R340" i="1"/>
  <c r="T339" i="1"/>
  <c r="K336" i="1"/>
  <c r="L336" i="1" s="1"/>
  <c r="M336" i="1" s="1"/>
  <c r="N336" i="1" s="1"/>
  <c r="P336" i="1" s="1"/>
  <c r="B336" i="1" s="1"/>
  <c r="J337" i="1"/>
  <c r="AM505" i="1"/>
  <c r="AH506" i="1"/>
  <c r="AR505" i="1"/>
  <c r="O340" i="1"/>
  <c r="D340" i="1"/>
  <c r="E340" i="1" s="1"/>
  <c r="F341" i="1" s="1"/>
  <c r="A341" i="1"/>
  <c r="D341" i="1" l="1"/>
  <c r="E341" i="1" s="1"/>
  <c r="O341" i="1"/>
  <c r="A342" i="1"/>
  <c r="AM506" i="1"/>
  <c r="AR506" i="1"/>
  <c r="AH507" i="1"/>
  <c r="R341" i="1"/>
  <c r="T340" i="1"/>
  <c r="Q340" i="1"/>
  <c r="C341" i="1" s="1"/>
  <c r="S341" i="1"/>
  <c r="G341" i="1"/>
  <c r="H341" i="1" s="1"/>
  <c r="K337" i="1"/>
  <c r="L337" i="1" s="1"/>
  <c r="M337" i="1" s="1"/>
  <c r="N337" i="1" s="1"/>
  <c r="P337" i="1" s="1"/>
  <c r="B337" i="1" s="1"/>
  <c r="J338" i="1"/>
  <c r="F342" i="1" l="1"/>
  <c r="R342" i="1"/>
  <c r="G342" i="1"/>
  <c r="Q341" i="1"/>
  <c r="C342" i="1" s="1"/>
  <c r="T341" i="1"/>
  <c r="S342" i="1"/>
  <c r="K338" i="1"/>
  <c r="L338" i="1" s="1"/>
  <c r="M338" i="1" s="1"/>
  <c r="N338" i="1" s="1"/>
  <c r="P338" i="1" s="1"/>
  <c r="B338" i="1" s="1"/>
  <c r="J339" i="1"/>
  <c r="AH508" i="1"/>
  <c r="AM507" i="1"/>
  <c r="AR507" i="1"/>
  <c r="D342" i="1"/>
  <c r="E342" i="1" s="1"/>
  <c r="F343" i="1" s="1"/>
  <c r="A343" i="1"/>
  <c r="O342" i="1"/>
  <c r="H342" i="1" l="1"/>
  <c r="S343" i="1"/>
  <c r="G343" i="1"/>
  <c r="H343" i="1" s="1"/>
  <c r="R343" i="1"/>
  <c r="Q342" i="1"/>
  <c r="C343" i="1" s="1"/>
  <c r="O343" i="1"/>
  <c r="D343" i="1"/>
  <c r="E343" i="1" s="1"/>
  <c r="A344" i="1"/>
  <c r="AR508" i="1"/>
  <c r="AM508" i="1"/>
  <c r="AH509" i="1"/>
  <c r="K339" i="1"/>
  <c r="L339" i="1" s="1"/>
  <c r="M339" i="1" s="1"/>
  <c r="N339" i="1" s="1"/>
  <c r="P339" i="1" s="1"/>
  <c r="B339" i="1" s="1"/>
  <c r="J340" i="1"/>
  <c r="F344" i="1" l="1"/>
  <c r="AR509" i="1"/>
  <c r="AM509" i="1"/>
  <c r="AH510" i="1"/>
  <c r="K340" i="1"/>
  <c r="L340" i="1" s="1"/>
  <c r="M340" i="1" s="1"/>
  <c r="N340" i="1" s="1"/>
  <c r="P340" i="1" s="1"/>
  <c r="B340" i="1" s="1"/>
  <c r="J341" i="1"/>
  <c r="D344" i="1"/>
  <c r="E344" i="1" s="1"/>
  <c r="F345" i="1" s="1"/>
  <c r="A345" i="1"/>
  <c r="O344" i="1"/>
  <c r="R344" i="1"/>
  <c r="Q343" i="1"/>
  <c r="C344" i="1" s="1"/>
  <c r="G344" i="1"/>
  <c r="S344" i="1"/>
  <c r="T343" i="1"/>
  <c r="H344" i="1" l="1"/>
  <c r="O345" i="1"/>
  <c r="D345" i="1"/>
  <c r="E345" i="1" s="1"/>
  <c r="A346" i="1"/>
  <c r="G345" i="1"/>
  <c r="H345" i="1" s="1"/>
  <c r="T344" i="1"/>
  <c r="R345" i="1"/>
  <c r="Q344" i="1"/>
  <c r="C345" i="1" s="1"/>
  <c r="S345" i="1"/>
  <c r="AH518" i="1"/>
  <c r="AM510" i="1"/>
  <c r="AR510" i="1"/>
  <c r="K341" i="1"/>
  <c r="L341" i="1" s="1"/>
  <c r="M341" i="1" s="1"/>
  <c r="N341" i="1" s="1"/>
  <c r="P341" i="1" s="1"/>
  <c r="B341" i="1" s="1"/>
  <c r="J342" i="1"/>
  <c r="F346" i="1" l="1"/>
  <c r="D346" i="1"/>
  <c r="E346" i="1" s="1"/>
  <c r="F347" i="1" s="1"/>
  <c r="A347" i="1"/>
  <c r="O346" i="1"/>
  <c r="S346" i="1"/>
  <c r="Q345" i="1"/>
  <c r="C346" i="1" s="1"/>
  <c r="G346" i="1"/>
  <c r="R346" i="1"/>
  <c r="T345" i="1"/>
  <c r="AH519" i="1"/>
  <c r="AR518" i="1"/>
  <c r="AM518" i="1"/>
  <c r="K342" i="1"/>
  <c r="L342" i="1" s="1"/>
  <c r="M342" i="1" s="1"/>
  <c r="N342" i="1" s="1"/>
  <c r="P342" i="1" s="1"/>
  <c r="J343" i="1"/>
  <c r="T342" i="1" l="1"/>
  <c r="B342" i="1"/>
  <c r="H346" i="1"/>
  <c r="K343" i="1"/>
  <c r="L343" i="1" s="1"/>
  <c r="M343" i="1" s="1"/>
  <c r="N343" i="1" s="1"/>
  <c r="P343" i="1" s="1"/>
  <c r="B343" i="1" s="1"/>
  <c r="J344" i="1"/>
  <c r="AM519" i="1"/>
  <c r="AR519" i="1"/>
  <c r="AH520" i="1"/>
  <c r="S347" i="1"/>
  <c r="T346" i="1"/>
  <c r="G347" i="1"/>
  <c r="H347" i="1" s="1"/>
  <c r="Q346" i="1"/>
  <c r="C347" i="1" s="1"/>
  <c r="R347" i="1"/>
  <c r="O347" i="1"/>
  <c r="D347" i="1"/>
  <c r="E347" i="1" s="1"/>
  <c r="A348" i="1"/>
  <c r="F348" i="1" l="1"/>
  <c r="Q347" i="1"/>
  <c r="C348" i="1" s="1"/>
  <c r="R348" i="1"/>
  <c r="G348" i="1"/>
  <c r="S348" i="1"/>
  <c r="T347" i="1"/>
  <c r="AR520" i="1"/>
  <c r="AM520" i="1"/>
  <c r="AH521" i="1"/>
  <c r="A349" i="1"/>
  <c r="D348" i="1"/>
  <c r="E348" i="1" s="1"/>
  <c r="O348" i="1"/>
  <c r="K344" i="1"/>
  <c r="L344" i="1" s="1"/>
  <c r="M344" i="1" s="1"/>
  <c r="N344" i="1" s="1"/>
  <c r="P344" i="1" s="1"/>
  <c r="B344" i="1" s="1"/>
  <c r="J345" i="1"/>
  <c r="H348" i="1" l="1"/>
  <c r="F349" i="1"/>
  <c r="O349" i="1"/>
  <c r="A350" i="1"/>
  <c r="D349" i="1"/>
  <c r="E349" i="1" s="1"/>
  <c r="F350" i="1" s="1"/>
  <c r="AM521" i="1"/>
  <c r="AH522" i="1"/>
  <c r="AR521" i="1"/>
  <c r="T348" i="1"/>
  <c r="S349" i="1"/>
  <c r="R349" i="1"/>
  <c r="Q348" i="1"/>
  <c r="C349" i="1" s="1"/>
  <c r="G349" i="1"/>
  <c r="K345" i="1"/>
  <c r="L345" i="1" s="1"/>
  <c r="M345" i="1" s="1"/>
  <c r="N345" i="1" s="1"/>
  <c r="P345" i="1" s="1"/>
  <c r="B345" i="1" s="1"/>
  <c r="J346" i="1"/>
  <c r="H349" i="1" l="1"/>
  <c r="S350" i="1"/>
  <c r="Q349" i="1"/>
  <c r="C350" i="1" s="1"/>
  <c r="T349" i="1"/>
  <c r="R350" i="1"/>
  <c r="G350" i="1"/>
  <c r="H350" i="1" s="1"/>
  <c r="D350" i="1"/>
  <c r="E350" i="1" s="1"/>
  <c r="A351" i="1"/>
  <c r="O350" i="1"/>
  <c r="K346" i="1"/>
  <c r="L346" i="1" s="1"/>
  <c r="M346" i="1" s="1"/>
  <c r="N346" i="1" s="1"/>
  <c r="P346" i="1" s="1"/>
  <c r="B346" i="1" s="1"/>
  <c r="J347" i="1"/>
  <c r="AM522" i="1"/>
  <c r="AR522" i="1"/>
  <c r="AH523" i="1"/>
  <c r="F351" i="1" l="1"/>
  <c r="O351" i="1"/>
  <c r="D351" i="1"/>
  <c r="E351" i="1" s="1"/>
  <c r="A352" i="1"/>
  <c r="AM523" i="1"/>
  <c r="AH524" i="1"/>
  <c r="AR523" i="1"/>
  <c r="K347" i="1"/>
  <c r="L347" i="1" s="1"/>
  <c r="M347" i="1" s="1"/>
  <c r="N347" i="1" s="1"/>
  <c r="P347" i="1" s="1"/>
  <c r="B347" i="1" s="1"/>
  <c r="J348" i="1"/>
  <c r="S351" i="1"/>
  <c r="T350" i="1"/>
  <c r="G351" i="1"/>
  <c r="Q350" i="1"/>
  <c r="C351" i="1" s="1"/>
  <c r="R351" i="1"/>
  <c r="H351" i="1" l="1"/>
  <c r="F352" i="1"/>
  <c r="AH525" i="1"/>
  <c r="AR524" i="1"/>
  <c r="AM524" i="1"/>
  <c r="D352" i="1"/>
  <c r="E352" i="1" s="1"/>
  <c r="A353" i="1"/>
  <c r="O352" i="1"/>
  <c r="Q351" i="1"/>
  <c r="C352" i="1" s="1"/>
  <c r="R352" i="1"/>
  <c r="G352" i="1"/>
  <c r="S352" i="1"/>
  <c r="T351" i="1"/>
  <c r="K348" i="1"/>
  <c r="L348" i="1" s="1"/>
  <c r="M348" i="1" s="1"/>
  <c r="N348" i="1" s="1"/>
  <c r="P348" i="1" s="1"/>
  <c r="B348" i="1" s="1"/>
  <c r="J349" i="1"/>
  <c r="H352" i="1" l="1"/>
  <c r="F353" i="1"/>
  <c r="AM525" i="1"/>
  <c r="AR525" i="1"/>
  <c r="AH526" i="1"/>
  <c r="K349" i="1"/>
  <c r="L349" i="1" s="1"/>
  <c r="M349" i="1" s="1"/>
  <c r="N349" i="1" s="1"/>
  <c r="P349" i="1" s="1"/>
  <c r="B349" i="1" s="1"/>
  <c r="J350" i="1"/>
  <c r="O353" i="1"/>
  <c r="A354" i="1"/>
  <c r="D353" i="1"/>
  <c r="E353" i="1" s="1"/>
  <c r="F354" i="1" s="1"/>
  <c r="S353" i="1"/>
  <c r="T352" i="1"/>
  <c r="G353" i="1"/>
  <c r="Q352" i="1"/>
  <c r="C353" i="1" s="1"/>
  <c r="R353" i="1"/>
  <c r="H353" i="1" l="1"/>
  <c r="D354" i="1"/>
  <c r="E354" i="1" s="1"/>
  <c r="F355" i="1" s="1"/>
  <c r="O354" i="1"/>
  <c r="A355" i="1"/>
  <c r="S354" i="1"/>
  <c r="Q353" i="1"/>
  <c r="C354" i="1" s="1"/>
  <c r="G354" i="1"/>
  <c r="H354" i="1" s="1"/>
  <c r="R354" i="1"/>
  <c r="T353" i="1"/>
  <c r="K350" i="1"/>
  <c r="L350" i="1" s="1"/>
  <c r="M350" i="1" s="1"/>
  <c r="N350" i="1" s="1"/>
  <c r="P350" i="1" s="1"/>
  <c r="B350" i="1" s="1"/>
  <c r="J351" i="1"/>
  <c r="AR526" i="1"/>
  <c r="AM526" i="1"/>
  <c r="AH527" i="1"/>
  <c r="AR527" i="1" l="1"/>
  <c r="AH528" i="1"/>
  <c r="AM527" i="1"/>
  <c r="K351" i="1"/>
  <c r="L351" i="1" s="1"/>
  <c r="M351" i="1" s="1"/>
  <c r="N351" i="1" s="1"/>
  <c r="P351" i="1" s="1"/>
  <c r="B351" i="1" s="1"/>
  <c r="J352" i="1"/>
  <c r="O355" i="1"/>
  <c r="A356" i="1"/>
  <c r="D355" i="1"/>
  <c r="E355" i="1" s="1"/>
  <c r="R355" i="1"/>
  <c r="G355" i="1"/>
  <c r="H355" i="1" s="1"/>
  <c r="T354" i="1"/>
  <c r="Q354" i="1"/>
  <c r="C355" i="1" s="1"/>
  <c r="S355" i="1"/>
  <c r="F356" i="1" l="1"/>
  <c r="R356" i="1"/>
  <c r="T355" i="1"/>
  <c r="Q355" i="1"/>
  <c r="C356" i="1" s="1"/>
  <c r="G356" i="1"/>
  <c r="S356" i="1"/>
  <c r="AR528" i="1"/>
  <c r="AM528" i="1"/>
  <c r="AH529" i="1"/>
  <c r="D356" i="1"/>
  <c r="E356" i="1" s="1"/>
  <c r="A357" i="1"/>
  <c r="O356" i="1"/>
  <c r="K352" i="1"/>
  <c r="L352" i="1" s="1"/>
  <c r="M352" i="1" s="1"/>
  <c r="N352" i="1" s="1"/>
  <c r="P352" i="1" s="1"/>
  <c r="B352" i="1" s="1"/>
  <c r="J353" i="1"/>
  <c r="F357" i="1" l="1"/>
  <c r="H356" i="1"/>
  <c r="O357" i="1"/>
  <c r="D357" i="1"/>
  <c r="E357" i="1" s="1"/>
  <c r="F358" i="1" s="1"/>
  <c r="A358" i="1"/>
  <c r="AH530" i="1"/>
  <c r="AR529" i="1"/>
  <c r="AM529" i="1"/>
  <c r="K353" i="1"/>
  <c r="L353" i="1" s="1"/>
  <c r="M353" i="1" s="1"/>
  <c r="N353" i="1" s="1"/>
  <c r="P353" i="1" s="1"/>
  <c r="B353" i="1" s="1"/>
  <c r="J354" i="1"/>
  <c r="S357" i="1"/>
  <c r="G357" i="1"/>
  <c r="R357" i="1"/>
  <c r="T356" i="1"/>
  <c r="Q356" i="1"/>
  <c r="C357" i="1" s="1"/>
  <c r="H357" i="1" l="1"/>
  <c r="K354" i="1"/>
  <c r="L354" i="1" s="1"/>
  <c r="M354" i="1" s="1"/>
  <c r="N354" i="1" s="1"/>
  <c r="P354" i="1" s="1"/>
  <c r="B354" i="1" s="1"/>
  <c r="J355" i="1"/>
  <c r="D358" i="1"/>
  <c r="E358" i="1" s="1"/>
  <c r="A359" i="1"/>
  <c r="O358" i="1"/>
  <c r="G358" i="1"/>
  <c r="H358" i="1" s="1"/>
  <c r="Q357" i="1"/>
  <c r="C358" i="1" s="1"/>
  <c r="R358" i="1"/>
  <c r="S358" i="1"/>
  <c r="T357" i="1"/>
  <c r="AR530" i="1"/>
  <c r="AM530" i="1"/>
  <c r="AH531" i="1"/>
  <c r="F359" i="1" l="1"/>
  <c r="AM531" i="1"/>
  <c r="AH532" i="1"/>
  <c r="AR531" i="1"/>
  <c r="K355" i="1"/>
  <c r="L355" i="1" s="1"/>
  <c r="M355" i="1" s="1"/>
  <c r="N355" i="1" s="1"/>
  <c r="P355" i="1" s="1"/>
  <c r="B355" i="1" s="1"/>
  <c r="J356" i="1"/>
  <c r="S359" i="1"/>
  <c r="G359" i="1"/>
  <c r="Q358" i="1"/>
  <c r="C359" i="1" s="1"/>
  <c r="T358" i="1"/>
  <c r="R359" i="1"/>
  <c r="O359" i="1"/>
  <c r="D359" i="1"/>
  <c r="E359" i="1" s="1"/>
  <c r="F360" i="1" s="1"/>
  <c r="A360" i="1"/>
  <c r="H359" i="1" l="1"/>
  <c r="AR532" i="1"/>
  <c r="AM532" i="1"/>
  <c r="AH540" i="1"/>
  <c r="R360" i="1"/>
  <c r="Q359" i="1"/>
  <c r="C360" i="1" s="1"/>
  <c r="S360" i="1"/>
  <c r="G360" i="1"/>
  <c r="H360" i="1" s="1"/>
  <c r="T359" i="1"/>
  <c r="D360" i="1"/>
  <c r="E360" i="1" s="1"/>
  <c r="F361" i="1" s="1"/>
  <c r="A361" i="1"/>
  <c r="O360" i="1"/>
  <c r="K356" i="1"/>
  <c r="L356" i="1" s="1"/>
  <c r="M356" i="1" s="1"/>
  <c r="N356" i="1" s="1"/>
  <c r="P356" i="1" s="1"/>
  <c r="B356" i="1" s="1"/>
  <c r="J357" i="1"/>
  <c r="K357" i="1" l="1"/>
  <c r="L357" i="1" s="1"/>
  <c r="M357" i="1" s="1"/>
  <c r="N357" i="1" s="1"/>
  <c r="P357" i="1" s="1"/>
  <c r="B357" i="1" s="1"/>
  <c r="J358" i="1"/>
  <c r="S361" i="1"/>
  <c r="G361" i="1"/>
  <c r="H361" i="1" s="1"/>
  <c r="R361" i="1"/>
  <c r="Q360" i="1"/>
  <c r="C361" i="1" s="1"/>
  <c r="T360" i="1"/>
  <c r="AR540" i="1"/>
  <c r="AM540" i="1"/>
  <c r="AH541" i="1"/>
  <c r="D361" i="1"/>
  <c r="E361" i="1" s="1"/>
  <c r="F362" i="1" s="1"/>
  <c r="O361" i="1"/>
  <c r="A362" i="1"/>
  <c r="O362" i="1" l="1"/>
  <c r="A363" i="1"/>
  <c r="D362" i="1"/>
  <c r="E362" i="1" s="1"/>
  <c r="F363" i="1" s="1"/>
  <c r="AM541" i="1"/>
  <c r="AH542" i="1"/>
  <c r="AR541" i="1"/>
  <c r="R362" i="1"/>
  <c r="S362" i="1"/>
  <c r="Q361" i="1"/>
  <c r="C362" i="1" s="1"/>
  <c r="T361" i="1"/>
  <c r="G362" i="1"/>
  <c r="H362" i="1" s="1"/>
  <c r="K358" i="1"/>
  <c r="L358" i="1" s="1"/>
  <c r="M358" i="1" s="1"/>
  <c r="N358" i="1" s="1"/>
  <c r="P358" i="1" s="1"/>
  <c r="B358" i="1" s="1"/>
  <c r="J359" i="1"/>
  <c r="Q362" i="1" l="1"/>
  <c r="C363" i="1" s="1"/>
  <c r="R363" i="1"/>
  <c r="G363" i="1"/>
  <c r="H363" i="1" s="1"/>
  <c r="T362" i="1"/>
  <c r="S363" i="1"/>
  <c r="AH543" i="1"/>
  <c r="AR542" i="1"/>
  <c r="AM542" i="1"/>
  <c r="K359" i="1"/>
  <c r="L359" i="1" s="1"/>
  <c r="M359" i="1" s="1"/>
  <c r="N359" i="1" s="1"/>
  <c r="P359" i="1" s="1"/>
  <c r="B359" i="1" s="1"/>
  <c r="J360" i="1"/>
  <c r="D363" i="1"/>
  <c r="E363" i="1" s="1"/>
  <c r="O363" i="1"/>
  <c r="A364" i="1"/>
  <c r="F364" i="1" l="1"/>
  <c r="AH544" i="1"/>
  <c r="AR543" i="1"/>
  <c r="AM543" i="1"/>
  <c r="G364" i="1"/>
  <c r="R364" i="1"/>
  <c r="Q363" i="1"/>
  <c r="C364" i="1" s="1"/>
  <c r="S364" i="1"/>
  <c r="T363" i="1"/>
  <c r="D364" i="1"/>
  <c r="E364" i="1" s="1"/>
  <c r="A365" i="1"/>
  <c r="O364" i="1"/>
  <c r="K360" i="1"/>
  <c r="L360" i="1" s="1"/>
  <c r="M360" i="1" s="1"/>
  <c r="N360" i="1" s="1"/>
  <c r="P360" i="1" s="1"/>
  <c r="B360" i="1" s="1"/>
  <c r="J361" i="1"/>
  <c r="F365" i="1" l="1"/>
  <c r="H364" i="1"/>
  <c r="K361" i="1"/>
  <c r="L361" i="1" s="1"/>
  <c r="M361" i="1" s="1"/>
  <c r="N361" i="1" s="1"/>
  <c r="P361" i="1" s="1"/>
  <c r="B361" i="1" s="1"/>
  <c r="J362" i="1"/>
  <c r="D365" i="1"/>
  <c r="E365" i="1" s="1"/>
  <c r="F366" i="1" s="1"/>
  <c r="O365" i="1"/>
  <c r="A366" i="1"/>
  <c r="Q364" i="1"/>
  <c r="C365" i="1" s="1"/>
  <c r="R365" i="1"/>
  <c r="T364" i="1"/>
  <c r="S365" i="1"/>
  <c r="G365" i="1"/>
  <c r="AR544" i="1"/>
  <c r="AM544" i="1"/>
  <c r="AH545" i="1"/>
  <c r="H365" i="1" l="1"/>
  <c r="G366" i="1"/>
  <c r="H366" i="1" s="1"/>
  <c r="R366" i="1"/>
  <c r="Q365" i="1"/>
  <c r="C366" i="1" s="1"/>
  <c r="S366" i="1"/>
  <c r="T365" i="1"/>
  <c r="AR545" i="1"/>
  <c r="AM545" i="1"/>
  <c r="AH546" i="1"/>
  <c r="D366" i="1"/>
  <c r="E366" i="1" s="1"/>
  <c r="A367" i="1"/>
  <c r="O366" i="1"/>
  <c r="K362" i="1"/>
  <c r="L362" i="1" s="1"/>
  <c r="M362" i="1" s="1"/>
  <c r="N362" i="1" s="1"/>
  <c r="P362" i="1" s="1"/>
  <c r="B362" i="1" s="1"/>
  <c r="J363" i="1"/>
  <c r="F367" i="1" l="1"/>
  <c r="K363" i="1"/>
  <c r="L363" i="1" s="1"/>
  <c r="M363" i="1" s="1"/>
  <c r="N363" i="1" s="1"/>
  <c r="P363" i="1" s="1"/>
  <c r="B363" i="1" s="1"/>
  <c r="J364" i="1"/>
  <c r="D367" i="1"/>
  <c r="E367" i="1" s="1"/>
  <c r="A368" i="1"/>
  <c r="O367" i="1"/>
  <c r="Q366" i="1"/>
  <c r="C367" i="1" s="1"/>
  <c r="S367" i="1"/>
  <c r="T366" i="1"/>
  <c r="G367" i="1"/>
  <c r="R367" i="1"/>
  <c r="AR546" i="1"/>
  <c r="AM546" i="1"/>
  <c r="AH547" i="1"/>
  <c r="H367" i="1" l="1"/>
  <c r="F368" i="1"/>
  <c r="AR547" i="1"/>
  <c r="AM547" i="1"/>
  <c r="AH548" i="1"/>
  <c r="S368" i="1"/>
  <c r="Q367" i="1"/>
  <c r="C368" i="1" s="1"/>
  <c r="G368" i="1"/>
  <c r="T367" i="1"/>
  <c r="R368" i="1"/>
  <c r="K364" i="1"/>
  <c r="L364" i="1" s="1"/>
  <c r="M364" i="1" s="1"/>
  <c r="N364" i="1" s="1"/>
  <c r="P364" i="1" s="1"/>
  <c r="B364" i="1" s="1"/>
  <c r="J365" i="1"/>
  <c r="A369" i="1"/>
  <c r="D368" i="1"/>
  <c r="E368" i="1" s="1"/>
  <c r="O368" i="1"/>
  <c r="H368" i="1" l="1"/>
  <c r="F369" i="1"/>
  <c r="K365" i="1"/>
  <c r="L365" i="1" s="1"/>
  <c r="M365" i="1" s="1"/>
  <c r="N365" i="1" s="1"/>
  <c r="P365" i="1" s="1"/>
  <c r="B365" i="1" s="1"/>
  <c r="J366" i="1"/>
  <c r="Q368" i="1"/>
  <c r="C369" i="1" s="1"/>
  <c r="R369" i="1"/>
  <c r="T368" i="1"/>
  <c r="S369" i="1"/>
  <c r="G369" i="1"/>
  <c r="D369" i="1"/>
  <c r="E369" i="1" s="1"/>
  <c r="F370" i="1" s="1"/>
  <c r="O369" i="1"/>
  <c r="A370" i="1"/>
  <c r="AR548" i="1"/>
  <c r="AM548" i="1"/>
  <c r="AH549" i="1"/>
  <c r="H369" i="1" l="1"/>
  <c r="AH550" i="1"/>
  <c r="AR549" i="1"/>
  <c r="AM549" i="1"/>
  <c r="K366" i="1"/>
  <c r="L366" i="1" s="1"/>
  <c r="M366" i="1" s="1"/>
  <c r="N366" i="1" s="1"/>
  <c r="P366" i="1" s="1"/>
  <c r="B366" i="1" s="1"/>
  <c r="J367" i="1"/>
  <c r="D370" i="1"/>
  <c r="E370" i="1" s="1"/>
  <c r="A371" i="1"/>
  <c r="O370" i="1"/>
  <c r="S370" i="1"/>
  <c r="G370" i="1"/>
  <c r="H370" i="1" s="1"/>
  <c r="Q369" i="1"/>
  <c r="C370" i="1" s="1"/>
  <c r="R370" i="1"/>
  <c r="F371" i="1" l="1"/>
  <c r="D371" i="1"/>
  <c r="E371" i="1" s="1"/>
  <c r="O371" i="1"/>
  <c r="A372" i="1"/>
  <c r="K367" i="1"/>
  <c r="L367" i="1" s="1"/>
  <c r="M367" i="1" s="1"/>
  <c r="N367" i="1" s="1"/>
  <c r="P367" i="1" s="1"/>
  <c r="B367" i="1" s="1"/>
  <c r="J368" i="1"/>
  <c r="AM550" i="1"/>
  <c r="AH551" i="1"/>
  <c r="AR550" i="1"/>
  <c r="Q370" i="1"/>
  <c r="C371" i="1" s="1"/>
  <c r="R371" i="1"/>
  <c r="S371" i="1"/>
  <c r="G371" i="1"/>
  <c r="T370" i="1"/>
  <c r="H371" i="1" l="1"/>
  <c r="F372" i="1"/>
  <c r="AH552" i="1"/>
  <c r="AR551" i="1"/>
  <c r="AM551" i="1"/>
  <c r="D372" i="1"/>
  <c r="E372" i="1" s="1"/>
  <c r="F373" i="1" s="1"/>
  <c r="A373" i="1"/>
  <c r="O372" i="1"/>
  <c r="S372" i="1"/>
  <c r="G372" i="1"/>
  <c r="Q371" i="1"/>
  <c r="C372" i="1" s="1"/>
  <c r="R372" i="1"/>
  <c r="T371" i="1"/>
  <c r="K368" i="1"/>
  <c r="L368" i="1" s="1"/>
  <c r="M368" i="1" s="1"/>
  <c r="N368" i="1" s="1"/>
  <c r="P368" i="1" s="1"/>
  <c r="B368" i="1" s="1"/>
  <c r="J369" i="1"/>
  <c r="H372" i="1" l="1"/>
  <c r="AH553" i="1"/>
  <c r="AR552" i="1"/>
  <c r="AM552" i="1"/>
  <c r="K369" i="1"/>
  <c r="L369" i="1" s="1"/>
  <c r="M369" i="1" s="1"/>
  <c r="N369" i="1" s="1"/>
  <c r="P369" i="1" s="1"/>
  <c r="B369" i="1" s="1"/>
  <c r="J370" i="1"/>
  <c r="Q372" i="1"/>
  <c r="C373" i="1" s="1"/>
  <c r="G373" i="1"/>
  <c r="H373" i="1" s="1"/>
  <c r="R373" i="1"/>
  <c r="S373" i="1"/>
  <c r="T372" i="1"/>
  <c r="D373" i="1"/>
  <c r="E373" i="1" s="1"/>
  <c r="O373" i="1"/>
  <c r="A374" i="1"/>
  <c r="T369" i="1" l="1"/>
  <c r="F374" i="1"/>
  <c r="G374" i="1"/>
  <c r="T373" i="1"/>
  <c r="R374" i="1"/>
  <c r="Q373" i="1"/>
  <c r="C374" i="1" s="1"/>
  <c r="S374" i="1"/>
  <c r="AH554" i="1"/>
  <c r="AR553" i="1"/>
  <c r="AM553" i="1"/>
  <c r="D374" i="1"/>
  <c r="E374" i="1" s="1"/>
  <c r="F375" i="1" s="1"/>
  <c r="A375" i="1"/>
  <c r="O374" i="1"/>
  <c r="K370" i="1"/>
  <c r="L370" i="1" s="1"/>
  <c r="M370" i="1" s="1"/>
  <c r="N370" i="1" s="1"/>
  <c r="P370" i="1" s="1"/>
  <c r="B370" i="1" s="1"/>
  <c r="J371" i="1"/>
  <c r="H374" i="1" l="1"/>
  <c r="AS553" i="1"/>
  <c r="Q374" i="1"/>
  <c r="C375" i="1" s="1"/>
  <c r="S375" i="1"/>
  <c r="G375" i="1"/>
  <c r="H375" i="1" s="1"/>
  <c r="T374" i="1"/>
  <c r="R375" i="1"/>
  <c r="K371" i="1"/>
  <c r="L371" i="1" s="1"/>
  <c r="M371" i="1" s="1"/>
  <c r="N371" i="1" s="1"/>
  <c r="P371" i="1" s="1"/>
  <c r="J372" i="1"/>
  <c r="O375" i="1"/>
  <c r="A376" i="1"/>
  <c r="D375" i="1"/>
  <c r="E375" i="1" s="1"/>
  <c r="F376" i="1" s="1"/>
  <c r="AR554" i="1"/>
  <c r="AM554" i="1"/>
  <c r="AH562" i="1"/>
  <c r="AK554" i="1"/>
  <c r="AN554" i="1"/>
  <c r="AT554" i="1"/>
  <c r="AJ554" i="1"/>
  <c r="AU554" i="1"/>
  <c r="AV554" i="1"/>
  <c r="AL554" i="1"/>
  <c r="AS554" i="1" l="1"/>
  <c r="B371" i="1"/>
  <c r="AI554" i="1" s="1"/>
  <c r="AQ554" i="1"/>
  <c r="R376" i="1"/>
  <c r="T375" i="1"/>
  <c r="Q375" i="1"/>
  <c r="C376" i="1" s="1"/>
  <c r="S376" i="1"/>
  <c r="G376" i="1"/>
  <c r="H376" i="1" s="1"/>
  <c r="AO554" i="1"/>
  <c r="AP554" i="1"/>
  <c r="AM562" i="1"/>
  <c r="AR562" i="1"/>
  <c r="AH563" i="1"/>
  <c r="AJ562" i="1"/>
  <c r="AK562" i="1"/>
  <c r="AV562" i="1"/>
  <c r="AT562" i="1"/>
  <c r="AU562" i="1"/>
  <c r="AN562" i="1"/>
  <c r="AL562" i="1"/>
  <c r="K372" i="1"/>
  <c r="L372" i="1" s="1"/>
  <c r="M372" i="1" s="1"/>
  <c r="N372" i="1" s="1"/>
  <c r="P372" i="1" s="1"/>
  <c r="J373" i="1"/>
  <c r="D376" i="1"/>
  <c r="E376" i="1" s="1"/>
  <c r="F377" i="1" s="1"/>
  <c r="O376" i="1"/>
  <c r="A377" i="1"/>
  <c r="AS34" i="1"/>
  <c r="AK34" i="1"/>
  <c r="AN34" i="1"/>
  <c r="AO34" i="1"/>
  <c r="AT34" i="1"/>
  <c r="AL34" i="1"/>
  <c r="AU34" i="1"/>
  <c r="AP34" i="1"/>
  <c r="AV34" i="1"/>
  <c r="AI34" i="1"/>
  <c r="AQ34" i="1"/>
  <c r="AJ34" i="1"/>
  <c r="AT35" i="1"/>
  <c r="AN35" i="1"/>
  <c r="AQ35" i="1"/>
  <c r="AL35" i="1"/>
  <c r="AJ35" i="1"/>
  <c r="AO35" i="1"/>
  <c r="AP35" i="1"/>
  <c r="AV35" i="1"/>
  <c r="AU35" i="1"/>
  <c r="AP36" i="1"/>
  <c r="AU36" i="1"/>
  <c r="AN36" i="1"/>
  <c r="AO36" i="1"/>
  <c r="AK36" i="1"/>
  <c r="AK35" i="1"/>
  <c r="AT36" i="1"/>
  <c r="AJ36" i="1"/>
  <c r="AS35" i="1"/>
  <c r="AV36" i="1"/>
  <c r="AJ37" i="1"/>
  <c r="AN37" i="1"/>
  <c r="AP37" i="1"/>
  <c r="AK37" i="1"/>
  <c r="AU37" i="1"/>
  <c r="AT37" i="1"/>
  <c r="AI35" i="1"/>
  <c r="AO37" i="1"/>
  <c r="AV37" i="1"/>
  <c r="AO38" i="1"/>
  <c r="AT38" i="1"/>
  <c r="AL38" i="1"/>
  <c r="AV38" i="1"/>
  <c r="AJ38" i="1"/>
  <c r="AL37" i="1"/>
  <c r="AL36" i="1"/>
  <c r="AK38" i="1"/>
  <c r="AU38" i="1"/>
  <c r="AP38" i="1"/>
  <c r="AL39" i="1"/>
  <c r="AN38" i="1"/>
  <c r="AV39" i="1"/>
  <c r="AQ36" i="1"/>
  <c r="AQ40" i="1"/>
  <c r="AQ37" i="1"/>
  <c r="AO39" i="1"/>
  <c r="AT39" i="1"/>
  <c r="AU39" i="1"/>
  <c r="AK39" i="1"/>
  <c r="AQ38" i="1"/>
  <c r="AP39" i="1"/>
  <c r="AQ39" i="1"/>
  <c r="AN39" i="1"/>
  <c r="AJ39" i="1"/>
  <c r="AJ40" i="1"/>
  <c r="AO40" i="1"/>
  <c r="AS37" i="1"/>
  <c r="AS36" i="1"/>
  <c r="AL40" i="1"/>
  <c r="AP40" i="1"/>
  <c r="AK40" i="1"/>
  <c r="AN40" i="1"/>
  <c r="AS41" i="1"/>
  <c r="AV40" i="1"/>
  <c r="AU40" i="1"/>
  <c r="AS40" i="1"/>
  <c r="AS38" i="1"/>
  <c r="AS39" i="1"/>
  <c r="AT40" i="1"/>
  <c r="AU41" i="1"/>
  <c r="AO41" i="1"/>
  <c r="AQ41" i="1"/>
  <c r="AI39" i="1"/>
  <c r="AI36" i="1"/>
  <c r="AI38" i="1"/>
  <c r="AI42" i="1"/>
  <c r="AI37" i="1"/>
  <c r="AJ41" i="1"/>
  <c r="AV41" i="1"/>
  <c r="AT41" i="1"/>
  <c r="AK41" i="1"/>
  <c r="AI40" i="1"/>
  <c r="AI41" i="1"/>
  <c r="AP41" i="1"/>
  <c r="AN41" i="1"/>
  <c r="AL41" i="1"/>
  <c r="AO42" i="1"/>
  <c r="AN42" i="1"/>
  <c r="AQ42" i="1"/>
  <c r="AU42" i="1"/>
  <c r="AT42" i="1"/>
  <c r="AS42" i="1"/>
  <c r="AJ42" i="1"/>
  <c r="AL42" i="1"/>
  <c r="AV42" i="1"/>
  <c r="AK42" i="1"/>
  <c r="AP42" i="1"/>
  <c r="AU43" i="1"/>
  <c r="AP43" i="1"/>
  <c r="AJ43" i="1"/>
  <c r="AS43" i="1"/>
  <c r="AV43" i="1"/>
  <c r="AL43" i="1"/>
  <c r="AQ43" i="1"/>
  <c r="AO43" i="1"/>
  <c r="AK43" i="1"/>
  <c r="AI43" i="1"/>
  <c r="AN43" i="1"/>
  <c r="AT43" i="1"/>
  <c r="AU44" i="1"/>
  <c r="AN44" i="1"/>
  <c r="AQ44" i="1"/>
  <c r="AV44" i="1"/>
  <c r="AO44" i="1"/>
  <c r="AS44" i="1"/>
  <c r="AT44" i="1"/>
  <c r="AJ44" i="1"/>
  <c r="AK44" i="1"/>
  <c r="AI44" i="1"/>
  <c r="AP44" i="1"/>
  <c r="AL44" i="1"/>
  <c r="AJ45" i="1"/>
  <c r="AP45" i="1"/>
  <c r="AS45" i="1"/>
  <c r="AT45" i="1"/>
  <c r="AK45" i="1"/>
  <c r="AI45" i="1"/>
  <c r="AU45" i="1"/>
  <c r="AO45" i="1"/>
  <c r="AL45" i="1"/>
  <c r="AN45" i="1"/>
  <c r="AV45" i="1"/>
  <c r="AQ45" i="1"/>
  <c r="AN46" i="1"/>
  <c r="AP46" i="1"/>
  <c r="AL46" i="1"/>
  <c r="AO46" i="1"/>
  <c r="AJ46" i="1"/>
  <c r="AQ46" i="1"/>
  <c r="AV46" i="1"/>
  <c r="AI46" i="1"/>
  <c r="AU46" i="1"/>
  <c r="AT46" i="1"/>
  <c r="AS46" i="1"/>
  <c r="AK46" i="1"/>
  <c r="AP47" i="1"/>
  <c r="AV47" i="1"/>
  <c r="AQ47" i="1"/>
  <c r="AJ47" i="1"/>
  <c r="AU47" i="1"/>
  <c r="AN47" i="1"/>
  <c r="AS47" i="1"/>
  <c r="AL47" i="1"/>
  <c r="AO47" i="1"/>
  <c r="AK47" i="1"/>
  <c r="AI47" i="1"/>
  <c r="AT47" i="1"/>
  <c r="AN48" i="1"/>
  <c r="AP48" i="1"/>
  <c r="AQ48" i="1"/>
  <c r="AO48" i="1"/>
  <c r="AT48" i="1"/>
  <c r="AS48" i="1"/>
  <c r="AU48" i="1"/>
  <c r="AK48" i="1"/>
  <c r="AI48" i="1"/>
  <c r="AV48" i="1"/>
  <c r="AJ48" i="1"/>
  <c r="AL48" i="1"/>
  <c r="AO56" i="1"/>
  <c r="AJ56" i="1"/>
  <c r="AU56" i="1"/>
  <c r="AP56" i="1"/>
  <c r="AV56" i="1"/>
  <c r="AS56" i="1"/>
  <c r="AN56" i="1"/>
  <c r="AK56" i="1"/>
  <c r="AI56" i="1"/>
  <c r="AL56" i="1"/>
  <c r="AT56" i="1"/>
  <c r="AQ56" i="1"/>
  <c r="AN57" i="1"/>
  <c r="AU57" i="1"/>
  <c r="AO57" i="1"/>
  <c r="AL57" i="1"/>
  <c r="AP57" i="1"/>
  <c r="AS57" i="1"/>
  <c r="AK57" i="1"/>
  <c r="AI57" i="1"/>
  <c r="AV57" i="1"/>
  <c r="AT57" i="1"/>
  <c r="AQ57" i="1"/>
  <c r="AJ57" i="1"/>
  <c r="AO58" i="1"/>
  <c r="AK58" i="1"/>
  <c r="AI58" i="1"/>
  <c r="AL58" i="1"/>
  <c r="AS58" i="1"/>
  <c r="AU58" i="1"/>
  <c r="AN58" i="1"/>
  <c r="AP58" i="1"/>
  <c r="AT58" i="1"/>
  <c r="AQ58" i="1"/>
  <c r="AV58" i="1"/>
  <c r="AJ58" i="1"/>
  <c r="AN59" i="1"/>
  <c r="AT59" i="1"/>
  <c r="AS59" i="1"/>
  <c r="AV59" i="1"/>
  <c r="AJ59" i="1"/>
  <c r="AK59" i="1"/>
  <c r="AI59" i="1"/>
  <c r="AQ59" i="1"/>
  <c r="AO59" i="1"/>
  <c r="AU59" i="1"/>
  <c r="AL59" i="1"/>
  <c r="AP59" i="1"/>
  <c r="AV60" i="1"/>
  <c r="AI60" i="1"/>
  <c r="AO60" i="1"/>
  <c r="AU60" i="1"/>
  <c r="AL60" i="1"/>
  <c r="AT60" i="1"/>
  <c r="AP60" i="1"/>
  <c r="AQ60" i="1"/>
  <c r="AK60" i="1"/>
  <c r="AJ60" i="1"/>
  <c r="AN60" i="1"/>
  <c r="AS60" i="1"/>
  <c r="AN61" i="1"/>
  <c r="AT61" i="1"/>
  <c r="AU61" i="1"/>
  <c r="AQ61" i="1"/>
  <c r="AS61" i="1"/>
  <c r="AK61" i="1"/>
  <c r="AI61" i="1"/>
  <c r="AL61" i="1"/>
  <c r="AJ61" i="1"/>
  <c r="AP61" i="1"/>
  <c r="AO61" i="1"/>
  <c r="AV61" i="1"/>
  <c r="AN62" i="1"/>
  <c r="AV62" i="1"/>
  <c r="AS62" i="1"/>
  <c r="AK62" i="1"/>
  <c r="AT62" i="1"/>
  <c r="AJ62" i="1"/>
  <c r="AO62" i="1"/>
  <c r="AL62" i="1"/>
  <c r="AI62" i="1"/>
  <c r="AP62" i="1"/>
  <c r="AU62" i="1"/>
  <c r="AQ62" i="1"/>
  <c r="AP63" i="1"/>
  <c r="AU63" i="1"/>
  <c r="AV63" i="1"/>
  <c r="AT63" i="1"/>
  <c r="AQ63" i="1"/>
  <c r="AO63" i="1"/>
  <c r="AJ63" i="1"/>
  <c r="AS63" i="1"/>
  <c r="AL63" i="1"/>
  <c r="AN63" i="1"/>
  <c r="AK63" i="1"/>
  <c r="AI63" i="1"/>
  <c r="AO64" i="1"/>
  <c r="AU64" i="1"/>
  <c r="AQ64" i="1"/>
  <c r="AT64" i="1"/>
  <c r="AV64" i="1"/>
  <c r="AS64" i="1"/>
  <c r="AJ64" i="1"/>
  <c r="AK64" i="1"/>
  <c r="AI64" i="1"/>
  <c r="AN64" i="1"/>
  <c r="AP64" i="1"/>
  <c r="AL64" i="1"/>
  <c r="AJ65" i="1"/>
  <c r="AP65" i="1"/>
  <c r="AL65" i="1"/>
  <c r="AV65" i="1"/>
  <c r="AO65" i="1"/>
  <c r="AQ65" i="1"/>
  <c r="AN65" i="1"/>
  <c r="AU65" i="1"/>
  <c r="AS65" i="1"/>
  <c r="AI65" i="1"/>
  <c r="AT65" i="1"/>
  <c r="AK65" i="1"/>
  <c r="AN66" i="1"/>
  <c r="AU66" i="1"/>
  <c r="AI66" i="1"/>
  <c r="AL66" i="1"/>
  <c r="AV66" i="1"/>
  <c r="AK66" i="1"/>
  <c r="AP66" i="1"/>
  <c r="AT66" i="1"/>
  <c r="AO66" i="1"/>
  <c r="AQ66" i="1"/>
  <c r="AS66" i="1"/>
  <c r="AJ66" i="1"/>
  <c r="AP67" i="1"/>
  <c r="AU67" i="1"/>
  <c r="AV67" i="1"/>
  <c r="AQ67" i="1"/>
  <c r="AN67" i="1"/>
  <c r="AJ67" i="1"/>
  <c r="AS67" i="1"/>
  <c r="AL67" i="1"/>
  <c r="AT67" i="1"/>
  <c r="AK67" i="1"/>
  <c r="AI67" i="1"/>
  <c r="AO67" i="1"/>
  <c r="AN68" i="1"/>
  <c r="AP68" i="1"/>
  <c r="AL68" i="1"/>
  <c r="AK68" i="1"/>
  <c r="AV68" i="1"/>
  <c r="AO68" i="1"/>
  <c r="AQ68" i="1"/>
  <c r="AJ68" i="1"/>
  <c r="AT68" i="1"/>
  <c r="AU68" i="1"/>
  <c r="AS68" i="1"/>
  <c r="AI68" i="1"/>
  <c r="AV69" i="1"/>
  <c r="AN69" i="1"/>
  <c r="AP69" i="1"/>
  <c r="AL69" i="1"/>
  <c r="AU69" i="1"/>
  <c r="AJ69" i="1"/>
  <c r="AQ69" i="1"/>
  <c r="AI69" i="1"/>
  <c r="AT69" i="1"/>
  <c r="AO69" i="1"/>
  <c r="AS69" i="1"/>
  <c r="AK69" i="1"/>
  <c r="AN70" i="1"/>
  <c r="AJ70" i="1"/>
  <c r="AL70" i="1"/>
  <c r="AP70" i="1"/>
  <c r="AV70" i="1"/>
  <c r="AQ70" i="1"/>
  <c r="AO70" i="1"/>
  <c r="AT70" i="1"/>
  <c r="AS70" i="1"/>
  <c r="AI70" i="1"/>
  <c r="AU70" i="1"/>
  <c r="AK70" i="1"/>
  <c r="AN78" i="1"/>
  <c r="AP78" i="1"/>
  <c r="AQ78" i="1"/>
  <c r="AI78" i="1"/>
  <c r="AU78" i="1"/>
  <c r="AO78" i="1"/>
  <c r="AS78" i="1"/>
  <c r="AT78" i="1"/>
  <c r="AK78" i="1"/>
  <c r="AJ78" i="1"/>
  <c r="AV78" i="1"/>
  <c r="AL78" i="1"/>
  <c r="AN79" i="1"/>
  <c r="AJ79" i="1"/>
  <c r="AL79" i="1"/>
  <c r="AU79" i="1"/>
  <c r="AO79" i="1"/>
  <c r="AQ79" i="1"/>
  <c r="AI79" i="1"/>
  <c r="AT79" i="1"/>
  <c r="AP79" i="1"/>
  <c r="AS79" i="1"/>
  <c r="AV79" i="1"/>
  <c r="AK79" i="1"/>
  <c r="AT80" i="1"/>
  <c r="AU80" i="1"/>
  <c r="AL80" i="1"/>
  <c r="AO80" i="1"/>
  <c r="AV80" i="1"/>
  <c r="AQ80" i="1"/>
  <c r="AN80" i="1"/>
  <c r="AJ80" i="1"/>
  <c r="AS80" i="1"/>
  <c r="AP80" i="1"/>
  <c r="AK80" i="1"/>
  <c r="AI80" i="1"/>
  <c r="AN81" i="1"/>
  <c r="AP81" i="1"/>
  <c r="AL81" i="1"/>
  <c r="AU81" i="1"/>
  <c r="AJ81" i="1"/>
  <c r="AQ81" i="1"/>
  <c r="AS81" i="1"/>
  <c r="AK81" i="1"/>
  <c r="AO81" i="1"/>
  <c r="AT81" i="1"/>
  <c r="AV81" i="1"/>
  <c r="AI81" i="1"/>
  <c r="AT82" i="1"/>
  <c r="AN82" i="1"/>
  <c r="AS82" i="1"/>
  <c r="AO82" i="1"/>
  <c r="AK82" i="1"/>
  <c r="AI82" i="1"/>
  <c r="AU82" i="1"/>
  <c r="AV82" i="1"/>
  <c r="AL82" i="1"/>
  <c r="AJ82" i="1"/>
  <c r="AP82" i="1"/>
  <c r="AQ82" i="1"/>
  <c r="AJ83" i="1"/>
  <c r="AP83" i="1"/>
  <c r="AS83" i="1"/>
  <c r="AT83" i="1"/>
  <c r="AK83" i="1"/>
  <c r="AI83" i="1"/>
  <c r="AV83" i="1"/>
  <c r="AU83" i="1"/>
  <c r="AL83" i="1"/>
  <c r="AO83" i="1"/>
  <c r="AN83" i="1"/>
  <c r="AQ83" i="1"/>
  <c r="AO84" i="1"/>
  <c r="AV84" i="1"/>
  <c r="AS84" i="1"/>
  <c r="AJ84" i="1"/>
  <c r="AK84" i="1"/>
  <c r="AI84" i="1"/>
  <c r="AN84" i="1"/>
  <c r="AU84" i="1"/>
  <c r="AL84" i="1"/>
  <c r="AT84" i="1"/>
  <c r="AP84" i="1"/>
  <c r="AQ84" i="1"/>
  <c r="AJ85" i="1"/>
  <c r="AK85" i="1"/>
  <c r="AI85" i="1"/>
  <c r="AU85" i="1"/>
  <c r="AV85" i="1"/>
  <c r="AN85" i="1"/>
  <c r="AQ85" i="1"/>
  <c r="AS85" i="1"/>
  <c r="AP85" i="1"/>
  <c r="AO85" i="1"/>
  <c r="AT85" i="1"/>
  <c r="AL85" i="1"/>
  <c r="AV86" i="1"/>
  <c r="AK86" i="1"/>
  <c r="AI86" i="1"/>
  <c r="AN86" i="1"/>
  <c r="AJ86" i="1"/>
  <c r="AL86" i="1"/>
  <c r="AT86" i="1"/>
  <c r="AO86" i="1"/>
  <c r="AQ86" i="1"/>
  <c r="AP86" i="1"/>
  <c r="AU86" i="1"/>
  <c r="AS86" i="1"/>
  <c r="AJ87" i="1"/>
  <c r="AU87" i="1"/>
  <c r="AQ87" i="1"/>
  <c r="AI87" i="1"/>
  <c r="AV87" i="1"/>
  <c r="AL87" i="1"/>
  <c r="AN87" i="1"/>
  <c r="AO87" i="1"/>
  <c r="AS87" i="1"/>
  <c r="AP87" i="1"/>
  <c r="AT87" i="1"/>
  <c r="AK87" i="1"/>
  <c r="AN88" i="1"/>
  <c r="AO88" i="1"/>
  <c r="AS88" i="1"/>
  <c r="AV88" i="1"/>
  <c r="AK88" i="1"/>
  <c r="AI88" i="1"/>
  <c r="AU88" i="1"/>
  <c r="AP88" i="1"/>
  <c r="AL88" i="1"/>
  <c r="AT88" i="1"/>
  <c r="AJ88" i="1"/>
  <c r="AQ88" i="1"/>
  <c r="AT89" i="1"/>
  <c r="AK89" i="1"/>
  <c r="AJ89" i="1"/>
  <c r="AU89" i="1"/>
  <c r="AP89" i="1"/>
  <c r="AQ89" i="1"/>
  <c r="AS89" i="1"/>
  <c r="AV89" i="1"/>
  <c r="AN89" i="1"/>
  <c r="AO89" i="1"/>
  <c r="AI89" i="1"/>
  <c r="AL89" i="1"/>
  <c r="AJ90" i="1"/>
  <c r="AT90" i="1"/>
  <c r="AS90" i="1"/>
  <c r="AO90" i="1"/>
  <c r="AK90" i="1"/>
  <c r="AV90" i="1"/>
  <c r="AP90" i="1"/>
  <c r="AL90" i="1"/>
  <c r="AQ90" i="1"/>
  <c r="AI90" i="1"/>
  <c r="AU90" i="1"/>
  <c r="AN90" i="1"/>
  <c r="AT91" i="1"/>
  <c r="AP91" i="1"/>
  <c r="AS91" i="1"/>
  <c r="AK91" i="1"/>
  <c r="AU91" i="1"/>
  <c r="AV91" i="1"/>
  <c r="AL91" i="1"/>
  <c r="AO91" i="1"/>
  <c r="AN91" i="1"/>
  <c r="AQ91" i="1"/>
  <c r="AJ91" i="1"/>
  <c r="AI91" i="1"/>
  <c r="AV92" i="1"/>
  <c r="AK92" i="1"/>
  <c r="AI92" i="1"/>
  <c r="AP92" i="1"/>
  <c r="AO92" i="1"/>
  <c r="AL92" i="1"/>
  <c r="AU92" i="1"/>
  <c r="AN92" i="1"/>
  <c r="AQ92" i="1"/>
  <c r="AT92" i="1"/>
  <c r="AJ92" i="1"/>
  <c r="AS92" i="1"/>
  <c r="AV100" i="1"/>
  <c r="AP100" i="1"/>
  <c r="AS100" i="1"/>
  <c r="AU100" i="1"/>
  <c r="AK100" i="1"/>
  <c r="AI100" i="1"/>
  <c r="AO100" i="1"/>
  <c r="AQ100" i="1"/>
  <c r="AN100" i="1"/>
  <c r="AT100" i="1"/>
  <c r="AL100" i="1"/>
  <c r="AJ100" i="1"/>
  <c r="AT101" i="1"/>
  <c r="AP101" i="1"/>
  <c r="AQ101" i="1"/>
  <c r="AL101" i="1"/>
  <c r="AO101" i="1"/>
  <c r="AU101" i="1"/>
  <c r="AS101" i="1"/>
  <c r="AJ101" i="1"/>
  <c r="AV101" i="1"/>
  <c r="AK101" i="1"/>
  <c r="AI101" i="1"/>
  <c r="AN101" i="1"/>
  <c r="AN102" i="1"/>
  <c r="AV102" i="1"/>
  <c r="AL102" i="1"/>
  <c r="AJ102" i="1"/>
  <c r="AO102" i="1"/>
  <c r="AQ102" i="1"/>
  <c r="AP102" i="1"/>
  <c r="AU102" i="1"/>
  <c r="AS102" i="1"/>
  <c r="AT102" i="1"/>
  <c r="AK102" i="1"/>
  <c r="AI102" i="1"/>
  <c r="AJ103" i="1"/>
  <c r="AK103" i="1"/>
  <c r="AI103" i="1"/>
  <c r="AN103" i="1"/>
  <c r="AT103" i="1"/>
  <c r="AL103" i="1"/>
  <c r="AO103" i="1"/>
  <c r="AV103" i="1"/>
  <c r="AQ103" i="1"/>
  <c r="AU103" i="1"/>
  <c r="AP103" i="1"/>
  <c r="AS103" i="1"/>
  <c r="AU104" i="1"/>
  <c r="AJ104" i="1"/>
  <c r="AS104" i="1"/>
  <c r="AN104" i="1"/>
  <c r="AK104" i="1"/>
  <c r="AI104" i="1"/>
  <c r="AT104" i="1"/>
  <c r="AV104" i="1"/>
  <c r="AL104" i="1"/>
  <c r="AO104" i="1"/>
  <c r="AP104" i="1"/>
  <c r="AQ104" i="1"/>
  <c r="AN105" i="1"/>
  <c r="AT105" i="1"/>
  <c r="AL105" i="1"/>
  <c r="AJ105" i="1"/>
  <c r="AV105" i="1"/>
  <c r="AP105" i="1"/>
  <c r="AQ105" i="1"/>
  <c r="AI105" i="1"/>
  <c r="AU105" i="1"/>
  <c r="AO105" i="1"/>
  <c r="AS105" i="1"/>
  <c r="AK105" i="1"/>
  <c r="AP106" i="1"/>
  <c r="AN106" i="1"/>
  <c r="AQ106" i="1"/>
  <c r="AU106" i="1"/>
  <c r="AS106" i="1"/>
  <c r="AO106" i="1"/>
  <c r="AJ106" i="1"/>
  <c r="AK106" i="1"/>
  <c r="AI106" i="1"/>
  <c r="AT106" i="1"/>
  <c r="AV106" i="1"/>
  <c r="AL106" i="1"/>
  <c r="AP107" i="1"/>
  <c r="AO107" i="1"/>
  <c r="AL107" i="1"/>
  <c r="AQ107" i="1"/>
  <c r="AV107" i="1"/>
  <c r="AT107" i="1"/>
  <c r="AN107" i="1"/>
  <c r="AJ107" i="1"/>
  <c r="AS107" i="1"/>
  <c r="AU107" i="1"/>
  <c r="AK107" i="1"/>
  <c r="AI107" i="1"/>
  <c r="AT108" i="1"/>
  <c r="AK108" i="1"/>
  <c r="AI108" i="1"/>
  <c r="AO108" i="1"/>
  <c r="AJ108" i="1"/>
  <c r="AL108" i="1"/>
  <c r="AP108" i="1"/>
  <c r="AU108" i="1"/>
  <c r="AQ108" i="1"/>
  <c r="AV108" i="1"/>
  <c r="AN108" i="1"/>
  <c r="AS108" i="1"/>
  <c r="AJ109" i="1"/>
  <c r="AV109" i="1"/>
  <c r="AL109" i="1"/>
  <c r="AN109" i="1"/>
  <c r="AU109" i="1"/>
  <c r="AQ109" i="1"/>
  <c r="AT109" i="1"/>
  <c r="AO109" i="1"/>
  <c r="AS109" i="1"/>
  <c r="AP109" i="1"/>
  <c r="AK109" i="1"/>
  <c r="AI109" i="1"/>
  <c r="AV110" i="1"/>
  <c r="AT110" i="1"/>
  <c r="AS110" i="1"/>
  <c r="AU110" i="1"/>
  <c r="AK110" i="1"/>
  <c r="AI110" i="1"/>
  <c r="AN110" i="1"/>
  <c r="AJ110" i="1"/>
  <c r="AL110" i="1"/>
  <c r="AO110" i="1"/>
  <c r="AP110" i="1"/>
  <c r="AQ110" i="1"/>
  <c r="AN111" i="1"/>
  <c r="AV111" i="1"/>
  <c r="AL111" i="1"/>
  <c r="AO111" i="1"/>
  <c r="AT111" i="1"/>
  <c r="AQ111" i="1"/>
  <c r="AP111" i="1"/>
  <c r="AU111" i="1"/>
  <c r="AS111" i="1"/>
  <c r="AK111" i="1"/>
  <c r="AJ111" i="1"/>
  <c r="AI111" i="1"/>
  <c r="AU112" i="1"/>
  <c r="AN112" i="1"/>
  <c r="AL112" i="1"/>
  <c r="AJ112" i="1"/>
  <c r="AP112" i="1"/>
  <c r="AQ112" i="1"/>
  <c r="AT112" i="1"/>
  <c r="AV112" i="1"/>
  <c r="AS112" i="1"/>
  <c r="AO112" i="1"/>
  <c r="AK112" i="1"/>
  <c r="AI112" i="1"/>
  <c r="AN113" i="1"/>
  <c r="AJ113" i="1"/>
  <c r="AL113" i="1"/>
  <c r="AQ113" i="1"/>
  <c r="AS113" i="1"/>
  <c r="AI113" i="1"/>
  <c r="AT113" i="1"/>
  <c r="AO113" i="1"/>
  <c r="AV113" i="1"/>
  <c r="AU113" i="1"/>
  <c r="AP113" i="1"/>
  <c r="AK113" i="1"/>
  <c r="AJ114" i="1"/>
  <c r="AP114" i="1"/>
  <c r="AL114" i="1"/>
  <c r="AN114" i="1"/>
  <c r="AO114" i="1"/>
  <c r="AQ114" i="1"/>
  <c r="AU114" i="1"/>
  <c r="AV114" i="1"/>
  <c r="AS114" i="1"/>
  <c r="AT114" i="1"/>
  <c r="AK114" i="1"/>
  <c r="AI114" i="1"/>
  <c r="AU122" i="1"/>
  <c r="AJ122" i="1"/>
  <c r="AL122" i="1"/>
  <c r="AQ122" i="1"/>
  <c r="AK122" i="1"/>
  <c r="AV122" i="1"/>
  <c r="AT122" i="1"/>
  <c r="AN122" i="1"/>
  <c r="AO122" i="1"/>
  <c r="AP122" i="1"/>
  <c r="AS122" i="1"/>
  <c r="AI122" i="1"/>
  <c r="AJ123" i="1"/>
  <c r="AK123" i="1"/>
  <c r="AI123" i="1"/>
  <c r="AT123" i="1"/>
  <c r="AN123" i="1"/>
  <c r="AL123" i="1"/>
  <c r="AP123" i="1"/>
  <c r="AU123" i="1"/>
  <c r="AQ123" i="1"/>
  <c r="AO123" i="1"/>
  <c r="AV123" i="1"/>
  <c r="AS123" i="1"/>
  <c r="AV124" i="1"/>
  <c r="AN124" i="1"/>
  <c r="AL124" i="1"/>
  <c r="AP124" i="1"/>
  <c r="AJ124" i="1"/>
  <c r="AQ124" i="1"/>
  <c r="AT124" i="1"/>
  <c r="AI124" i="1"/>
  <c r="AU124" i="1"/>
  <c r="AO124" i="1"/>
  <c r="AS124" i="1"/>
  <c r="AK124" i="1"/>
  <c r="AV125" i="1"/>
  <c r="AO125" i="1"/>
  <c r="AS125" i="1"/>
  <c r="AT125" i="1"/>
  <c r="AK125" i="1"/>
  <c r="AI125" i="1"/>
  <c r="AP125" i="1"/>
  <c r="AU125" i="1"/>
  <c r="AL125" i="1"/>
  <c r="AJ125" i="1"/>
  <c r="AN125" i="1"/>
  <c r="AQ125" i="1"/>
  <c r="AN126" i="1"/>
  <c r="AU126" i="1"/>
  <c r="AQ126" i="1"/>
  <c r="AK126" i="1"/>
  <c r="AO126" i="1"/>
  <c r="AV126" i="1"/>
  <c r="AS126" i="1"/>
  <c r="AJ126" i="1"/>
  <c r="AI126" i="1"/>
  <c r="AP126" i="1"/>
  <c r="AT126" i="1"/>
  <c r="AL126" i="1"/>
  <c r="AO127" i="1"/>
  <c r="AK127" i="1"/>
  <c r="AI127" i="1"/>
  <c r="AL127" i="1"/>
  <c r="AP127" i="1"/>
  <c r="AN127" i="1"/>
  <c r="AV127" i="1"/>
  <c r="AQ127" i="1"/>
  <c r="AS127" i="1"/>
  <c r="AJ127" i="1"/>
  <c r="AU127" i="1"/>
  <c r="AT127" i="1"/>
  <c r="AN128" i="1"/>
  <c r="AP128" i="1"/>
  <c r="AQ128" i="1"/>
  <c r="AO128" i="1"/>
  <c r="AU128" i="1"/>
  <c r="AJ128" i="1"/>
  <c r="AS128" i="1"/>
  <c r="AI128" i="1"/>
  <c r="AV128" i="1"/>
  <c r="AK128" i="1"/>
  <c r="AT128" i="1"/>
  <c r="AL128" i="1"/>
  <c r="AJ129" i="1"/>
  <c r="AV129" i="1"/>
  <c r="AQ129" i="1"/>
  <c r="AL129" i="1"/>
  <c r="AU129" i="1"/>
  <c r="AT129" i="1"/>
  <c r="AS129" i="1"/>
  <c r="AI129" i="1"/>
  <c r="AP129" i="1"/>
  <c r="AK129" i="1"/>
  <c r="AO129" i="1"/>
  <c r="AN129" i="1"/>
  <c r="AU130" i="1"/>
  <c r="AT130" i="1"/>
  <c r="AL130" i="1"/>
  <c r="AQ130" i="1"/>
  <c r="AV130" i="1"/>
  <c r="AN130" i="1"/>
  <c r="AO130" i="1"/>
  <c r="AS130" i="1"/>
  <c r="AI130" i="1"/>
  <c r="AJ130" i="1"/>
  <c r="AP130" i="1"/>
  <c r="AK130" i="1"/>
  <c r="AP131" i="1"/>
  <c r="AK131" i="1"/>
  <c r="AI131" i="1"/>
  <c r="AV131" i="1"/>
  <c r="AT131" i="1"/>
  <c r="AL131" i="1"/>
  <c r="AN131" i="1"/>
  <c r="AJ131" i="1"/>
  <c r="AQ131" i="1"/>
  <c r="AU131" i="1"/>
  <c r="AO131" i="1"/>
  <c r="AS131" i="1"/>
  <c r="AT132" i="1"/>
  <c r="AO132" i="1"/>
  <c r="AQ132" i="1"/>
  <c r="AP132" i="1"/>
  <c r="AJ132" i="1"/>
  <c r="AS132" i="1"/>
  <c r="AN132" i="1"/>
  <c r="AK132" i="1"/>
  <c r="AI132" i="1"/>
  <c r="AU132" i="1"/>
  <c r="AV132" i="1"/>
  <c r="AL132" i="1"/>
  <c r="AJ133" i="1"/>
  <c r="AN133" i="1"/>
  <c r="AQ133" i="1"/>
  <c r="AI133" i="1"/>
  <c r="AP133" i="1"/>
  <c r="AO133" i="1"/>
  <c r="AT133" i="1"/>
  <c r="AS133" i="1"/>
  <c r="AL133" i="1"/>
  <c r="AV133" i="1"/>
  <c r="AK133" i="1"/>
  <c r="AU133" i="1"/>
  <c r="AP134" i="1"/>
  <c r="AN134" i="1"/>
  <c r="AQ134" i="1"/>
  <c r="AI134" i="1"/>
  <c r="AV134" i="1"/>
  <c r="AT134" i="1"/>
  <c r="AS134" i="1"/>
  <c r="AK134" i="1"/>
  <c r="AJ134" i="1"/>
  <c r="AL134" i="1"/>
  <c r="AU134" i="1"/>
  <c r="AO134" i="1"/>
  <c r="AO135" i="1"/>
  <c r="AU135" i="1"/>
  <c r="AL135" i="1"/>
  <c r="AS135" i="1"/>
  <c r="AI135" i="1"/>
  <c r="AP135" i="1"/>
  <c r="AN135" i="1"/>
  <c r="AQ135" i="1"/>
  <c r="AT135" i="1"/>
  <c r="AJ135" i="1"/>
  <c r="AV135" i="1"/>
  <c r="AK135" i="1"/>
  <c r="AN136" i="1"/>
  <c r="AP136" i="1"/>
  <c r="AL136" i="1"/>
  <c r="AO136" i="1"/>
  <c r="AT136" i="1"/>
  <c r="AQ136" i="1"/>
  <c r="AV136" i="1"/>
  <c r="AU136" i="1"/>
  <c r="AS136" i="1"/>
  <c r="AI136" i="1"/>
  <c r="AJ136" i="1"/>
  <c r="AK136" i="1"/>
  <c r="AP144" i="1"/>
  <c r="AV144" i="1"/>
  <c r="AS144" i="1"/>
  <c r="AK144" i="1"/>
  <c r="AO144" i="1"/>
  <c r="AJ144" i="1"/>
  <c r="AL144" i="1"/>
  <c r="AT144" i="1"/>
  <c r="AU144" i="1"/>
  <c r="AN144" i="1"/>
  <c r="AQ144" i="1"/>
  <c r="AI144" i="1"/>
  <c r="AJ145" i="1"/>
  <c r="AT145" i="1"/>
  <c r="AL145" i="1"/>
  <c r="AN145" i="1"/>
  <c r="AU145" i="1"/>
  <c r="AQ145" i="1"/>
  <c r="AI145" i="1"/>
  <c r="AO145" i="1"/>
  <c r="AV145" i="1"/>
  <c r="AS145" i="1"/>
  <c r="AP145" i="1"/>
  <c r="AK145" i="1"/>
  <c r="AT146" i="1"/>
  <c r="AK146" i="1"/>
  <c r="AI146" i="1"/>
  <c r="AP146" i="1"/>
  <c r="AV146" i="1"/>
  <c r="AL146" i="1"/>
  <c r="AJ146" i="1"/>
  <c r="AN146" i="1"/>
  <c r="AQ146" i="1"/>
  <c r="AU146" i="1"/>
  <c r="AO146" i="1"/>
  <c r="AS146" i="1"/>
  <c r="AO147" i="1"/>
  <c r="AU147" i="1"/>
  <c r="AL147" i="1"/>
  <c r="AN147" i="1"/>
  <c r="AP147" i="1"/>
  <c r="AQ147" i="1"/>
  <c r="AT147" i="1"/>
  <c r="AV147" i="1"/>
  <c r="AS147" i="1"/>
  <c r="AI147" i="1"/>
  <c r="AJ147" i="1"/>
  <c r="AK147" i="1"/>
  <c r="AV148" i="1"/>
  <c r="AN148" i="1"/>
  <c r="AI148" i="1"/>
  <c r="AU148" i="1"/>
  <c r="AP148" i="1"/>
  <c r="AL148" i="1"/>
  <c r="AJ148" i="1"/>
  <c r="AO148" i="1"/>
  <c r="AQ148" i="1"/>
  <c r="AK148" i="1"/>
  <c r="AT148" i="1"/>
  <c r="AS148" i="1"/>
  <c r="AN149" i="1"/>
  <c r="AO149" i="1"/>
  <c r="AQ149" i="1"/>
  <c r="AK149" i="1"/>
  <c r="AU149" i="1"/>
  <c r="AP149" i="1"/>
  <c r="AS149" i="1"/>
  <c r="AT149" i="1"/>
  <c r="AI149" i="1"/>
  <c r="AJ149" i="1"/>
  <c r="AV149" i="1"/>
  <c r="AL149" i="1"/>
  <c r="AT150" i="1"/>
  <c r="AK150" i="1"/>
  <c r="AI150" i="1"/>
  <c r="AV150" i="1"/>
  <c r="AJ150" i="1"/>
  <c r="AP150" i="1"/>
  <c r="AQ150" i="1"/>
  <c r="AL150" i="1"/>
  <c r="AU150" i="1"/>
  <c r="AN150" i="1"/>
  <c r="AS150" i="1"/>
  <c r="AO150" i="1"/>
  <c r="AO151" i="1"/>
  <c r="AP151" i="1"/>
  <c r="AL151" i="1"/>
  <c r="AT151" i="1"/>
  <c r="AJ151" i="1"/>
  <c r="AQ151" i="1"/>
  <c r="AV151" i="1"/>
  <c r="AN151" i="1"/>
  <c r="AS151" i="1"/>
  <c r="AU151" i="1"/>
  <c r="AK151" i="1"/>
  <c r="AI151" i="1"/>
  <c r="AK152" i="1"/>
  <c r="AV152" i="1"/>
  <c r="AI152" i="1"/>
  <c r="AU152" i="1"/>
  <c r="AO152" i="1"/>
  <c r="AL152" i="1"/>
  <c r="AT152" i="1"/>
  <c r="AJ152" i="1"/>
  <c r="AQ152" i="1"/>
  <c r="AP152" i="1"/>
  <c r="AN152" i="1"/>
  <c r="AS152" i="1"/>
  <c r="AN153" i="1"/>
  <c r="AT153" i="1"/>
  <c r="AL153" i="1"/>
  <c r="AV153" i="1"/>
  <c r="AK153" i="1"/>
  <c r="AQ153" i="1"/>
  <c r="AS153" i="1"/>
  <c r="AJ153" i="1"/>
  <c r="AO153" i="1"/>
  <c r="AU153" i="1"/>
  <c r="AP153" i="1"/>
  <c r="AI153" i="1"/>
  <c r="AV154" i="1"/>
  <c r="AT154" i="1"/>
  <c r="AQ154" i="1"/>
  <c r="AN154" i="1"/>
  <c r="AO154" i="1"/>
  <c r="AS154" i="1"/>
  <c r="AU154" i="1"/>
  <c r="AK154" i="1"/>
  <c r="AI154" i="1"/>
  <c r="AP154" i="1"/>
  <c r="AJ154" i="1"/>
  <c r="AL154" i="1"/>
  <c r="AV155" i="1"/>
  <c r="AJ155" i="1"/>
  <c r="AS155" i="1"/>
  <c r="AL155" i="1"/>
  <c r="AQ155" i="1"/>
  <c r="AP155" i="1"/>
  <c r="AU155" i="1"/>
  <c r="AI155" i="1"/>
  <c r="AN155" i="1"/>
  <c r="AO155" i="1"/>
  <c r="AT155" i="1"/>
  <c r="AK155" i="1"/>
  <c r="AU156" i="1"/>
  <c r="AN156" i="1"/>
  <c r="AS156" i="1"/>
  <c r="AP156" i="1"/>
  <c r="AK156" i="1"/>
  <c r="AI156" i="1"/>
  <c r="AJ156" i="1"/>
  <c r="AO156" i="1"/>
  <c r="AL156" i="1"/>
  <c r="AV156" i="1"/>
  <c r="AT156" i="1"/>
  <c r="AQ156" i="1"/>
  <c r="AN157" i="1"/>
  <c r="AV157" i="1"/>
  <c r="AL157" i="1"/>
  <c r="AO157" i="1"/>
  <c r="AK157" i="1"/>
  <c r="AU157" i="1"/>
  <c r="AQ157" i="1"/>
  <c r="AS157" i="1"/>
  <c r="AI157" i="1"/>
  <c r="AJ157" i="1"/>
  <c r="AT157" i="1"/>
  <c r="AP157" i="1"/>
  <c r="AU158" i="1"/>
  <c r="AK158" i="1"/>
  <c r="AI158" i="1"/>
  <c r="AV158" i="1"/>
  <c r="AN158" i="1"/>
  <c r="AL158" i="1"/>
  <c r="AT158" i="1"/>
  <c r="AP158" i="1"/>
  <c r="AQ158" i="1"/>
  <c r="AJ158" i="1"/>
  <c r="AO158" i="1"/>
  <c r="AS158" i="1"/>
  <c r="AO166" i="1"/>
  <c r="AP166" i="1"/>
  <c r="AL166" i="1"/>
  <c r="AJ166" i="1"/>
  <c r="AT166" i="1"/>
  <c r="AV166" i="1"/>
  <c r="AQ166" i="1"/>
  <c r="AS166" i="1"/>
  <c r="AN166" i="1"/>
  <c r="AK166" i="1"/>
  <c r="AI166" i="1"/>
  <c r="AU166" i="1"/>
  <c r="AV167" i="1"/>
  <c r="AK167" i="1"/>
  <c r="AI167" i="1"/>
  <c r="AU167" i="1"/>
  <c r="AO167" i="1"/>
  <c r="AL167" i="1"/>
  <c r="AT167" i="1"/>
  <c r="AJ167" i="1"/>
  <c r="AQ167" i="1"/>
  <c r="AP167" i="1"/>
  <c r="AN167" i="1"/>
  <c r="AS167" i="1"/>
  <c r="AO168" i="1"/>
  <c r="AU168" i="1"/>
  <c r="AI168" i="1"/>
  <c r="AV168" i="1"/>
  <c r="AJ168" i="1"/>
  <c r="AL168" i="1"/>
  <c r="AT168" i="1"/>
  <c r="AK168" i="1"/>
  <c r="AQ168" i="1"/>
  <c r="AN168" i="1"/>
  <c r="AP168" i="1"/>
  <c r="AS168" i="1"/>
  <c r="AT169" i="1"/>
  <c r="AU169" i="1"/>
  <c r="AL169" i="1"/>
  <c r="AS169" i="1"/>
  <c r="AV169" i="1"/>
  <c r="AK169" i="1"/>
  <c r="AN169" i="1"/>
  <c r="AQ169" i="1"/>
  <c r="AJ169" i="1"/>
  <c r="AO169" i="1"/>
  <c r="AP169" i="1"/>
  <c r="AI169" i="1"/>
  <c r="AU170" i="1"/>
  <c r="AK170" i="1"/>
  <c r="AL170" i="1"/>
  <c r="AT170" i="1"/>
  <c r="AV170" i="1"/>
  <c r="AQ170" i="1"/>
  <c r="AN170" i="1"/>
  <c r="AO170" i="1"/>
  <c r="AS170" i="1"/>
  <c r="AP170" i="1"/>
  <c r="AJ170" i="1"/>
  <c r="AI170" i="1"/>
  <c r="AN171" i="1"/>
  <c r="AO171" i="1"/>
  <c r="AL171" i="1"/>
  <c r="AK171" i="1"/>
  <c r="AQ171" i="1"/>
  <c r="AT171" i="1"/>
  <c r="AP171" i="1"/>
  <c r="AS171" i="1"/>
  <c r="AJ171" i="1"/>
  <c r="AU171" i="1"/>
  <c r="AI171" i="1"/>
  <c r="AV171" i="1"/>
  <c r="AV172" i="1"/>
  <c r="AN172" i="1"/>
  <c r="AL172" i="1"/>
  <c r="AJ172" i="1"/>
  <c r="AK172" i="1"/>
  <c r="AQ172" i="1"/>
  <c r="AO172" i="1"/>
  <c r="AU172" i="1"/>
  <c r="AS172" i="1"/>
  <c r="AP172" i="1"/>
  <c r="AT172" i="1"/>
  <c r="AI172" i="1"/>
  <c r="AK173" i="1"/>
  <c r="AU173" i="1"/>
  <c r="AS173" i="1"/>
  <c r="AO173" i="1"/>
  <c r="AJ173" i="1"/>
  <c r="AI173" i="1"/>
  <c r="AV173" i="1"/>
  <c r="AP173" i="1"/>
  <c r="AL173" i="1"/>
  <c r="AT173" i="1"/>
  <c r="AN173" i="1"/>
  <c r="AQ173" i="1"/>
  <c r="AJ174" i="1"/>
  <c r="AT174" i="1"/>
  <c r="AI174" i="1"/>
  <c r="AN174" i="1"/>
  <c r="AO174" i="1"/>
  <c r="AL174" i="1"/>
  <c r="AP174" i="1"/>
  <c r="AV174" i="1"/>
  <c r="AU174" i="1"/>
  <c r="AQ174" i="1"/>
  <c r="AS174" i="1"/>
  <c r="AK174" i="1"/>
  <c r="AO175" i="1"/>
  <c r="AJ175" i="1"/>
  <c r="AQ175" i="1"/>
  <c r="AK175" i="1"/>
  <c r="AP175" i="1"/>
  <c r="AS175" i="1"/>
  <c r="AT175" i="1"/>
  <c r="AV175" i="1"/>
  <c r="AU175" i="1"/>
  <c r="AI175" i="1"/>
  <c r="AN175" i="1"/>
  <c r="AL175" i="1"/>
  <c r="AT176" i="1"/>
  <c r="AU176" i="1"/>
  <c r="AI176" i="1"/>
  <c r="AJ176" i="1"/>
  <c r="AO176" i="1"/>
  <c r="AL176" i="1"/>
  <c r="AN176" i="1"/>
  <c r="AK176" i="1"/>
  <c r="AQ176" i="1"/>
  <c r="AV176" i="1"/>
  <c r="AP176" i="1"/>
  <c r="AS176" i="1"/>
  <c r="AO177" i="1"/>
  <c r="AN177" i="1"/>
  <c r="AL177" i="1"/>
  <c r="AT177" i="1"/>
  <c r="AP177" i="1"/>
  <c r="AJ177" i="1"/>
  <c r="AQ177" i="1"/>
  <c r="AV177" i="1"/>
  <c r="AU177" i="1"/>
  <c r="AK177" i="1"/>
  <c r="AI177" i="1"/>
  <c r="AS177" i="1"/>
  <c r="AN178" i="1"/>
  <c r="AK178" i="1"/>
  <c r="AS178" i="1"/>
  <c r="AP178" i="1"/>
  <c r="AU178" i="1"/>
  <c r="AI178" i="1"/>
  <c r="AT178" i="1"/>
  <c r="AO178" i="1"/>
  <c r="AL178" i="1"/>
  <c r="AV178" i="1"/>
  <c r="AJ178" i="1"/>
  <c r="AQ178" i="1"/>
  <c r="AJ179" i="1"/>
  <c r="AN179" i="1"/>
  <c r="AL179" i="1"/>
  <c r="AU179" i="1"/>
  <c r="AK179" i="1"/>
  <c r="AO179" i="1"/>
  <c r="AP179" i="1"/>
  <c r="AQ179" i="1"/>
  <c r="AS179" i="1"/>
  <c r="AI179" i="1"/>
  <c r="AT179" i="1"/>
  <c r="AV179" i="1"/>
  <c r="AN180" i="1"/>
  <c r="AJ180" i="1"/>
  <c r="AQ180" i="1"/>
  <c r="AV180" i="1"/>
  <c r="AP180" i="1"/>
  <c r="AS180" i="1"/>
  <c r="AU180" i="1"/>
  <c r="AT180" i="1"/>
  <c r="AI180" i="1"/>
  <c r="AK180" i="1"/>
  <c r="AO180" i="1"/>
  <c r="AL180" i="1"/>
  <c r="AV188" i="1"/>
  <c r="AO188" i="1"/>
  <c r="AI188" i="1"/>
  <c r="AN188" i="1"/>
  <c r="AT188" i="1"/>
  <c r="AU188" i="1"/>
  <c r="AL188" i="1"/>
  <c r="AQ188" i="1"/>
  <c r="AK188" i="1"/>
  <c r="AJ188" i="1"/>
  <c r="AS188" i="1"/>
  <c r="AP188" i="1"/>
  <c r="AT189" i="1"/>
  <c r="AP189" i="1"/>
  <c r="AI189" i="1"/>
  <c r="AK189" i="1"/>
  <c r="AU189" i="1"/>
  <c r="AL189" i="1"/>
  <c r="AV189" i="1"/>
  <c r="AN189" i="1"/>
  <c r="AQ189" i="1"/>
  <c r="AO189" i="1"/>
  <c r="AJ189" i="1"/>
  <c r="AS189" i="1"/>
  <c r="AN190" i="1"/>
  <c r="AU190" i="1"/>
  <c r="AS190" i="1"/>
  <c r="AK190" i="1"/>
  <c r="AP190" i="1"/>
  <c r="AI190" i="1"/>
  <c r="AT190" i="1"/>
  <c r="AO190" i="1"/>
  <c r="AJ190" i="1"/>
  <c r="AQ190" i="1"/>
  <c r="AV190" i="1"/>
  <c r="AL190" i="1"/>
  <c r="AV191" i="1"/>
  <c r="AU191" i="1"/>
  <c r="AL191" i="1"/>
  <c r="AT191" i="1"/>
  <c r="AN191" i="1"/>
  <c r="AQ191" i="1"/>
  <c r="AP191" i="1"/>
  <c r="AO191" i="1"/>
  <c r="AS191" i="1"/>
  <c r="AK191" i="1"/>
  <c r="AJ191" i="1"/>
  <c r="AI191" i="1"/>
  <c r="AU192" i="1"/>
  <c r="AV192" i="1"/>
  <c r="AL192" i="1"/>
  <c r="AP192" i="1"/>
  <c r="AJ192" i="1"/>
  <c r="AQ192" i="1"/>
  <c r="AK192" i="1"/>
  <c r="AN192" i="1"/>
  <c r="AS192" i="1"/>
  <c r="AO192" i="1"/>
  <c r="AT192" i="1"/>
  <c r="AI192" i="1"/>
  <c r="AN193" i="1"/>
  <c r="AP193" i="1"/>
  <c r="AL193" i="1"/>
  <c r="AT193" i="1"/>
  <c r="AO193" i="1"/>
  <c r="AV193" i="1"/>
  <c r="AU193" i="1"/>
  <c r="AQ193" i="1"/>
  <c r="AS193" i="1"/>
  <c r="AI193" i="1"/>
  <c r="AK193" i="1"/>
  <c r="AJ193" i="1"/>
  <c r="AO194" i="1"/>
  <c r="AK194" i="1"/>
  <c r="AQ194" i="1"/>
  <c r="AV194" i="1"/>
  <c r="AN194" i="1"/>
  <c r="AU194" i="1"/>
  <c r="AJ194" i="1"/>
  <c r="AI194" i="1"/>
  <c r="AS194" i="1"/>
  <c r="AT194" i="1"/>
  <c r="AP194" i="1"/>
  <c r="AL194" i="1"/>
  <c r="AJ195" i="1"/>
  <c r="AO195" i="1"/>
  <c r="AS195" i="1"/>
  <c r="AT195" i="1"/>
  <c r="AP195" i="1"/>
  <c r="AI195" i="1"/>
  <c r="AK195" i="1"/>
  <c r="AN195" i="1"/>
  <c r="AL195" i="1"/>
  <c r="AV195" i="1"/>
  <c r="AU195" i="1"/>
  <c r="AQ195" i="1"/>
  <c r="AO196" i="1"/>
  <c r="AP196" i="1"/>
  <c r="AS196" i="1"/>
  <c r="AJ196" i="1"/>
  <c r="AT196" i="1"/>
  <c r="AN196" i="1"/>
  <c r="AI196" i="1"/>
  <c r="AL196" i="1"/>
  <c r="AK196" i="1"/>
  <c r="AV196" i="1"/>
  <c r="AU196" i="1"/>
  <c r="AQ196" i="1"/>
  <c r="AK197" i="1"/>
  <c r="AP197" i="1"/>
  <c r="AI197" i="1"/>
  <c r="AT197" i="1"/>
  <c r="AO197" i="1"/>
  <c r="AL197" i="1"/>
  <c r="AU197" i="1"/>
  <c r="AV197" i="1"/>
  <c r="AN197" i="1"/>
  <c r="AJ197" i="1"/>
  <c r="AS197" i="1"/>
  <c r="AQ197" i="1"/>
  <c r="AT198" i="1"/>
  <c r="AV198" i="1"/>
  <c r="AL198" i="1"/>
  <c r="AS198" i="1"/>
  <c r="AI198" i="1"/>
  <c r="AP198" i="1"/>
  <c r="AK198" i="1"/>
  <c r="AQ198" i="1"/>
  <c r="AJ198" i="1"/>
  <c r="AO198" i="1"/>
  <c r="AU198" i="1"/>
  <c r="AN198" i="1"/>
  <c r="AT199" i="1"/>
  <c r="AO199" i="1"/>
  <c r="AL199" i="1"/>
  <c r="AU199" i="1"/>
  <c r="AP199" i="1"/>
  <c r="AQ199" i="1"/>
  <c r="AV199" i="1"/>
  <c r="AK199" i="1"/>
  <c r="AS199" i="1"/>
  <c r="AN199" i="1"/>
  <c r="AJ199" i="1"/>
  <c r="AI199" i="1"/>
  <c r="AN200" i="1"/>
  <c r="AJ200" i="1"/>
  <c r="AS200" i="1"/>
  <c r="AU200" i="1"/>
  <c r="AP200" i="1"/>
  <c r="AI200" i="1"/>
  <c r="AQ200" i="1"/>
  <c r="AT200" i="1"/>
  <c r="AV200" i="1"/>
  <c r="AL200" i="1"/>
  <c r="AK200" i="1"/>
  <c r="AO200" i="1"/>
  <c r="AO201" i="1"/>
  <c r="AJ201" i="1"/>
  <c r="AS201" i="1"/>
  <c r="AN201" i="1"/>
  <c r="AV201" i="1"/>
  <c r="AP201" i="1"/>
  <c r="AL201" i="1"/>
  <c r="AQ201" i="1"/>
  <c r="AU201" i="1"/>
  <c r="AT201" i="1"/>
  <c r="AK201" i="1"/>
  <c r="AI201" i="1"/>
  <c r="AO202" i="1"/>
  <c r="AP202" i="1"/>
  <c r="AI202" i="1"/>
  <c r="AT202" i="1"/>
  <c r="AN202" i="1"/>
  <c r="AL202" i="1"/>
  <c r="AK202" i="1"/>
  <c r="AV202" i="1"/>
  <c r="AQ202" i="1"/>
  <c r="AJ202" i="1"/>
  <c r="AU202" i="1"/>
  <c r="AS202" i="1"/>
  <c r="AN210" i="1"/>
  <c r="AP210" i="1"/>
  <c r="AL210" i="1"/>
  <c r="AV210" i="1"/>
  <c r="AK210" i="1"/>
  <c r="AQ210" i="1"/>
  <c r="AO210" i="1"/>
  <c r="AJ210" i="1"/>
  <c r="AT210" i="1"/>
  <c r="AS210" i="1"/>
  <c r="AU210" i="1"/>
  <c r="AI210" i="1"/>
  <c r="AN211" i="1"/>
  <c r="AT211" i="1"/>
  <c r="AL211" i="1"/>
  <c r="AK211" i="1"/>
  <c r="AO211" i="1"/>
  <c r="AQ211" i="1"/>
  <c r="AV211" i="1"/>
  <c r="AJ211" i="1"/>
  <c r="AS211" i="1"/>
  <c r="AU211" i="1"/>
  <c r="AP211" i="1"/>
  <c r="AI211" i="1"/>
  <c r="AP212" i="1"/>
  <c r="AK212" i="1"/>
  <c r="AS212" i="1"/>
  <c r="AO212" i="1"/>
  <c r="AV212" i="1"/>
  <c r="AI212" i="1"/>
  <c r="AN212" i="1"/>
  <c r="AJ212" i="1"/>
  <c r="AL212" i="1"/>
  <c r="AU212" i="1"/>
  <c r="AT212" i="1"/>
  <c r="AQ212" i="1"/>
  <c r="AV213" i="1"/>
  <c r="AU213" i="1"/>
  <c r="AL213" i="1"/>
  <c r="AP213" i="1"/>
  <c r="AT213" i="1"/>
  <c r="AJ213" i="1"/>
  <c r="AK213" i="1"/>
  <c r="AQ213" i="1"/>
  <c r="AS213" i="1"/>
  <c r="AN213" i="1"/>
  <c r="AO213" i="1"/>
  <c r="AI213" i="1"/>
  <c r="AK214" i="1"/>
  <c r="AJ214" i="1"/>
  <c r="AI214" i="1"/>
  <c r="AT214" i="1"/>
  <c r="AN214" i="1"/>
  <c r="AL214" i="1"/>
  <c r="AO214" i="1"/>
  <c r="AP214" i="1"/>
  <c r="AQ214" i="1"/>
  <c r="AV214" i="1"/>
  <c r="AU214" i="1"/>
  <c r="AS214" i="1"/>
  <c r="AP215" i="1"/>
  <c r="AO215" i="1"/>
  <c r="AL215" i="1"/>
  <c r="AS215" i="1"/>
  <c r="AT215" i="1"/>
  <c r="AJ215" i="1"/>
  <c r="AN215" i="1"/>
  <c r="AK215" i="1"/>
  <c r="AU215" i="1"/>
  <c r="AI215" i="1"/>
  <c r="AQ215" i="1"/>
  <c r="AV215" i="1"/>
  <c r="AO216" i="1"/>
  <c r="AV216" i="1"/>
  <c r="AS216" i="1"/>
  <c r="AJ216" i="1"/>
  <c r="AN216" i="1"/>
  <c r="AU216" i="1"/>
  <c r="AP216" i="1"/>
  <c r="AL216" i="1"/>
  <c r="AI216" i="1"/>
  <c r="AT216" i="1"/>
  <c r="AK216" i="1"/>
  <c r="AQ216" i="1"/>
  <c r="AT217" i="1"/>
  <c r="AJ217" i="1"/>
  <c r="AS217" i="1"/>
  <c r="AO217" i="1"/>
  <c r="AV217" i="1"/>
  <c r="AI217" i="1"/>
  <c r="AK217" i="1"/>
  <c r="AP217" i="1"/>
  <c r="AL217" i="1"/>
  <c r="AU217" i="1"/>
  <c r="AN217" i="1"/>
  <c r="AQ217" i="1"/>
  <c r="AP218" i="1"/>
  <c r="AJ218" i="1"/>
  <c r="AQ218" i="1"/>
  <c r="AO218" i="1"/>
  <c r="AS218" i="1"/>
  <c r="AL218" i="1"/>
  <c r="AV218" i="1"/>
  <c r="AT218" i="1"/>
  <c r="AK218" i="1"/>
  <c r="AU218" i="1"/>
  <c r="AI218" i="1"/>
  <c r="AN218" i="1"/>
  <c r="AU219" i="1"/>
  <c r="AT219" i="1"/>
  <c r="AL219" i="1"/>
  <c r="AN219" i="1"/>
  <c r="AK219" i="1"/>
  <c r="AQ219" i="1"/>
  <c r="AP219" i="1"/>
  <c r="AO219" i="1"/>
  <c r="AS219" i="1"/>
  <c r="AV219" i="1"/>
  <c r="AJ219" i="1"/>
  <c r="AI219" i="1"/>
  <c r="AP220" i="1"/>
  <c r="AJ220" i="1"/>
  <c r="AI220" i="1"/>
  <c r="AV220" i="1"/>
  <c r="AT220" i="1"/>
  <c r="AL220" i="1"/>
  <c r="AO220" i="1"/>
  <c r="AU220" i="1"/>
  <c r="AQ220" i="1"/>
  <c r="AK220" i="1"/>
  <c r="AN220" i="1"/>
  <c r="AS220" i="1"/>
  <c r="AO221" i="1"/>
  <c r="AP221" i="1"/>
  <c r="AL221" i="1"/>
  <c r="AT221" i="1"/>
  <c r="AQ221" i="1"/>
  <c r="AU221" i="1"/>
  <c r="AI221" i="1"/>
  <c r="AN221" i="1"/>
  <c r="AV221" i="1"/>
  <c r="AS221" i="1"/>
  <c r="AJ221" i="1"/>
  <c r="AK221" i="1"/>
  <c r="AK222" i="1"/>
  <c r="AV222" i="1"/>
  <c r="AQ222" i="1"/>
  <c r="AP222" i="1"/>
  <c r="AU222" i="1"/>
  <c r="AS222" i="1"/>
  <c r="AJ222" i="1"/>
  <c r="AN222" i="1"/>
  <c r="AI222" i="1"/>
  <c r="AT222" i="1"/>
  <c r="AO222" i="1"/>
  <c r="AL222" i="1"/>
  <c r="AT223" i="1"/>
  <c r="AU223" i="1"/>
  <c r="AS223" i="1"/>
  <c r="AP223" i="1"/>
  <c r="AV223" i="1"/>
  <c r="AQ223" i="1"/>
  <c r="AJ223" i="1"/>
  <c r="AK223" i="1"/>
  <c r="AN223" i="1"/>
  <c r="AO223" i="1"/>
  <c r="AI223" i="1"/>
  <c r="AL223" i="1"/>
  <c r="AJ224" i="1"/>
  <c r="AT224" i="1"/>
  <c r="AL224" i="1"/>
  <c r="AI224" i="1"/>
  <c r="AV224" i="1"/>
  <c r="AK224" i="1"/>
  <c r="AQ224" i="1"/>
  <c r="AN224" i="1"/>
  <c r="AO224" i="1"/>
  <c r="AU224" i="1"/>
  <c r="AS224" i="1"/>
  <c r="AP224" i="1"/>
  <c r="AV232" i="1"/>
  <c r="AT232" i="1"/>
  <c r="AQ232" i="1"/>
  <c r="AL232" i="1"/>
  <c r="AU232" i="1"/>
  <c r="AP232" i="1"/>
  <c r="AS232" i="1"/>
  <c r="AK232" i="1"/>
  <c r="AO232" i="1"/>
  <c r="AI232" i="1"/>
  <c r="AN232" i="1"/>
  <c r="AJ232" i="1"/>
  <c r="AT233" i="1"/>
  <c r="AO233" i="1"/>
  <c r="AQ233" i="1"/>
  <c r="AV233" i="1"/>
  <c r="AP233" i="1"/>
  <c r="AJ233" i="1"/>
  <c r="AS233" i="1"/>
  <c r="AK233" i="1"/>
  <c r="AI233" i="1"/>
  <c r="AU233" i="1"/>
  <c r="AN233" i="1"/>
  <c r="AL233" i="1"/>
  <c r="AO234" i="1"/>
  <c r="AJ234" i="1"/>
  <c r="AL234" i="1"/>
  <c r="AU234" i="1"/>
  <c r="AP234" i="1"/>
  <c r="AV234" i="1"/>
  <c r="AQ234" i="1"/>
  <c r="AI234" i="1"/>
  <c r="AK234" i="1"/>
  <c r="AT234" i="1"/>
  <c r="AS234" i="1"/>
  <c r="AN234" i="1"/>
  <c r="AT235" i="1"/>
  <c r="AV235" i="1"/>
  <c r="AL235" i="1"/>
  <c r="AO235" i="1"/>
  <c r="AP235" i="1"/>
  <c r="AQ235" i="1"/>
  <c r="AU235" i="1"/>
  <c r="AN235" i="1"/>
  <c r="AS235" i="1"/>
  <c r="AK235" i="1"/>
  <c r="AJ235" i="1"/>
  <c r="AI235" i="1"/>
  <c r="AU236" i="1"/>
  <c r="AK236" i="1"/>
  <c r="AL236" i="1"/>
  <c r="AQ236" i="1"/>
  <c r="AJ236" i="1"/>
  <c r="AO236" i="1"/>
  <c r="AS236" i="1"/>
  <c r="AV236" i="1"/>
  <c r="AN236" i="1"/>
  <c r="AI236" i="1"/>
  <c r="AP236" i="1"/>
  <c r="AT236" i="1"/>
  <c r="AK237" i="1"/>
  <c r="AP237" i="1"/>
  <c r="AI237" i="1"/>
  <c r="AQ237" i="1"/>
  <c r="AJ237" i="1"/>
  <c r="AO237" i="1"/>
  <c r="AL237" i="1"/>
  <c r="AV237" i="1"/>
  <c r="AU237" i="1"/>
  <c r="AN237" i="1"/>
  <c r="AS237" i="1"/>
  <c r="AT237" i="1"/>
  <c r="AU238" i="1"/>
  <c r="AN238" i="1"/>
  <c r="AL238" i="1"/>
  <c r="AJ238" i="1"/>
  <c r="AK238" i="1"/>
  <c r="AP238" i="1"/>
  <c r="AQ238" i="1"/>
  <c r="AV238" i="1"/>
  <c r="AS238" i="1"/>
  <c r="AI238" i="1"/>
  <c r="AO238" i="1"/>
  <c r="AT238" i="1"/>
  <c r="AT239" i="1"/>
  <c r="AU239" i="1"/>
  <c r="AS239" i="1"/>
  <c r="AK239" i="1"/>
  <c r="AO239" i="1"/>
  <c r="AI239" i="1"/>
  <c r="AN239" i="1"/>
  <c r="AV239" i="1"/>
  <c r="AL239" i="1"/>
  <c r="AP239" i="1"/>
  <c r="AJ239" i="1"/>
  <c r="AQ239" i="1"/>
  <c r="AP240" i="1"/>
  <c r="AJ240" i="1"/>
  <c r="AS240" i="1"/>
  <c r="AK240" i="1"/>
  <c r="AL240" i="1"/>
  <c r="AQ240" i="1"/>
  <c r="AO240" i="1"/>
  <c r="AI240" i="1"/>
  <c r="AT240" i="1"/>
  <c r="AU240" i="1"/>
  <c r="AV240" i="1"/>
  <c r="AN240" i="1"/>
  <c r="AV241" i="1"/>
  <c r="AJ241" i="1"/>
  <c r="AI241" i="1"/>
  <c r="AU241" i="1"/>
  <c r="AP241" i="1"/>
  <c r="AL241" i="1"/>
  <c r="AT241" i="1"/>
  <c r="AK241" i="1"/>
  <c r="AQ241" i="1"/>
  <c r="AO241" i="1"/>
  <c r="AN241" i="1"/>
  <c r="AS241" i="1"/>
  <c r="AT242" i="1"/>
  <c r="AN242" i="1"/>
  <c r="AL242" i="1"/>
  <c r="AS242" i="1"/>
  <c r="AI242" i="1"/>
  <c r="AO242" i="1"/>
  <c r="AJ242" i="1"/>
  <c r="AQ242" i="1"/>
  <c r="AV242" i="1"/>
  <c r="AK242" i="1"/>
  <c r="AP242" i="1"/>
  <c r="AU242" i="1"/>
  <c r="AK243" i="1"/>
  <c r="AO243" i="1"/>
  <c r="AS243" i="1"/>
  <c r="AV243" i="1"/>
  <c r="AU243" i="1"/>
  <c r="AI243" i="1"/>
  <c r="AJ243" i="1"/>
  <c r="AL243" i="1"/>
  <c r="AP243" i="1"/>
  <c r="AT243" i="1"/>
  <c r="AN243" i="1"/>
  <c r="AQ243" i="1"/>
  <c r="AU244" i="1"/>
  <c r="AV244" i="1"/>
  <c r="AL244" i="1"/>
  <c r="AI244" i="1"/>
  <c r="AK244" i="1"/>
  <c r="AP244" i="1"/>
  <c r="AQ244" i="1"/>
  <c r="AN244" i="1"/>
  <c r="AJ244" i="1"/>
  <c r="AT244" i="1"/>
  <c r="AO244" i="1"/>
  <c r="AS244" i="1"/>
  <c r="AP245" i="1"/>
  <c r="AV245" i="1"/>
  <c r="AQ245" i="1"/>
  <c r="AN245" i="1"/>
  <c r="AO245" i="1"/>
  <c r="AS245" i="1"/>
  <c r="AL245" i="1"/>
  <c r="AJ245" i="1"/>
  <c r="AU245" i="1"/>
  <c r="AI245" i="1"/>
  <c r="AK245" i="1"/>
  <c r="AT245" i="1"/>
  <c r="AV246" i="1"/>
  <c r="AK246" i="1"/>
  <c r="AI246" i="1"/>
  <c r="AT246" i="1"/>
  <c r="AQ246" i="1"/>
  <c r="AN246" i="1"/>
  <c r="AO246" i="1"/>
  <c r="AL246" i="1"/>
  <c r="AJ246" i="1"/>
  <c r="AP246" i="1"/>
  <c r="AS246" i="1"/>
  <c r="AU246" i="1"/>
  <c r="AK254" i="1"/>
  <c r="AO254" i="1"/>
  <c r="AI254" i="1"/>
  <c r="AT254" i="1"/>
  <c r="AV254" i="1"/>
  <c r="AL254" i="1"/>
  <c r="AJ254" i="1"/>
  <c r="AP254" i="1"/>
  <c r="AQ254" i="1"/>
  <c r="AU254" i="1"/>
  <c r="AN254" i="1"/>
  <c r="AS254" i="1"/>
  <c r="AU255" i="1"/>
  <c r="AT255" i="1"/>
  <c r="AI255" i="1"/>
  <c r="AV255" i="1"/>
  <c r="AO255" i="1"/>
  <c r="AL255" i="1"/>
  <c r="AJ255" i="1"/>
  <c r="AP255" i="1"/>
  <c r="AQ255" i="1"/>
  <c r="AN255" i="1"/>
  <c r="AK255" i="1"/>
  <c r="AS255" i="1"/>
  <c r="AO256" i="1"/>
  <c r="AV256" i="1"/>
  <c r="AL256" i="1"/>
  <c r="AS256" i="1"/>
  <c r="AP256" i="1"/>
  <c r="AU256" i="1"/>
  <c r="AN256" i="1"/>
  <c r="AQ256" i="1"/>
  <c r="AJ256" i="1"/>
  <c r="AK256" i="1"/>
  <c r="AT256" i="1"/>
  <c r="AI256" i="1"/>
  <c r="AP257" i="1"/>
  <c r="AK257" i="1"/>
  <c r="AL257" i="1"/>
  <c r="AU257" i="1"/>
  <c r="AV257" i="1"/>
  <c r="AQ257" i="1"/>
  <c r="AJ257" i="1"/>
  <c r="AT257" i="1"/>
  <c r="AS257" i="1"/>
  <c r="AO257" i="1"/>
  <c r="AN257" i="1"/>
  <c r="AI257" i="1"/>
  <c r="AT258" i="1"/>
  <c r="AN258" i="1"/>
  <c r="AI258" i="1"/>
  <c r="AO258" i="1"/>
  <c r="AV258" i="1"/>
  <c r="AL258" i="1"/>
  <c r="AJ258" i="1"/>
  <c r="AP258" i="1"/>
  <c r="AQ258" i="1"/>
  <c r="AU258" i="1"/>
  <c r="AK258" i="1"/>
  <c r="AS258" i="1"/>
  <c r="AU259" i="1"/>
  <c r="AK259" i="1"/>
  <c r="AP259" i="1"/>
  <c r="AN259" i="1"/>
  <c r="AQ259" i="1"/>
  <c r="AO259" i="1"/>
  <c r="AI259" i="1"/>
  <c r="AV259" i="1"/>
  <c r="AT259" i="1"/>
  <c r="AS259" i="1"/>
  <c r="AJ259" i="1"/>
  <c r="AL259" i="1"/>
  <c r="AP260" i="1"/>
  <c r="AK260" i="1"/>
  <c r="AS260" i="1"/>
  <c r="AT260" i="1"/>
  <c r="AU260" i="1"/>
  <c r="AI260" i="1"/>
  <c r="AL260" i="1"/>
  <c r="AN260" i="1"/>
  <c r="AO260" i="1"/>
  <c r="AV260" i="1"/>
  <c r="AJ260" i="1"/>
  <c r="AQ260" i="1"/>
  <c r="AN261" i="1"/>
  <c r="AT261" i="1"/>
  <c r="AL261" i="1"/>
  <c r="AK261" i="1"/>
  <c r="AV261" i="1"/>
  <c r="AU261" i="1"/>
  <c r="AS261" i="1"/>
  <c r="AJ261" i="1"/>
  <c r="AP261" i="1"/>
  <c r="AO261" i="1"/>
  <c r="AI261" i="1"/>
  <c r="AQ261" i="1"/>
  <c r="AK262" i="1"/>
  <c r="AN262" i="1"/>
  <c r="AL262" i="1"/>
  <c r="AO262" i="1"/>
  <c r="AJ262" i="1"/>
  <c r="AQ262" i="1"/>
  <c r="AV262" i="1"/>
  <c r="AP262" i="1"/>
  <c r="AS262" i="1"/>
  <c r="AT262" i="1"/>
  <c r="AU262" i="1"/>
  <c r="AI262" i="1"/>
  <c r="AO263" i="1"/>
  <c r="AK263" i="1"/>
  <c r="AN263" i="1"/>
  <c r="AV263" i="1"/>
  <c r="AT263" i="1"/>
  <c r="AQ263" i="1"/>
  <c r="AU263" i="1"/>
  <c r="AS263" i="1"/>
  <c r="AP263" i="1"/>
  <c r="AJ263" i="1"/>
  <c r="AI263" i="1"/>
  <c r="AL263" i="1"/>
  <c r="AV264" i="1"/>
  <c r="AN264" i="1"/>
  <c r="AI264" i="1"/>
  <c r="AT264" i="1"/>
  <c r="AK264" i="1"/>
  <c r="AJ264" i="1"/>
  <c r="AL264" i="1"/>
  <c r="AQ264" i="1"/>
  <c r="AO264" i="1"/>
  <c r="AU264" i="1"/>
  <c r="AS264" i="1"/>
  <c r="AP264" i="1"/>
  <c r="AT265" i="1"/>
  <c r="AU265" i="1"/>
  <c r="AS265" i="1"/>
  <c r="AO265" i="1"/>
  <c r="AL265" i="1"/>
  <c r="AQ265" i="1"/>
  <c r="AP265" i="1"/>
  <c r="AI265" i="1"/>
  <c r="AK265" i="1"/>
  <c r="AN265" i="1"/>
  <c r="AJ265" i="1"/>
  <c r="AV265" i="1"/>
  <c r="AU266" i="1"/>
  <c r="AT266" i="1"/>
  <c r="AL266" i="1"/>
  <c r="AN266" i="1"/>
  <c r="AV266" i="1"/>
  <c r="AQ266" i="1"/>
  <c r="AP266" i="1"/>
  <c r="AK266" i="1"/>
  <c r="AS266" i="1"/>
  <c r="AJ266" i="1"/>
  <c r="AO266" i="1"/>
  <c r="AI266" i="1"/>
  <c r="AK267" i="1"/>
  <c r="AJ267" i="1"/>
  <c r="AQ267" i="1"/>
  <c r="AV267" i="1"/>
  <c r="AS267" i="1"/>
  <c r="AT267" i="1"/>
  <c r="AN267" i="1"/>
  <c r="AI267" i="1"/>
  <c r="AO267" i="1"/>
  <c r="AU267" i="1"/>
  <c r="AP267" i="1"/>
  <c r="AL267" i="1"/>
  <c r="AU268" i="1"/>
  <c r="AO268" i="1"/>
  <c r="AQ268" i="1"/>
  <c r="AP268" i="1"/>
  <c r="AN268" i="1"/>
  <c r="AS268" i="1"/>
  <c r="AJ268" i="1"/>
  <c r="AK268" i="1"/>
  <c r="AI268" i="1"/>
  <c r="AT268" i="1"/>
  <c r="AV268" i="1"/>
  <c r="AL268" i="1"/>
  <c r="AU276" i="1"/>
  <c r="AO276" i="1"/>
  <c r="AL276" i="1"/>
  <c r="AK276" i="1"/>
  <c r="AV276" i="1"/>
  <c r="AQ276" i="1"/>
  <c r="AN276" i="1"/>
  <c r="AP276" i="1"/>
  <c r="AS276" i="1"/>
  <c r="AJ276" i="1"/>
  <c r="AT276" i="1"/>
  <c r="AI276" i="1"/>
  <c r="AU277" i="1"/>
  <c r="AT277" i="1"/>
  <c r="AQ277" i="1"/>
  <c r="AN277" i="1"/>
  <c r="AO277" i="1"/>
  <c r="AL277" i="1"/>
  <c r="AJ277" i="1"/>
  <c r="AK277" i="1"/>
  <c r="AP277" i="1"/>
  <c r="AS277" i="1"/>
  <c r="AI277" i="1"/>
  <c r="AV277" i="1"/>
  <c r="AU278" i="1"/>
  <c r="AK278" i="1"/>
  <c r="AQ278" i="1"/>
  <c r="AO278" i="1"/>
  <c r="AI278" i="1"/>
  <c r="AN278" i="1"/>
  <c r="AP278" i="1"/>
  <c r="AS278" i="1"/>
  <c r="AV278" i="1"/>
  <c r="AJ278" i="1"/>
  <c r="AL278" i="1"/>
  <c r="AT278" i="1"/>
  <c r="AO279" i="1"/>
  <c r="AP279" i="1"/>
  <c r="AQ279" i="1"/>
  <c r="AV279" i="1"/>
  <c r="AK279" i="1"/>
  <c r="AU279" i="1"/>
  <c r="AI279" i="1"/>
  <c r="AJ279" i="1"/>
  <c r="AT279" i="1"/>
  <c r="AN279" i="1"/>
  <c r="AL279" i="1"/>
  <c r="AS279" i="1"/>
  <c r="AN280" i="1"/>
  <c r="AK280" i="1"/>
  <c r="AI280" i="1"/>
  <c r="AP280" i="1"/>
  <c r="AV280" i="1"/>
  <c r="AL280" i="1"/>
  <c r="AO280" i="1"/>
  <c r="AT280" i="1"/>
  <c r="AQ280" i="1"/>
  <c r="AJ280" i="1"/>
  <c r="AU280" i="1"/>
  <c r="AS280" i="1"/>
  <c r="AK281" i="1"/>
  <c r="AP281" i="1"/>
  <c r="AS281" i="1"/>
  <c r="AO281" i="1"/>
  <c r="AI281" i="1"/>
  <c r="AT281" i="1"/>
  <c r="AV281" i="1"/>
  <c r="AL281" i="1"/>
  <c r="AU281" i="1"/>
  <c r="AJ281" i="1"/>
  <c r="AQ281" i="1"/>
  <c r="AN281" i="1"/>
  <c r="AV282" i="1"/>
  <c r="AU282" i="1"/>
  <c r="AT282" i="1"/>
  <c r="AJ282" i="1"/>
  <c r="AS282" i="1"/>
  <c r="AP282" i="1"/>
  <c r="AK282" i="1"/>
  <c r="AO282" i="1"/>
  <c r="AN282" i="1"/>
  <c r="AI282" i="1"/>
  <c r="AL282" i="1"/>
  <c r="AQ282" i="1"/>
  <c r="AO283" i="1"/>
  <c r="AU283" i="1"/>
  <c r="AS283" i="1"/>
  <c r="AQ283" i="1"/>
  <c r="AJ283" i="1"/>
  <c r="AN283" i="1"/>
  <c r="AI283" i="1"/>
  <c r="AL283" i="1"/>
  <c r="AV283" i="1"/>
  <c r="AK283" i="1"/>
  <c r="AP283" i="1"/>
  <c r="AT283" i="1"/>
  <c r="AO284" i="1"/>
  <c r="AU284" i="1"/>
  <c r="AS284" i="1"/>
  <c r="AJ284" i="1"/>
  <c r="AV284" i="1"/>
  <c r="AI284" i="1"/>
  <c r="AP284" i="1"/>
  <c r="AK284" i="1"/>
  <c r="AL284" i="1"/>
  <c r="AT284" i="1"/>
  <c r="AN284" i="1"/>
  <c r="AQ284" i="1"/>
  <c r="AO285" i="1"/>
  <c r="AJ285" i="1"/>
  <c r="AP285" i="1"/>
  <c r="AU285" i="1"/>
  <c r="AS285" i="1"/>
  <c r="AN285" i="1"/>
  <c r="AQ285" i="1"/>
  <c r="AK285" i="1"/>
  <c r="AV285" i="1"/>
  <c r="AI285" i="1"/>
  <c r="AL285" i="1"/>
  <c r="AT285" i="1"/>
  <c r="AK286" i="1"/>
  <c r="AO286" i="1"/>
  <c r="AS286" i="1"/>
  <c r="AV286" i="1"/>
  <c r="AI286" i="1"/>
  <c r="AJ286" i="1"/>
  <c r="AN286" i="1"/>
  <c r="AL286" i="1"/>
  <c r="AP286" i="1"/>
  <c r="AT286" i="1"/>
  <c r="AU286" i="1"/>
  <c r="AQ286" i="1"/>
  <c r="AV287" i="1"/>
  <c r="AK287" i="1"/>
  <c r="AL287" i="1"/>
  <c r="AU287" i="1"/>
  <c r="AJ287" i="1"/>
  <c r="AQ287" i="1"/>
  <c r="AT287" i="1"/>
  <c r="AP287" i="1"/>
  <c r="AS287" i="1"/>
  <c r="AN287" i="1"/>
  <c r="AO287" i="1"/>
  <c r="AI287" i="1"/>
  <c r="AO288" i="1"/>
  <c r="AK288" i="1"/>
  <c r="AN288" i="1"/>
  <c r="AT288" i="1"/>
  <c r="AI288" i="1"/>
  <c r="AL288" i="1"/>
  <c r="AV288" i="1"/>
  <c r="AJ288" i="1"/>
  <c r="AU288" i="1"/>
  <c r="AP288" i="1"/>
  <c r="AQ288" i="1"/>
  <c r="AS288" i="1"/>
  <c r="AU289" i="1"/>
  <c r="AT289" i="1"/>
  <c r="AS289" i="1"/>
  <c r="AV289" i="1"/>
  <c r="AN289" i="1"/>
  <c r="AP289" i="1"/>
  <c r="AJ289" i="1"/>
  <c r="AL289" i="1"/>
  <c r="AK289" i="1"/>
  <c r="AO289" i="1"/>
  <c r="AQ289" i="1"/>
  <c r="AI289" i="1"/>
  <c r="AU290" i="1"/>
  <c r="AT290" i="1"/>
  <c r="AS290" i="1"/>
  <c r="AN290" i="1"/>
  <c r="AK290" i="1"/>
  <c r="AJ290" i="1"/>
  <c r="AI290" i="1"/>
  <c r="AP290" i="1"/>
  <c r="AO290" i="1"/>
  <c r="AV290" i="1"/>
  <c r="AQ290" i="1"/>
  <c r="AL290" i="1"/>
  <c r="AN298" i="1"/>
  <c r="AV298" i="1"/>
  <c r="AS298" i="1"/>
  <c r="AL298" i="1"/>
  <c r="AJ298" i="1"/>
  <c r="AP298" i="1"/>
  <c r="AO298" i="1"/>
  <c r="AI298" i="1"/>
  <c r="AK298" i="1"/>
  <c r="AT298" i="1"/>
  <c r="AU298" i="1"/>
  <c r="AQ298" i="1"/>
  <c r="AV299" i="1"/>
  <c r="AK299" i="1"/>
  <c r="AL299" i="1"/>
  <c r="AT299" i="1"/>
  <c r="AP299" i="1"/>
  <c r="AQ299" i="1"/>
  <c r="AS299" i="1"/>
  <c r="AO299" i="1"/>
  <c r="AN299" i="1"/>
  <c r="AU299" i="1"/>
  <c r="AJ299" i="1"/>
  <c r="AI299" i="1"/>
  <c r="AP300" i="1"/>
  <c r="AO300" i="1"/>
  <c r="AI300" i="1"/>
  <c r="AU300" i="1"/>
  <c r="AK300" i="1"/>
  <c r="AL300" i="1"/>
  <c r="AN300" i="1"/>
  <c r="AV300" i="1"/>
  <c r="AQ300" i="1"/>
  <c r="AJ300" i="1"/>
  <c r="AT300" i="1"/>
  <c r="AS300" i="1"/>
  <c r="AU301" i="1"/>
  <c r="AV301" i="1"/>
  <c r="AO301" i="1"/>
  <c r="AL301" i="1"/>
  <c r="AT301" i="1"/>
  <c r="AP301" i="1"/>
  <c r="AJ301" i="1"/>
  <c r="AQ301" i="1"/>
  <c r="AN301" i="1"/>
  <c r="AK301" i="1"/>
  <c r="AS301" i="1"/>
  <c r="AI301" i="1"/>
  <c r="AK302" i="1"/>
  <c r="AU302" i="1"/>
  <c r="AS302" i="1"/>
  <c r="AV302" i="1"/>
  <c r="AI302" i="1"/>
  <c r="AL302" i="1"/>
  <c r="AO302" i="1"/>
  <c r="AT302" i="1"/>
  <c r="AN302" i="1"/>
  <c r="AJ302" i="1"/>
  <c r="AQ302" i="1"/>
  <c r="AP302" i="1"/>
  <c r="AU303" i="1"/>
  <c r="AN303" i="1"/>
  <c r="AL303" i="1"/>
  <c r="AT303" i="1"/>
  <c r="AS303" i="1"/>
  <c r="AK303" i="1"/>
  <c r="AQ303" i="1"/>
  <c r="AP303" i="1"/>
  <c r="AO303" i="1"/>
  <c r="AV303" i="1"/>
  <c r="AI303" i="1"/>
  <c r="AJ303" i="1"/>
  <c r="AN304" i="1"/>
  <c r="AU304" i="1"/>
  <c r="AI304" i="1"/>
  <c r="AV304" i="1"/>
  <c r="AJ304" i="1"/>
  <c r="AL304" i="1"/>
  <c r="AP304" i="1"/>
  <c r="AK304" i="1"/>
  <c r="AQ304" i="1"/>
  <c r="AT304" i="1"/>
  <c r="AO304" i="1"/>
  <c r="AS304" i="1"/>
  <c r="AU305" i="1"/>
  <c r="AP305" i="1"/>
  <c r="AQ305" i="1"/>
  <c r="AT305" i="1"/>
  <c r="AK305" i="1"/>
  <c r="AS305" i="1"/>
  <c r="AO305" i="1"/>
  <c r="AV305" i="1"/>
  <c r="AI305" i="1"/>
  <c r="AJ305" i="1"/>
  <c r="AN305" i="1"/>
  <c r="AL305" i="1"/>
  <c r="AJ306" i="1"/>
  <c r="AV306" i="1"/>
  <c r="AQ306" i="1"/>
  <c r="AN306" i="1"/>
  <c r="AP306" i="1"/>
  <c r="AS306" i="1"/>
  <c r="AO306" i="1"/>
  <c r="AK306" i="1"/>
  <c r="AU306" i="1"/>
  <c r="AI306" i="1"/>
  <c r="AL306" i="1"/>
  <c r="AT306" i="1"/>
  <c r="AN307" i="1"/>
  <c r="AJ307" i="1"/>
  <c r="AS307" i="1"/>
  <c r="AV307" i="1"/>
  <c r="AP307" i="1"/>
  <c r="AI307" i="1"/>
  <c r="AK307" i="1"/>
  <c r="AQ307" i="1"/>
  <c r="AU307" i="1"/>
  <c r="AT307" i="1"/>
  <c r="AL307" i="1"/>
  <c r="AO307" i="1"/>
  <c r="AO308" i="1"/>
  <c r="AK308" i="1"/>
  <c r="AS308" i="1"/>
  <c r="AT308" i="1"/>
  <c r="AI308" i="1"/>
  <c r="AJ308" i="1"/>
  <c r="AU308" i="1"/>
  <c r="AV308" i="1"/>
  <c r="AL308" i="1"/>
  <c r="AN308" i="1"/>
  <c r="AP308" i="1"/>
  <c r="AQ308" i="1"/>
  <c r="AN309" i="1"/>
  <c r="AT309" i="1"/>
  <c r="AS309" i="1"/>
  <c r="AP309" i="1"/>
  <c r="AV309" i="1"/>
  <c r="AJ309" i="1"/>
  <c r="AK309" i="1"/>
  <c r="AL309" i="1"/>
  <c r="AU309" i="1"/>
  <c r="AO309" i="1"/>
  <c r="AQ309" i="1"/>
  <c r="AI309" i="1"/>
  <c r="AT310" i="1"/>
  <c r="AV310" i="1"/>
  <c r="AI310" i="1"/>
  <c r="AU310" i="1"/>
  <c r="AP310" i="1"/>
  <c r="AL310" i="1"/>
  <c r="AK310" i="1"/>
  <c r="AN310" i="1"/>
  <c r="AQ310" i="1"/>
  <c r="AO310" i="1"/>
  <c r="AJ310" i="1"/>
  <c r="AS310" i="1"/>
  <c r="AO311" i="1"/>
  <c r="AN311" i="1"/>
  <c r="AL311" i="1"/>
  <c r="AJ311" i="1"/>
  <c r="AK311" i="1"/>
  <c r="AT311" i="1"/>
  <c r="AV311" i="1"/>
  <c r="AQ311" i="1"/>
  <c r="AS311" i="1"/>
  <c r="AU311" i="1"/>
  <c r="AP311" i="1"/>
  <c r="AI311" i="1"/>
  <c r="AN312" i="1"/>
  <c r="AV312" i="1"/>
  <c r="AS312" i="1"/>
  <c r="AJ312" i="1"/>
  <c r="AT312" i="1"/>
  <c r="AI312" i="1"/>
  <c r="AP312" i="1"/>
  <c r="AU312" i="1"/>
  <c r="AL312" i="1"/>
  <c r="AO312" i="1"/>
  <c r="AK312" i="1"/>
  <c r="AQ312" i="1"/>
  <c r="AU320" i="1"/>
  <c r="AP320" i="1"/>
  <c r="AQ320" i="1"/>
  <c r="AI320" i="1"/>
  <c r="AK320" i="1"/>
  <c r="AV320" i="1"/>
  <c r="AS320" i="1"/>
  <c r="AO320" i="1"/>
  <c r="AT320" i="1"/>
  <c r="AJ320" i="1"/>
  <c r="AL320" i="1"/>
  <c r="AN320" i="1"/>
  <c r="AP321" i="1"/>
  <c r="AT321" i="1"/>
  <c r="AL321" i="1"/>
  <c r="AS321" i="1"/>
  <c r="AU321" i="1"/>
  <c r="AK321" i="1"/>
  <c r="AO321" i="1"/>
  <c r="AQ321" i="1"/>
  <c r="AV321" i="1"/>
  <c r="AN321" i="1"/>
  <c r="AJ321" i="1"/>
  <c r="AI321" i="1"/>
  <c r="AK322" i="1"/>
  <c r="AT322" i="1"/>
  <c r="AL322" i="1"/>
  <c r="AU322" i="1"/>
  <c r="AO322" i="1"/>
  <c r="AQ322" i="1"/>
  <c r="AS322" i="1"/>
  <c r="AV322" i="1"/>
  <c r="AJ322" i="1"/>
  <c r="AN322" i="1"/>
  <c r="AP322" i="1"/>
  <c r="AI322" i="1"/>
  <c r="AT323" i="1"/>
  <c r="AK323" i="1"/>
  <c r="AI323" i="1"/>
  <c r="AP323" i="1"/>
  <c r="AV323" i="1"/>
  <c r="AL323" i="1"/>
  <c r="AO323" i="1"/>
  <c r="AU323" i="1"/>
  <c r="AQ323" i="1"/>
  <c r="AN323" i="1"/>
  <c r="AJ323" i="1"/>
  <c r="AS323" i="1"/>
  <c r="AK324" i="1"/>
  <c r="AT324" i="1"/>
  <c r="AI324" i="1"/>
  <c r="AJ324" i="1"/>
  <c r="AU324" i="1"/>
  <c r="AL324" i="1"/>
  <c r="AV324" i="1"/>
  <c r="AN324" i="1"/>
  <c r="AQ324" i="1"/>
  <c r="AP324" i="1"/>
  <c r="AO324" i="1"/>
  <c r="AS324" i="1"/>
  <c r="AT325" i="1"/>
  <c r="AO325" i="1"/>
  <c r="AS325" i="1"/>
  <c r="AP325" i="1"/>
  <c r="AK325" i="1"/>
  <c r="AN325" i="1"/>
  <c r="AV325" i="1"/>
  <c r="AL325" i="1"/>
  <c r="AI325" i="1"/>
  <c r="AJ325" i="1"/>
  <c r="AU325" i="1"/>
  <c r="AQ325" i="1"/>
  <c r="AP326" i="1"/>
  <c r="AK326" i="1"/>
  <c r="AQ326" i="1"/>
  <c r="AO326" i="1"/>
  <c r="AT326" i="1"/>
  <c r="AS326" i="1"/>
  <c r="AJ326" i="1"/>
  <c r="AU326" i="1"/>
  <c r="AI326" i="1"/>
  <c r="AV326" i="1"/>
  <c r="AN326" i="1"/>
  <c r="AL326" i="1"/>
  <c r="AP327" i="1"/>
  <c r="AK327" i="1"/>
  <c r="AQ327" i="1"/>
  <c r="AT327" i="1"/>
  <c r="AO327" i="1"/>
  <c r="AU327" i="1"/>
  <c r="AV327" i="1"/>
  <c r="AI327" i="1"/>
  <c r="AJ327" i="1"/>
  <c r="AN327" i="1"/>
  <c r="AL327" i="1"/>
  <c r="AS327" i="1"/>
  <c r="AV328" i="1"/>
  <c r="AT328" i="1"/>
  <c r="AP328" i="1"/>
  <c r="AQ328" i="1"/>
  <c r="AL328" i="1"/>
  <c r="AJ328" i="1"/>
  <c r="AU328" i="1"/>
  <c r="AS328" i="1"/>
  <c r="AN328" i="1"/>
  <c r="AK328" i="1"/>
  <c r="AI328" i="1"/>
  <c r="AO328" i="1"/>
  <c r="AO329" i="1"/>
  <c r="AN329" i="1"/>
  <c r="AL329" i="1"/>
  <c r="AJ329" i="1"/>
  <c r="AV329" i="1"/>
  <c r="AU329" i="1"/>
  <c r="AQ329" i="1"/>
  <c r="AP329" i="1"/>
  <c r="AK329" i="1"/>
  <c r="AS329" i="1"/>
  <c r="AT329" i="1"/>
  <c r="AI329" i="1"/>
  <c r="AN330" i="1"/>
  <c r="AT330" i="1"/>
  <c r="AQ330" i="1"/>
  <c r="AK330" i="1"/>
  <c r="AV330" i="1"/>
  <c r="AS330" i="1"/>
  <c r="AJ330" i="1"/>
  <c r="AO330" i="1"/>
  <c r="AI330" i="1"/>
  <c r="AP330" i="1"/>
  <c r="AU330" i="1"/>
  <c r="AL330" i="1"/>
  <c r="AN331" i="1"/>
  <c r="AO331" i="1"/>
  <c r="AK331" i="1"/>
  <c r="AJ331" i="1"/>
  <c r="AS331" i="1"/>
  <c r="AP331" i="1"/>
  <c r="AQ331" i="1"/>
  <c r="AT331" i="1"/>
  <c r="AU331" i="1"/>
  <c r="AI331" i="1"/>
  <c r="AL331" i="1"/>
  <c r="AV331" i="1"/>
  <c r="AV332" i="1"/>
  <c r="AU332" i="1"/>
  <c r="AL332" i="1"/>
  <c r="AN332" i="1"/>
  <c r="AK332" i="1"/>
  <c r="AQ332" i="1"/>
  <c r="AJ332" i="1"/>
  <c r="AT332" i="1"/>
  <c r="AS332" i="1"/>
  <c r="AP332" i="1"/>
  <c r="AO332" i="1"/>
  <c r="AI332" i="1"/>
  <c r="AO333" i="1"/>
  <c r="AP333" i="1"/>
  <c r="AQ333" i="1"/>
  <c r="AV333" i="1"/>
  <c r="AU333" i="1"/>
  <c r="AS333" i="1"/>
  <c r="AK333" i="1"/>
  <c r="AJ333" i="1"/>
  <c r="AI333" i="1"/>
  <c r="AT333" i="1"/>
  <c r="AN333" i="1"/>
  <c r="AL333" i="1"/>
  <c r="AT334" i="1"/>
  <c r="AO334" i="1"/>
  <c r="AL334" i="1"/>
  <c r="AP334" i="1"/>
  <c r="AJ334" i="1"/>
  <c r="AQ334" i="1"/>
  <c r="AV334" i="1"/>
  <c r="AI334" i="1"/>
  <c r="AN334" i="1"/>
  <c r="AU334" i="1"/>
  <c r="AS334" i="1"/>
  <c r="AK334" i="1"/>
  <c r="AV342" i="1"/>
  <c r="AT342" i="1"/>
  <c r="AQ342" i="1"/>
  <c r="AK342" i="1"/>
  <c r="AP342" i="1"/>
  <c r="AN342" i="1"/>
  <c r="AS342" i="1"/>
  <c r="AL342" i="1"/>
  <c r="AO342" i="1"/>
  <c r="AJ342" i="1"/>
  <c r="AI342" i="1"/>
  <c r="AU342" i="1"/>
  <c r="AU343" i="1"/>
  <c r="AP343" i="1"/>
  <c r="AL343" i="1"/>
  <c r="AV343" i="1"/>
  <c r="AN343" i="1"/>
  <c r="AJ343" i="1"/>
  <c r="AT343" i="1"/>
  <c r="AS343" i="1"/>
  <c r="AO343" i="1"/>
  <c r="AK343" i="1"/>
  <c r="AI343" i="1"/>
  <c r="AQ343" i="1"/>
  <c r="AK344" i="1"/>
  <c r="AN344" i="1"/>
  <c r="AI344" i="1"/>
  <c r="AU344" i="1"/>
  <c r="AO344" i="1"/>
  <c r="AP344" i="1"/>
  <c r="AL344" i="1"/>
  <c r="AV344" i="1"/>
  <c r="AQ344" i="1"/>
  <c r="AT344" i="1"/>
  <c r="AJ344" i="1"/>
  <c r="AS344" i="1"/>
  <c r="AN345" i="1"/>
  <c r="AV345" i="1"/>
  <c r="AL345" i="1"/>
  <c r="AU345" i="1"/>
  <c r="AK345" i="1"/>
  <c r="AJ345" i="1"/>
  <c r="AQ345" i="1"/>
  <c r="AP345" i="1"/>
  <c r="AO345" i="1"/>
  <c r="AI345" i="1"/>
  <c r="AT345" i="1"/>
  <c r="AS345" i="1"/>
  <c r="AU346" i="1"/>
  <c r="AT346" i="1"/>
  <c r="AI346" i="1"/>
  <c r="AP346" i="1"/>
  <c r="AO346" i="1"/>
  <c r="AL346" i="1"/>
  <c r="AK346" i="1"/>
  <c r="AN346" i="1"/>
  <c r="AQ346" i="1"/>
  <c r="AJ346" i="1"/>
  <c r="AV346" i="1"/>
  <c r="AS346" i="1"/>
  <c r="AJ347" i="1"/>
  <c r="AP347" i="1"/>
  <c r="AL347" i="1"/>
  <c r="AK347" i="1"/>
  <c r="AT347" i="1"/>
  <c r="AO347" i="1"/>
  <c r="AQ347" i="1"/>
  <c r="AU347" i="1"/>
  <c r="AN347" i="1"/>
  <c r="AI347" i="1"/>
  <c r="AV347" i="1"/>
  <c r="AS347" i="1"/>
  <c r="AO348" i="1"/>
  <c r="AU348" i="1"/>
  <c r="AI348" i="1"/>
  <c r="AK348" i="1"/>
  <c r="AT348" i="1"/>
  <c r="AP348" i="1"/>
  <c r="AJ348" i="1"/>
  <c r="AL348" i="1"/>
  <c r="AQ348" i="1"/>
  <c r="AV348" i="1"/>
  <c r="AN348" i="1"/>
  <c r="AS348" i="1"/>
  <c r="AP349" i="1"/>
  <c r="AJ349" i="1"/>
  <c r="AS349" i="1"/>
  <c r="AU349" i="1"/>
  <c r="AN349" i="1"/>
  <c r="AI349" i="1"/>
  <c r="AO349" i="1"/>
  <c r="AT349" i="1"/>
  <c r="AV349" i="1"/>
  <c r="AK349" i="1"/>
  <c r="AQ349" i="1"/>
  <c r="AL349" i="1"/>
  <c r="AU350" i="1"/>
  <c r="AN350" i="1"/>
  <c r="AQ350" i="1"/>
  <c r="AO350" i="1"/>
  <c r="AI350" i="1"/>
  <c r="AT350" i="1"/>
  <c r="AP350" i="1"/>
  <c r="AS350" i="1"/>
  <c r="AV350" i="1"/>
  <c r="AJ350" i="1"/>
  <c r="AK350" i="1"/>
  <c r="AL350" i="1"/>
  <c r="AP351" i="1"/>
  <c r="AO351" i="1"/>
  <c r="AS351" i="1"/>
  <c r="AJ351" i="1"/>
  <c r="AN351" i="1"/>
  <c r="AT351" i="1"/>
  <c r="AI351" i="1"/>
  <c r="AU351" i="1"/>
  <c r="AL351" i="1"/>
  <c r="AK351" i="1"/>
  <c r="AV351" i="1"/>
  <c r="AQ351" i="1"/>
  <c r="AJ352" i="1"/>
  <c r="AK352" i="1"/>
  <c r="AL352" i="1"/>
  <c r="AI352" i="1"/>
  <c r="AU352" i="1"/>
  <c r="AV352" i="1"/>
  <c r="AQ352" i="1"/>
  <c r="AP352" i="1"/>
  <c r="AO352" i="1"/>
  <c r="AN352" i="1"/>
  <c r="AS352" i="1"/>
  <c r="AT352" i="1"/>
  <c r="AN353" i="1"/>
  <c r="AU353" i="1"/>
  <c r="AQ353" i="1"/>
  <c r="AT353" i="1"/>
  <c r="AV353" i="1"/>
  <c r="AS353" i="1"/>
  <c r="AJ353" i="1"/>
  <c r="AP353" i="1"/>
  <c r="AI353" i="1"/>
  <c r="AK353" i="1"/>
  <c r="AO353" i="1"/>
  <c r="AL353" i="1"/>
  <c r="AV354" i="1"/>
  <c r="AU354" i="1"/>
  <c r="AQ354" i="1"/>
  <c r="AJ354" i="1"/>
  <c r="AP354" i="1"/>
  <c r="AS354" i="1"/>
  <c r="AT354" i="1"/>
  <c r="AK354" i="1"/>
  <c r="AO354" i="1"/>
  <c r="AI354" i="1"/>
  <c r="AN354" i="1"/>
  <c r="AL354" i="1"/>
  <c r="AK355" i="1"/>
  <c r="AN355" i="1"/>
  <c r="AS355" i="1"/>
  <c r="AO355" i="1"/>
  <c r="AJ355" i="1"/>
  <c r="AI355" i="1"/>
  <c r="AV355" i="1"/>
  <c r="AU355" i="1"/>
  <c r="AL355" i="1"/>
  <c r="AT355" i="1"/>
  <c r="AP355" i="1"/>
  <c r="AQ355" i="1"/>
  <c r="AV356" i="1"/>
  <c r="AU356" i="1"/>
  <c r="AI356" i="1"/>
  <c r="AN356" i="1"/>
  <c r="AK356" i="1"/>
  <c r="AL356" i="1"/>
  <c r="AP356" i="1"/>
  <c r="AT356" i="1"/>
  <c r="AQ356" i="1"/>
  <c r="AJ356" i="1"/>
  <c r="AO356" i="1"/>
  <c r="AS356" i="1"/>
  <c r="AP364" i="1"/>
  <c r="AV364" i="1"/>
  <c r="AT364" i="1"/>
  <c r="AL364" i="1"/>
  <c r="AU364" i="1"/>
  <c r="AJ364" i="1"/>
  <c r="AQ364" i="1"/>
  <c r="AI364" i="1"/>
  <c r="AK364" i="1"/>
  <c r="AN364" i="1"/>
  <c r="AS364" i="1"/>
  <c r="AO364" i="1"/>
  <c r="AN365" i="1"/>
  <c r="AO365" i="1"/>
  <c r="AQ365" i="1"/>
  <c r="AT365" i="1"/>
  <c r="AV365" i="1"/>
  <c r="AK365" i="1"/>
  <c r="AS365" i="1"/>
  <c r="AU365" i="1"/>
  <c r="AJ365" i="1"/>
  <c r="AP365" i="1"/>
  <c r="AL365" i="1"/>
  <c r="AI365" i="1"/>
  <c r="AT366" i="1"/>
  <c r="AK366" i="1"/>
  <c r="AI366" i="1"/>
  <c r="AN366" i="1"/>
  <c r="AP366" i="1"/>
  <c r="AO366" i="1"/>
  <c r="AL366" i="1"/>
  <c r="AQ366" i="1"/>
  <c r="AU366" i="1"/>
  <c r="AV366" i="1"/>
  <c r="AS366" i="1"/>
  <c r="AJ366" i="1"/>
  <c r="AT367" i="1"/>
  <c r="AV367" i="1"/>
  <c r="AL367" i="1"/>
  <c r="AK367" i="1"/>
  <c r="AP367" i="1"/>
  <c r="AQ367" i="1"/>
  <c r="AJ367" i="1"/>
  <c r="AU367" i="1"/>
  <c r="AS367" i="1"/>
  <c r="AO367" i="1"/>
  <c r="AN367" i="1"/>
  <c r="AI367" i="1"/>
  <c r="AT368" i="1"/>
  <c r="AV368" i="1"/>
  <c r="AN368" i="1"/>
  <c r="AJ368" i="1"/>
  <c r="AS368" i="1"/>
  <c r="AO368" i="1"/>
  <c r="AU368" i="1"/>
  <c r="AP368" i="1"/>
  <c r="AL368" i="1"/>
  <c r="AK368" i="1"/>
  <c r="AQ368" i="1"/>
  <c r="AI368" i="1"/>
  <c r="AP369" i="1"/>
  <c r="AO369" i="1"/>
  <c r="AS369" i="1"/>
  <c r="AK369" i="1"/>
  <c r="AV369" i="1"/>
  <c r="AI369" i="1"/>
  <c r="AJ369" i="1"/>
  <c r="AU369" i="1"/>
  <c r="AT369" i="1"/>
  <c r="AQ369" i="1"/>
  <c r="AN369" i="1"/>
  <c r="AL369" i="1"/>
  <c r="AJ370" i="1"/>
  <c r="AV370" i="1"/>
  <c r="AI370" i="1"/>
  <c r="AN370" i="1"/>
  <c r="AK370" i="1"/>
  <c r="AL370" i="1"/>
  <c r="AT370" i="1"/>
  <c r="AU370" i="1"/>
  <c r="AQ370" i="1"/>
  <c r="AO370" i="1"/>
  <c r="AP370" i="1"/>
  <c r="AS370" i="1"/>
  <c r="AO371" i="1"/>
  <c r="AT371" i="1"/>
  <c r="AL371" i="1"/>
  <c r="AJ371" i="1"/>
  <c r="AP371" i="1"/>
  <c r="AQ371" i="1"/>
  <c r="AV371" i="1"/>
  <c r="AN371" i="1"/>
  <c r="AK371" i="1"/>
  <c r="AS371" i="1"/>
  <c r="AU371" i="1"/>
  <c r="AI371" i="1"/>
  <c r="AP372" i="1"/>
  <c r="AO372" i="1"/>
  <c r="AI372" i="1"/>
  <c r="AV372" i="1"/>
  <c r="AK372" i="1"/>
  <c r="AL372" i="1"/>
  <c r="AU372" i="1"/>
  <c r="AJ372" i="1"/>
  <c r="AQ372" i="1"/>
  <c r="AT372" i="1"/>
  <c r="AN372" i="1"/>
  <c r="AS372" i="1"/>
  <c r="AU373" i="1"/>
  <c r="AL373" i="1"/>
  <c r="AP373" i="1"/>
  <c r="AV373" i="1"/>
  <c r="AQ373" i="1"/>
  <c r="AK373" i="1"/>
  <c r="AS373" i="1"/>
  <c r="AT373" i="1"/>
  <c r="AO373" i="1"/>
  <c r="AI373" i="1"/>
  <c r="AJ373" i="1"/>
  <c r="AN373" i="1"/>
  <c r="AN374" i="1"/>
  <c r="AV374" i="1"/>
  <c r="AQ374" i="1"/>
  <c r="AS374" i="1"/>
  <c r="AP374" i="1"/>
  <c r="AI374" i="1"/>
  <c r="AU374" i="1"/>
  <c r="AJ374" i="1"/>
  <c r="AO374" i="1"/>
  <c r="AL374" i="1"/>
  <c r="AK374" i="1"/>
  <c r="AT374" i="1"/>
  <c r="AJ375" i="1"/>
  <c r="AK375" i="1"/>
  <c r="AQ375" i="1"/>
  <c r="AU375" i="1"/>
  <c r="AP375" i="1"/>
  <c r="AS375" i="1"/>
  <c r="AT375" i="1"/>
  <c r="AO375" i="1"/>
  <c r="AI375" i="1"/>
  <c r="AN375" i="1"/>
  <c r="AV375" i="1"/>
  <c r="AL375" i="1"/>
  <c r="AJ376" i="1"/>
  <c r="AL376" i="1"/>
  <c r="AS376" i="1"/>
  <c r="AP376" i="1"/>
  <c r="AV376" i="1"/>
  <c r="AQ376" i="1"/>
  <c r="AK376" i="1"/>
  <c r="AT376" i="1"/>
  <c r="AU376" i="1"/>
  <c r="AI376" i="1"/>
  <c r="AN376" i="1"/>
  <c r="AO376" i="1"/>
  <c r="AV377" i="1"/>
  <c r="AJ377" i="1"/>
  <c r="AL377" i="1"/>
  <c r="AT377" i="1"/>
  <c r="AN377" i="1"/>
  <c r="AP377" i="1"/>
  <c r="AS377" i="1"/>
  <c r="AU377" i="1"/>
  <c r="AO377" i="1"/>
  <c r="AK377" i="1"/>
  <c r="AI377" i="1"/>
  <c r="AQ377" i="1"/>
  <c r="AK378" i="1"/>
  <c r="AJ378" i="1"/>
  <c r="AQ378" i="1"/>
  <c r="AV378" i="1"/>
  <c r="AN378" i="1"/>
  <c r="AS378" i="1"/>
  <c r="AU378" i="1"/>
  <c r="AO378" i="1"/>
  <c r="AI378" i="1"/>
  <c r="AT378" i="1"/>
  <c r="AP378" i="1"/>
  <c r="AL378" i="1"/>
  <c r="AU386" i="1"/>
  <c r="AP386" i="1"/>
  <c r="AQ386" i="1"/>
  <c r="AK386" i="1"/>
  <c r="AN386" i="1"/>
  <c r="AS386" i="1"/>
  <c r="AO386" i="1"/>
  <c r="AT386" i="1"/>
  <c r="AI386" i="1"/>
  <c r="AV386" i="1"/>
  <c r="AJ386" i="1"/>
  <c r="AL386" i="1"/>
  <c r="AK387" i="1"/>
  <c r="AT387" i="1"/>
  <c r="AL387" i="1"/>
  <c r="AP387" i="1"/>
  <c r="AN387" i="1"/>
  <c r="AU387" i="1"/>
  <c r="AQ387" i="1"/>
  <c r="AI387" i="1"/>
  <c r="AO387" i="1"/>
  <c r="AV387" i="1"/>
  <c r="AS387" i="1"/>
  <c r="AJ387" i="1"/>
  <c r="AU388" i="1"/>
  <c r="AK388" i="1"/>
  <c r="AI388" i="1"/>
  <c r="AN388" i="1"/>
  <c r="AP388" i="1"/>
  <c r="AL388" i="1"/>
  <c r="AT388" i="1"/>
  <c r="AO388" i="1"/>
  <c r="AQ388" i="1"/>
  <c r="AJ388" i="1"/>
  <c r="AV388" i="1"/>
  <c r="AS388" i="1"/>
  <c r="AU389" i="1"/>
  <c r="AV389" i="1"/>
  <c r="AQ389" i="1"/>
  <c r="AK389" i="1"/>
  <c r="AT389" i="1"/>
  <c r="AL389" i="1"/>
  <c r="AN389" i="1"/>
  <c r="AP389" i="1"/>
  <c r="AO389" i="1"/>
  <c r="AS389" i="1"/>
  <c r="AI389" i="1"/>
  <c r="AJ389" i="1"/>
  <c r="AJ390" i="1"/>
  <c r="AN390" i="1"/>
  <c r="AQ390" i="1"/>
  <c r="AK390" i="1"/>
  <c r="AS390" i="1"/>
  <c r="AI390" i="1"/>
  <c r="AT390" i="1"/>
  <c r="AU390" i="1"/>
  <c r="AO390" i="1"/>
  <c r="AP390" i="1"/>
  <c r="AL390" i="1"/>
  <c r="AV390" i="1"/>
  <c r="AV391" i="1"/>
  <c r="AO391" i="1"/>
  <c r="AL391" i="1"/>
  <c r="AU391" i="1"/>
  <c r="AS391" i="1"/>
  <c r="AP391" i="1"/>
  <c r="AK391" i="1"/>
  <c r="AQ391" i="1"/>
  <c r="AJ391" i="1"/>
  <c r="AT391" i="1"/>
  <c r="AI391" i="1"/>
  <c r="AN391" i="1"/>
  <c r="AK392" i="1"/>
  <c r="AV392" i="1"/>
  <c r="AI392" i="1"/>
  <c r="AQ392" i="1"/>
  <c r="AU392" i="1"/>
  <c r="AJ392" i="1"/>
  <c r="AN392" i="1"/>
  <c r="AL392" i="1"/>
  <c r="AO392" i="1"/>
  <c r="AT392" i="1"/>
  <c r="AP392" i="1"/>
  <c r="AS392" i="1"/>
  <c r="AK393" i="1"/>
  <c r="AJ393" i="1"/>
  <c r="AL393" i="1"/>
  <c r="AN393" i="1"/>
  <c r="AV393" i="1"/>
  <c r="AT393" i="1"/>
  <c r="AU393" i="1"/>
  <c r="AS393" i="1"/>
  <c r="AO393" i="1"/>
  <c r="AP393" i="1"/>
  <c r="AI393" i="1"/>
  <c r="AQ393" i="1"/>
  <c r="AU394" i="1"/>
  <c r="AT394" i="1"/>
  <c r="AI394" i="1"/>
  <c r="AN394" i="1"/>
  <c r="AJ394" i="1"/>
  <c r="AL394" i="1"/>
  <c r="AP394" i="1"/>
  <c r="AV394" i="1"/>
  <c r="AQ394" i="1"/>
  <c r="AK394" i="1"/>
  <c r="AO394" i="1"/>
  <c r="AS394" i="1"/>
  <c r="AV395" i="1"/>
  <c r="AN395" i="1"/>
  <c r="AQ395" i="1"/>
  <c r="AI395" i="1"/>
  <c r="AL395" i="1"/>
  <c r="AU395" i="1"/>
  <c r="AP395" i="1"/>
  <c r="AS395" i="1"/>
  <c r="AK395" i="1"/>
  <c r="AT395" i="1"/>
  <c r="AJ395" i="1"/>
  <c r="AO395" i="1"/>
  <c r="AP396" i="1"/>
  <c r="AK396" i="1"/>
  <c r="AI396" i="1"/>
  <c r="AV396" i="1"/>
  <c r="AJ396" i="1"/>
  <c r="AL396" i="1"/>
  <c r="AO396" i="1"/>
  <c r="AT396" i="1"/>
  <c r="AQ396" i="1"/>
  <c r="AN396" i="1"/>
  <c r="AU396" i="1"/>
  <c r="AS396" i="1"/>
  <c r="AP397" i="1"/>
  <c r="AL397" i="1"/>
  <c r="AQ397" i="1"/>
  <c r="AN397" i="1"/>
  <c r="AK397" i="1"/>
  <c r="AS397" i="1"/>
  <c r="AJ397" i="1"/>
  <c r="AV397" i="1"/>
  <c r="AU397" i="1"/>
  <c r="AI397" i="1"/>
  <c r="AT397" i="1"/>
  <c r="AO397" i="1"/>
  <c r="AK398" i="1"/>
  <c r="AN398" i="1"/>
  <c r="AI398" i="1"/>
  <c r="AJ398" i="1"/>
  <c r="AT398" i="1"/>
  <c r="AL398" i="1"/>
  <c r="AP398" i="1"/>
  <c r="AU398" i="1"/>
  <c r="AQ398" i="1"/>
  <c r="AV398" i="1"/>
  <c r="AO398" i="1"/>
  <c r="AS398" i="1"/>
  <c r="AO399" i="1"/>
  <c r="AK399" i="1"/>
  <c r="AS399" i="1"/>
  <c r="AV399" i="1"/>
  <c r="AJ399" i="1"/>
  <c r="AN399" i="1"/>
  <c r="AI399" i="1"/>
  <c r="AU399" i="1"/>
  <c r="AL399" i="1"/>
  <c r="AT399" i="1"/>
  <c r="AP399" i="1"/>
  <c r="AQ399" i="1"/>
  <c r="AP400" i="1"/>
  <c r="AT400" i="1"/>
  <c r="AS400" i="1"/>
  <c r="AU400" i="1"/>
  <c r="AK400" i="1"/>
  <c r="AO400" i="1"/>
  <c r="AJ400" i="1"/>
  <c r="AL400" i="1"/>
  <c r="AN400" i="1"/>
  <c r="AV400" i="1"/>
  <c r="AQ400" i="1"/>
  <c r="AI400" i="1"/>
  <c r="AJ408" i="1"/>
  <c r="AO408" i="1"/>
  <c r="AQ408" i="1"/>
  <c r="AT408" i="1"/>
  <c r="AV408" i="1"/>
  <c r="AU408" i="1"/>
  <c r="AP408" i="1"/>
  <c r="AS408" i="1"/>
  <c r="AI408" i="1"/>
  <c r="AL408" i="1"/>
  <c r="AK408" i="1"/>
  <c r="AN408" i="1"/>
  <c r="AJ409" i="1"/>
  <c r="AV409" i="1"/>
  <c r="AS409" i="1"/>
  <c r="AO409" i="1"/>
  <c r="AN409" i="1"/>
  <c r="AP409" i="1"/>
  <c r="AI409" i="1"/>
  <c r="AT409" i="1"/>
  <c r="AU409" i="1"/>
  <c r="AL409" i="1"/>
  <c r="AK409" i="1"/>
  <c r="AQ409" i="1"/>
  <c r="AO410" i="1"/>
  <c r="AU410" i="1"/>
  <c r="AI410" i="1"/>
  <c r="AN410" i="1"/>
  <c r="AL410" i="1"/>
  <c r="AP410" i="1"/>
  <c r="AS410" i="1"/>
  <c r="AV410" i="1"/>
  <c r="AT410" i="1"/>
  <c r="AQ410" i="1"/>
  <c r="AJ410" i="1"/>
  <c r="AK410" i="1"/>
  <c r="AT411" i="1"/>
  <c r="AU411" i="1"/>
  <c r="AI411" i="1"/>
  <c r="AP411" i="1"/>
  <c r="AN411" i="1"/>
  <c r="AL411" i="1"/>
  <c r="AO411" i="1"/>
  <c r="AJ411" i="1"/>
  <c r="AQ411" i="1"/>
  <c r="AK411" i="1"/>
  <c r="AV411" i="1"/>
  <c r="AS411" i="1"/>
  <c r="AN412" i="1"/>
  <c r="AJ412" i="1"/>
  <c r="AQ412" i="1"/>
  <c r="AU412" i="1"/>
  <c r="AO412" i="1"/>
  <c r="AS412" i="1"/>
  <c r="AK412" i="1"/>
  <c r="AV412" i="1"/>
  <c r="AT412" i="1"/>
  <c r="AL412" i="1"/>
  <c r="AP412" i="1"/>
  <c r="AI412" i="1"/>
  <c r="AN413" i="1"/>
  <c r="AQ413" i="1"/>
  <c r="AI413" i="1"/>
  <c r="AP413" i="1"/>
  <c r="AU413" i="1"/>
  <c r="AS413" i="1"/>
  <c r="AT413" i="1"/>
  <c r="AK413" i="1"/>
  <c r="AO413" i="1"/>
  <c r="AL413" i="1"/>
  <c r="AJ413" i="1"/>
  <c r="AV413" i="1"/>
  <c r="AN414" i="1"/>
  <c r="AP414" i="1"/>
  <c r="AS414" i="1"/>
  <c r="AJ414" i="1"/>
  <c r="AK414" i="1"/>
  <c r="AI414" i="1"/>
  <c r="AU414" i="1"/>
  <c r="AL414" i="1"/>
  <c r="AO414" i="1"/>
  <c r="AV414" i="1"/>
  <c r="AQ414" i="1"/>
  <c r="AT414" i="1"/>
  <c r="AK415" i="1"/>
  <c r="AP415" i="1"/>
  <c r="AI415" i="1"/>
  <c r="AJ415" i="1"/>
  <c r="AO415" i="1"/>
  <c r="AL415" i="1"/>
  <c r="AT415" i="1"/>
  <c r="AN415" i="1"/>
  <c r="AQ415" i="1"/>
  <c r="AU415" i="1"/>
  <c r="AV415" i="1"/>
  <c r="AS415" i="1"/>
  <c r="AU416" i="1"/>
  <c r="AV416" i="1"/>
  <c r="AI416" i="1"/>
  <c r="AT416" i="1"/>
  <c r="AN416" i="1"/>
  <c r="AL416" i="1"/>
  <c r="AO416" i="1"/>
  <c r="AK416" i="1"/>
  <c r="AQ416" i="1"/>
  <c r="AP416" i="1"/>
  <c r="AJ416" i="1"/>
  <c r="AS416" i="1"/>
  <c r="AU417" i="1"/>
  <c r="AP417" i="1"/>
  <c r="AQ417" i="1"/>
  <c r="AO417" i="1"/>
  <c r="AI417" i="1"/>
  <c r="AT417" i="1"/>
  <c r="AJ417" i="1"/>
  <c r="AS417" i="1"/>
  <c r="AK417" i="1"/>
  <c r="AN417" i="1"/>
  <c r="AV417" i="1"/>
  <c r="AL417" i="1"/>
  <c r="AK418" i="1"/>
  <c r="AU418" i="1"/>
  <c r="AL418" i="1"/>
  <c r="AQ418" i="1"/>
  <c r="AI418" i="1"/>
  <c r="AT418" i="1"/>
  <c r="AJ418" i="1"/>
  <c r="AO418" i="1"/>
  <c r="AV418" i="1"/>
  <c r="AP418" i="1"/>
  <c r="AS418" i="1"/>
  <c r="AN418" i="1"/>
  <c r="AO419" i="1"/>
  <c r="AN419" i="1"/>
  <c r="AI419" i="1"/>
  <c r="AT419" i="1"/>
  <c r="AJ419" i="1"/>
  <c r="AL419" i="1"/>
  <c r="AK419" i="1"/>
  <c r="AP419" i="1"/>
  <c r="AQ419" i="1"/>
  <c r="AV419" i="1"/>
  <c r="AU419" i="1"/>
  <c r="AS419" i="1"/>
  <c r="AO420" i="1"/>
  <c r="AK420" i="1"/>
  <c r="AL420" i="1"/>
  <c r="AN420" i="1"/>
  <c r="AJ420" i="1"/>
  <c r="AT420" i="1"/>
  <c r="AS420" i="1"/>
  <c r="AP420" i="1"/>
  <c r="AI420" i="1"/>
  <c r="AQ420" i="1"/>
  <c r="AV420" i="1"/>
  <c r="AU420" i="1"/>
  <c r="AK421" i="1"/>
  <c r="AJ421" i="1"/>
  <c r="AI421" i="1"/>
  <c r="AU421" i="1"/>
  <c r="AV421" i="1"/>
  <c r="AL421" i="1"/>
  <c r="AO421" i="1"/>
  <c r="AP421" i="1"/>
  <c r="AQ421" i="1"/>
  <c r="AT421" i="1"/>
  <c r="AN421" i="1"/>
  <c r="AS421" i="1"/>
  <c r="AO422" i="1"/>
  <c r="AP422" i="1"/>
  <c r="AS422" i="1"/>
  <c r="AN422" i="1"/>
  <c r="AU422" i="1"/>
  <c r="AI422" i="1"/>
  <c r="AT422" i="1"/>
  <c r="AK422" i="1"/>
  <c r="AL422" i="1"/>
  <c r="AV422" i="1"/>
  <c r="AJ422" i="1"/>
  <c r="AQ422" i="1"/>
  <c r="AJ430" i="1"/>
  <c r="AP430" i="1"/>
  <c r="AS430" i="1"/>
  <c r="AO430" i="1"/>
  <c r="AT430" i="1"/>
  <c r="AI430" i="1"/>
  <c r="AV430" i="1"/>
  <c r="AK430" i="1"/>
  <c r="AL430" i="1"/>
  <c r="AN430" i="1"/>
  <c r="AU430" i="1"/>
  <c r="AQ430" i="1"/>
  <c r="AK431" i="1"/>
  <c r="AP431" i="1"/>
  <c r="AL431" i="1"/>
  <c r="AN431" i="1"/>
  <c r="AT431" i="1"/>
  <c r="AV431" i="1"/>
  <c r="AS431" i="1"/>
  <c r="AJ431" i="1"/>
  <c r="AI431" i="1"/>
  <c r="AQ431" i="1"/>
  <c r="AU431" i="1"/>
  <c r="AO431" i="1"/>
  <c r="AU432" i="1"/>
  <c r="AN432" i="1"/>
  <c r="AL432" i="1"/>
  <c r="AT432" i="1"/>
  <c r="AK432" i="1"/>
  <c r="AQ432" i="1"/>
  <c r="AO432" i="1"/>
  <c r="AP432" i="1"/>
  <c r="AS432" i="1"/>
  <c r="AJ432" i="1"/>
  <c r="AV432" i="1"/>
  <c r="AI432" i="1"/>
  <c r="AO433" i="1"/>
  <c r="AN433" i="1"/>
  <c r="AL433" i="1"/>
  <c r="AK433" i="1"/>
  <c r="AI433" i="1"/>
  <c r="AV433" i="1"/>
  <c r="AT433" i="1"/>
  <c r="AQ433" i="1"/>
  <c r="AU433" i="1"/>
  <c r="AP433" i="1"/>
  <c r="AS433" i="1"/>
  <c r="AJ433" i="1"/>
  <c r="AV434" i="1"/>
  <c r="AP434" i="1"/>
  <c r="AQ434" i="1"/>
  <c r="AU434" i="1"/>
  <c r="AJ434" i="1"/>
  <c r="AN434" i="1"/>
  <c r="AS434" i="1"/>
  <c r="AO434" i="1"/>
  <c r="AI434" i="1"/>
  <c r="AK434" i="1"/>
  <c r="AT434" i="1"/>
  <c r="AL434" i="1"/>
  <c r="AP435" i="1"/>
  <c r="AV435" i="1"/>
  <c r="AL435" i="1"/>
  <c r="AK435" i="1"/>
  <c r="AQ435" i="1"/>
  <c r="AJ435" i="1"/>
  <c r="AN435" i="1"/>
  <c r="AS435" i="1"/>
  <c r="AT435" i="1"/>
  <c r="AI435" i="1"/>
  <c r="AU435" i="1"/>
  <c r="AO435" i="1"/>
  <c r="AK436" i="1"/>
  <c r="AP436" i="1"/>
  <c r="AS436" i="1"/>
  <c r="AJ436" i="1"/>
  <c r="AV436" i="1"/>
  <c r="AI436" i="1"/>
  <c r="AN436" i="1"/>
  <c r="AU436" i="1"/>
  <c r="AL436" i="1"/>
  <c r="AT436" i="1"/>
  <c r="AO436" i="1"/>
  <c r="AQ436" i="1"/>
  <c r="AO437" i="1"/>
  <c r="AJ437" i="1"/>
  <c r="AL437" i="1"/>
  <c r="AU437" i="1"/>
  <c r="AV437" i="1"/>
  <c r="AN437" i="1"/>
  <c r="AP437" i="1"/>
  <c r="AQ437" i="1"/>
  <c r="AT437" i="1"/>
  <c r="AK437" i="1"/>
  <c r="AS437" i="1"/>
  <c r="AI437" i="1"/>
  <c r="AP438" i="1"/>
  <c r="AO438" i="1"/>
  <c r="AQ438" i="1"/>
  <c r="AU438" i="1"/>
  <c r="AJ438" i="1"/>
  <c r="AS438" i="1"/>
  <c r="AV438" i="1"/>
  <c r="AT438" i="1"/>
  <c r="AI438" i="1"/>
  <c r="AK438" i="1"/>
  <c r="AN438" i="1"/>
  <c r="AL438" i="1"/>
  <c r="AT439" i="1"/>
  <c r="AP439" i="1"/>
  <c r="AL439" i="1"/>
  <c r="AK439" i="1"/>
  <c r="AQ439" i="1"/>
  <c r="AJ439" i="1"/>
  <c r="AS439" i="1"/>
  <c r="AN439" i="1"/>
  <c r="AV439" i="1"/>
  <c r="AI439" i="1"/>
  <c r="AO439" i="1"/>
  <c r="AU439" i="1"/>
  <c r="AV440" i="1"/>
  <c r="AP440" i="1"/>
  <c r="AS440" i="1"/>
  <c r="AO440" i="1"/>
  <c r="AK440" i="1"/>
  <c r="AU440" i="1"/>
  <c r="AI440" i="1"/>
  <c r="AT440" i="1"/>
  <c r="AL440" i="1"/>
  <c r="AN440" i="1"/>
  <c r="AJ440" i="1"/>
  <c r="AQ440" i="1"/>
  <c r="AK441" i="1"/>
  <c r="AP441" i="1"/>
  <c r="AS441" i="1"/>
  <c r="AJ441" i="1"/>
  <c r="AV441" i="1"/>
  <c r="AN441" i="1"/>
  <c r="AT441" i="1"/>
  <c r="AU441" i="1"/>
  <c r="AO441" i="1"/>
  <c r="AQ441" i="1"/>
  <c r="AI441" i="1"/>
  <c r="AL441" i="1"/>
  <c r="AN442" i="1"/>
  <c r="AV442" i="1"/>
  <c r="AQ442" i="1"/>
  <c r="AP442" i="1"/>
  <c r="AO442" i="1"/>
  <c r="AS442" i="1"/>
  <c r="AU442" i="1"/>
  <c r="AL442" i="1"/>
  <c r="AT442" i="1"/>
  <c r="AK442" i="1"/>
  <c r="AI442" i="1"/>
  <c r="AJ442" i="1"/>
  <c r="AO443" i="1"/>
  <c r="AV443" i="1"/>
  <c r="AS443" i="1"/>
  <c r="AK443" i="1"/>
  <c r="AU443" i="1"/>
  <c r="AP443" i="1"/>
  <c r="AI443" i="1"/>
  <c r="AN443" i="1"/>
  <c r="AJ443" i="1"/>
  <c r="AL443" i="1"/>
  <c r="AQ443" i="1"/>
  <c r="AT443" i="1"/>
  <c r="AU444" i="1"/>
  <c r="AT444" i="1"/>
  <c r="AS444" i="1"/>
  <c r="AO444" i="1"/>
  <c r="AI444" i="1"/>
  <c r="AV444" i="1"/>
  <c r="AJ444" i="1"/>
  <c r="AL444" i="1"/>
  <c r="AP444" i="1"/>
  <c r="AK444" i="1"/>
  <c r="AN444" i="1"/>
  <c r="AQ444" i="1"/>
  <c r="AP452" i="1"/>
  <c r="AK452" i="1"/>
  <c r="AI452" i="1"/>
  <c r="AJ452" i="1"/>
  <c r="AL452" i="1"/>
  <c r="AV452" i="1"/>
  <c r="AO452" i="1"/>
  <c r="AS452" i="1"/>
  <c r="AN452" i="1"/>
  <c r="AT452" i="1"/>
  <c r="AQ452" i="1"/>
  <c r="AU452" i="1"/>
  <c r="AV453" i="1"/>
  <c r="AK453" i="1"/>
  <c r="AI453" i="1"/>
  <c r="AJ453" i="1"/>
  <c r="AT453" i="1"/>
  <c r="AL453" i="1"/>
  <c r="AN453" i="1"/>
  <c r="AP453" i="1"/>
  <c r="AQ453" i="1"/>
  <c r="AU453" i="1"/>
  <c r="AO453" i="1"/>
  <c r="AS453" i="1"/>
  <c r="AN454" i="1"/>
  <c r="AK454" i="1"/>
  <c r="AV454" i="1"/>
  <c r="AU454" i="1"/>
  <c r="AQ454" i="1"/>
  <c r="AS454" i="1"/>
  <c r="AI454" i="1"/>
  <c r="AL454" i="1"/>
  <c r="AT454" i="1"/>
  <c r="AO454" i="1"/>
  <c r="AJ454" i="1"/>
  <c r="AP454" i="1"/>
  <c r="AO455" i="1"/>
  <c r="AT455" i="1"/>
  <c r="AQ455" i="1"/>
  <c r="AV455" i="1"/>
  <c r="AP455" i="1"/>
  <c r="AU455" i="1"/>
  <c r="AS455" i="1"/>
  <c r="AI455" i="1"/>
  <c r="AN455" i="1"/>
  <c r="AJ455" i="1"/>
  <c r="AK455" i="1"/>
  <c r="AL455" i="1"/>
  <c r="AV456" i="1"/>
  <c r="AJ456" i="1"/>
  <c r="AS456" i="1"/>
  <c r="AO456" i="1"/>
  <c r="AU456" i="1"/>
  <c r="AK456" i="1"/>
  <c r="AI456" i="1"/>
  <c r="AT456" i="1"/>
  <c r="AP456" i="1"/>
  <c r="AN456" i="1"/>
  <c r="AQ456" i="1"/>
  <c r="AL456" i="1"/>
  <c r="AP457" i="1"/>
  <c r="AV457" i="1"/>
  <c r="AQ457" i="1"/>
  <c r="AT457" i="1"/>
  <c r="AI457" i="1"/>
  <c r="AN457" i="1"/>
  <c r="AJ457" i="1"/>
  <c r="AS457" i="1"/>
  <c r="AK457" i="1"/>
  <c r="AU457" i="1"/>
  <c r="AO457" i="1"/>
  <c r="AL457" i="1"/>
  <c r="AO458" i="1"/>
  <c r="AJ458" i="1"/>
  <c r="AQ458" i="1"/>
  <c r="AP458" i="1"/>
  <c r="AV458" i="1"/>
  <c r="AT458" i="1"/>
  <c r="AS458" i="1"/>
  <c r="AN458" i="1"/>
  <c r="AU458" i="1"/>
  <c r="AK458" i="1"/>
  <c r="AI458" i="1"/>
  <c r="AL458" i="1"/>
  <c r="AP459" i="1"/>
  <c r="AV459" i="1"/>
  <c r="AQ459" i="1"/>
  <c r="AT459" i="1"/>
  <c r="AJ459" i="1"/>
  <c r="AS459" i="1"/>
  <c r="AU459" i="1"/>
  <c r="AN459" i="1"/>
  <c r="AI459" i="1"/>
  <c r="AO459" i="1"/>
  <c r="AK459" i="1"/>
  <c r="AL459" i="1"/>
  <c r="AN460" i="1"/>
  <c r="AO460" i="1"/>
  <c r="AU460" i="1"/>
  <c r="AQ460" i="1"/>
  <c r="AT460" i="1"/>
  <c r="AK460" i="1"/>
  <c r="AS460" i="1"/>
  <c r="AJ460" i="1"/>
  <c r="AV460" i="1"/>
  <c r="AI460" i="1"/>
  <c r="AP460" i="1"/>
  <c r="AL460" i="1"/>
  <c r="AV461" i="1"/>
  <c r="AO461" i="1"/>
  <c r="AL461" i="1"/>
  <c r="AQ461" i="1"/>
  <c r="AJ461" i="1"/>
  <c r="AN461" i="1"/>
  <c r="AS461" i="1"/>
  <c r="AU461" i="1"/>
  <c r="AT461" i="1"/>
  <c r="AK461" i="1"/>
  <c r="AI461" i="1"/>
  <c r="AP461" i="1"/>
  <c r="AO462" i="1"/>
  <c r="AJ462" i="1"/>
  <c r="AK462" i="1"/>
  <c r="AQ462" i="1"/>
  <c r="AV462" i="1"/>
  <c r="AN462" i="1"/>
  <c r="AP462" i="1"/>
  <c r="AS462" i="1"/>
  <c r="AL462" i="1"/>
  <c r="AU462" i="1"/>
  <c r="AT462" i="1"/>
  <c r="AI462" i="1"/>
  <c r="AP463" i="1"/>
  <c r="AU463" i="1"/>
  <c r="AI463" i="1"/>
  <c r="AT463" i="1"/>
  <c r="AJ463" i="1"/>
  <c r="AL463" i="1"/>
  <c r="AO463" i="1"/>
  <c r="AV463" i="1"/>
  <c r="AQ463" i="1"/>
  <c r="AN463" i="1"/>
  <c r="AK463" i="1"/>
  <c r="AS463" i="1"/>
  <c r="AJ464" i="1"/>
  <c r="AQ464" i="1"/>
  <c r="AP464" i="1"/>
  <c r="AO464" i="1"/>
  <c r="AS464" i="1"/>
  <c r="AL464" i="1"/>
  <c r="AV464" i="1"/>
  <c r="AT464" i="1"/>
  <c r="AK464" i="1"/>
  <c r="AI464" i="1"/>
  <c r="AN464" i="1"/>
  <c r="AU464" i="1"/>
  <c r="AV465" i="1"/>
  <c r="AJ465" i="1"/>
  <c r="AS465" i="1"/>
  <c r="AO465" i="1"/>
  <c r="AP465" i="1"/>
  <c r="AI465" i="1"/>
  <c r="AT465" i="1"/>
  <c r="AN465" i="1"/>
  <c r="AU465" i="1"/>
  <c r="AK465" i="1"/>
  <c r="AQ465" i="1"/>
  <c r="AL465" i="1"/>
  <c r="AK466" i="1"/>
  <c r="AP466" i="1"/>
  <c r="AI466" i="1"/>
  <c r="AV466" i="1"/>
  <c r="AU466" i="1"/>
  <c r="AL466" i="1"/>
  <c r="AO466" i="1"/>
  <c r="AN466" i="1"/>
  <c r="AQ466" i="1"/>
  <c r="AT466" i="1"/>
  <c r="AJ466" i="1"/>
  <c r="AS466" i="1"/>
  <c r="AV474" i="1"/>
  <c r="AK474" i="1"/>
  <c r="AQ474" i="1"/>
  <c r="AJ474" i="1"/>
  <c r="AP474" i="1"/>
  <c r="AS474" i="1"/>
  <c r="AO474" i="1"/>
  <c r="AU474" i="1"/>
  <c r="AN474" i="1"/>
  <c r="AT474" i="1"/>
  <c r="AL474" i="1"/>
  <c r="AI474" i="1"/>
  <c r="AN475" i="1"/>
  <c r="AS475" i="1"/>
  <c r="AK475" i="1"/>
  <c r="AJ475" i="1"/>
  <c r="AQ475" i="1"/>
  <c r="AO475" i="1"/>
  <c r="AP475" i="1"/>
  <c r="AU475" i="1"/>
  <c r="AV475" i="1"/>
  <c r="AI475" i="1"/>
  <c r="AT475" i="1"/>
  <c r="AL475" i="1"/>
  <c r="AV476" i="1"/>
  <c r="AT476" i="1"/>
  <c r="AL476" i="1"/>
  <c r="AK476" i="1"/>
  <c r="AJ476" i="1"/>
  <c r="AO476" i="1"/>
  <c r="AU476" i="1"/>
  <c r="AQ476" i="1"/>
  <c r="AP476" i="1"/>
  <c r="AN476" i="1"/>
  <c r="AS476" i="1"/>
  <c r="AI476" i="1"/>
  <c r="AT477" i="1"/>
  <c r="AJ477" i="1"/>
  <c r="AQ477" i="1"/>
  <c r="AU477" i="1"/>
  <c r="AP477" i="1"/>
  <c r="AS477" i="1"/>
  <c r="AK477" i="1"/>
  <c r="AI477" i="1"/>
  <c r="AO477" i="1"/>
  <c r="AV477" i="1"/>
  <c r="AL477" i="1"/>
  <c r="AN477" i="1"/>
  <c r="AN478" i="1"/>
  <c r="AT478" i="1"/>
  <c r="AI478" i="1"/>
  <c r="AV478" i="1"/>
  <c r="AJ478" i="1"/>
  <c r="AL478" i="1"/>
  <c r="AK478" i="1"/>
  <c r="AO478" i="1"/>
  <c r="AU478" i="1"/>
  <c r="AP478" i="1"/>
  <c r="AS478" i="1"/>
  <c r="AQ478" i="1"/>
  <c r="AJ479" i="1"/>
  <c r="AU479" i="1"/>
  <c r="AI479" i="1"/>
  <c r="AO479" i="1"/>
  <c r="AK479" i="1"/>
  <c r="AV479" i="1"/>
  <c r="AL479" i="1"/>
  <c r="AP479" i="1"/>
  <c r="AT479" i="1"/>
  <c r="AQ479" i="1"/>
  <c r="AN479" i="1"/>
  <c r="AS479" i="1"/>
  <c r="AO480" i="1"/>
  <c r="AJ480" i="1"/>
  <c r="AI480" i="1"/>
  <c r="AT480" i="1"/>
  <c r="AV480" i="1"/>
  <c r="AL480" i="1"/>
  <c r="AU480" i="1"/>
  <c r="AN480" i="1"/>
  <c r="AQ480" i="1"/>
  <c r="AK480" i="1"/>
  <c r="AP480" i="1"/>
  <c r="AS480" i="1"/>
  <c r="AK481" i="1"/>
  <c r="AU481" i="1"/>
  <c r="AJ481" i="1"/>
  <c r="AO481" i="1"/>
  <c r="AI481" i="1"/>
  <c r="AP481" i="1"/>
  <c r="AS481" i="1"/>
  <c r="AN481" i="1"/>
  <c r="AV481" i="1"/>
  <c r="AL481" i="1"/>
  <c r="AT481" i="1"/>
  <c r="AQ481" i="1"/>
  <c r="AN482" i="1"/>
  <c r="AO482" i="1"/>
  <c r="AQ482" i="1"/>
  <c r="AU482" i="1"/>
  <c r="AK482" i="1"/>
  <c r="AS482" i="1"/>
  <c r="AP482" i="1"/>
  <c r="AV482" i="1"/>
  <c r="AI482" i="1"/>
  <c r="AT482" i="1"/>
  <c r="AJ482" i="1"/>
  <c r="AL482" i="1"/>
  <c r="AP483" i="1"/>
  <c r="AU483" i="1"/>
  <c r="AV483" i="1"/>
  <c r="AT483" i="1"/>
  <c r="AI483" i="1"/>
  <c r="AQ483" i="1"/>
  <c r="AS483" i="1"/>
  <c r="AK483" i="1"/>
  <c r="AN483" i="1"/>
  <c r="AL483" i="1"/>
  <c r="AJ483" i="1"/>
  <c r="AO483" i="1"/>
  <c r="AV484" i="1"/>
  <c r="AJ484" i="1"/>
  <c r="AS484" i="1"/>
  <c r="AI484" i="1"/>
  <c r="AO484" i="1"/>
  <c r="AT484" i="1"/>
  <c r="AN484" i="1"/>
  <c r="AK484" i="1"/>
  <c r="AP484" i="1"/>
  <c r="AQ484" i="1"/>
  <c r="AU484" i="1"/>
  <c r="AL484" i="1"/>
  <c r="AV485" i="1"/>
  <c r="AP485" i="1"/>
  <c r="AL485" i="1"/>
  <c r="AT485" i="1"/>
  <c r="AK485" i="1"/>
  <c r="AQ485" i="1"/>
  <c r="AJ485" i="1"/>
  <c r="AU485" i="1"/>
  <c r="AS485" i="1"/>
  <c r="AO485" i="1"/>
  <c r="AN485" i="1"/>
  <c r="AI485" i="1"/>
  <c r="AP486" i="1"/>
  <c r="AU486" i="1"/>
  <c r="AL486" i="1"/>
  <c r="AO486" i="1"/>
  <c r="AN486" i="1"/>
  <c r="AQ486" i="1"/>
  <c r="AV486" i="1"/>
  <c r="AI486" i="1"/>
  <c r="AJ486" i="1"/>
  <c r="AK486" i="1"/>
  <c r="AS486" i="1"/>
  <c r="AT486" i="1"/>
  <c r="AU487" i="1"/>
  <c r="AO487" i="1"/>
  <c r="AS487" i="1"/>
  <c r="AP487" i="1"/>
  <c r="AK487" i="1"/>
  <c r="AI487" i="1"/>
  <c r="AJ487" i="1"/>
  <c r="AN487" i="1"/>
  <c r="AL487" i="1"/>
  <c r="AT487" i="1"/>
  <c r="AV487" i="1"/>
  <c r="AQ487" i="1"/>
  <c r="AN488" i="1"/>
  <c r="AS488" i="1"/>
  <c r="AP488" i="1"/>
  <c r="AO488" i="1"/>
  <c r="AQ488" i="1"/>
  <c r="AJ488" i="1"/>
  <c r="AK488" i="1"/>
  <c r="AU488" i="1"/>
  <c r="AT488" i="1"/>
  <c r="AI488" i="1"/>
  <c r="AV488" i="1"/>
  <c r="AL488" i="1"/>
  <c r="AU496" i="1"/>
  <c r="AK496" i="1"/>
  <c r="AL496" i="1"/>
  <c r="AV496" i="1"/>
  <c r="AT496" i="1"/>
  <c r="AQ496" i="1"/>
  <c r="AJ496" i="1"/>
  <c r="AN496" i="1"/>
  <c r="AS496" i="1"/>
  <c r="AP496" i="1"/>
  <c r="AO496" i="1"/>
  <c r="AI496" i="1"/>
  <c r="AT497" i="1"/>
  <c r="AO497" i="1"/>
  <c r="AS497" i="1"/>
  <c r="AN497" i="1"/>
  <c r="AK497" i="1"/>
  <c r="AI497" i="1"/>
  <c r="AV497" i="1"/>
  <c r="AU497" i="1"/>
  <c r="AL497" i="1"/>
  <c r="AP497" i="1"/>
  <c r="AJ497" i="1"/>
  <c r="AQ497" i="1"/>
  <c r="AT498" i="1"/>
  <c r="AP498" i="1"/>
  <c r="AI498" i="1"/>
  <c r="AO498" i="1"/>
  <c r="AJ498" i="1"/>
  <c r="AV498" i="1"/>
  <c r="AL498" i="1"/>
  <c r="AU498" i="1"/>
  <c r="AN498" i="1"/>
  <c r="AS498" i="1"/>
  <c r="AK498" i="1"/>
  <c r="AQ498" i="1"/>
  <c r="AP499" i="1"/>
  <c r="AK499" i="1"/>
  <c r="AI499" i="1"/>
  <c r="AJ499" i="1"/>
  <c r="AN499" i="1"/>
  <c r="AL499" i="1"/>
  <c r="AT499" i="1"/>
  <c r="AV499" i="1"/>
  <c r="AQ499" i="1"/>
  <c r="AO499" i="1"/>
  <c r="AU499" i="1"/>
  <c r="AS499" i="1"/>
  <c r="AU500" i="1"/>
  <c r="AO500" i="1"/>
  <c r="AS500" i="1"/>
  <c r="AV500" i="1"/>
  <c r="AI500" i="1"/>
  <c r="AJ500" i="1"/>
  <c r="AT500" i="1"/>
  <c r="AL500" i="1"/>
  <c r="AK500" i="1"/>
  <c r="AN500" i="1"/>
  <c r="AQ500" i="1"/>
  <c r="AP500" i="1"/>
  <c r="AN501" i="1"/>
  <c r="AK501" i="1"/>
  <c r="AS501" i="1"/>
  <c r="AU501" i="1"/>
  <c r="AI501" i="1"/>
  <c r="AO501" i="1"/>
  <c r="AT501" i="1"/>
  <c r="AL501" i="1"/>
  <c r="AV501" i="1"/>
  <c r="AJ501" i="1"/>
  <c r="AQ501" i="1"/>
  <c r="AP501" i="1"/>
  <c r="AK502" i="1"/>
  <c r="AT502" i="1"/>
  <c r="AI502" i="1"/>
  <c r="AV502" i="1"/>
  <c r="AP502" i="1"/>
  <c r="AL502" i="1"/>
  <c r="AJ502" i="1"/>
  <c r="AU502" i="1"/>
  <c r="AQ502" i="1"/>
  <c r="AN502" i="1"/>
  <c r="AO502" i="1"/>
  <c r="AS502" i="1"/>
  <c r="AO503" i="1"/>
  <c r="AN503" i="1"/>
  <c r="AS503" i="1"/>
  <c r="AV503" i="1"/>
  <c r="AP503" i="1"/>
  <c r="AU503" i="1"/>
  <c r="AI503" i="1"/>
  <c r="AJ503" i="1"/>
  <c r="AK503" i="1"/>
  <c r="AQ503" i="1"/>
  <c r="AT503" i="1"/>
  <c r="AL503" i="1"/>
  <c r="AU504" i="1"/>
  <c r="AV504" i="1"/>
  <c r="AL504" i="1"/>
  <c r="AO504" i="1"/>
  <c r="AN504" i="1"/>
  <c r="AQ504" i="1"/>
  <c r="AP504" i="1"/>
  <c r="AJ504" i="1"/>
  <c r="AS504" i="1"/>
  <c r="AK504" i="1"/>
  <c r="AT504" i="1"/>
  <c r="AI504" i="1"/>
  <c r="AK505" i="1"/>
  <c r="AO505" i="1"/>
  <c r="AI505" i="1"/>
  <c r="AP505" i="1"/>
  <c r="AT505" i="1"/>
  <c r="AU505" i="1"/>
  <c r="AL505" i="1"/>
  <c r="AS505" i="1"/>
  <c r="AJ505" i="1"/>
  <c r="AN505" i="1"/>
  <c r="AQ505" i="1"/>
  <c r="AV505" i="1"/>
  <c r="AV506" i="1"/>
  <c r="AK506" i="1"/>
  <c r="AQ506" i="1"/>
  <c r="AO506" i="1"/>
  <c r="AT506" i="1"/>
  <c r="AU506" i="1"/>
  <c r="AN506" i="1"/>
  <c r="AI506" i="1"/>
  <c r="AS506" i="1"/>
  <c r="AP506" i="1"/>
  <c r="AJ506" i="1"/>
  <c r="AL506" i="1"/>
  <c r="AN507" i="1"/>
  <c r="AP507" i="1"/>
  <c r="AO507" i="1"/>
  <c r="AI507" i="1"/>
  <c r="AT507" i="1"/>
  <c r="AL507" i="1"/>
  <c r="AU507" i="1"/>
  <c r="AJ507" i="1"/>
  <c r="AV507" i="1"/>
  <c r="AQ507" i="1"/>
  <c r="AK507" i="1"/>
  <c r="AV508" i="1"/>
  <c r="AT508" i="1"/>
  <c r="AK508" i="1"/>
  <c r="AP508" i="1"/>
  <c r="AO508" i="1"/>
  <c r="AL508" i="1"/>
  <c r="AQ508" i="1"/>
  <c r="AI508" i="1"/>
  <c r="AN508" i="1"/>
  <c r="AJ508" i="1"/>
  <c r="AS507" i="1"/>
  <c r="AU508" i="1"/>
  <c r="AK509" i="1"/>
  <c r="AN509" i="1"/>
  <c r="AT509" i="1"/>
  <c r="AO509" i="1"/>
  <c r="AU509" i="1"/>
  <c r="AL509" i="1"/>
  <c r="AI509" i="1"/>
  <c r="AV509" i="1"/>
  <c r="AQ509" i="1"/>
  <c r="AP509" i="1"/>
  <c r="AJ509" i="1"/>
  <c r="AS508" i="1"/>
  <c r="AV510" i="1"/>
  <c r="AK510" i="1"/>
  <c r="AU510" i="1"/>
  <c r="AT510" i="1"/>
  <c r="AS509" i="1"/>
  <c r="AN510" i="1"/>
  <c r="AJ510" i="1"/>
  <c r="AI510" i="1"/>
  <c r="AQ510" i="1"/>
  <c r="AL510" i="1"/>
  <c r="AP510" i="1"/>
  <c r="AO510" i="1"/>
  <c r="AO518" i="1"/>
  <c r="AN518" i="1"/>
  <c r="AT518" i="1"/>
  <c r="AJ518" i="1"/>
  <c r="AQ518" i="1"/>
  <c r="AS510" i="1"/>
  <c r="AV518" i="1"/>
  <c r="AU518" i="1"/>
  <c r="AP518" i="1"/>
  <c r="AL518" i="1"/>
  <c r="AI518" i="1"/>
  <c r="AK518" i="1"/>
  <c r="AU519" i="1"/>
  <c r="AJ519" i="1"/>
  <c r="AT519" i="1"/>
  <c r="AS518" i="1"/>
  <c r="AI519" i="1"/>
  <c r="AK519" i="1"/>
  <c r="AN519" i="1"/>
  <c r="AL519" i="1"/>
  <c r="AO519" i="1"/>
  <c r="AV519" i="1"/>
  <c r="AQ519" i="1"/>
  <c r="AP519" i="1"/>
  <c r="AI520" i="1"/>
  <c r="AN520" i="1"/>
  <c r="AK520" i="1"/>
  <c r="AO520" i="1"/>
  <c r="AV520" i="1"/>
  <c r="AL520" i="1"/>
  <c r="AS519" i="1"/>
  <c r="AJ520" i="1"/>
  <c r="AP520" i="1"/>
  <c r="AQ520" i="1"/>
  <c r="AU520" i="1"/>
  <c r="AT520" i="1"/>
  <c r="AU521" i="1"/>
  <c r="AV521" i="1"/>
  <c r="AQ521" i="1"/>
  <c r="AT521" i="1"/>
  <c r="AK521" i="1"/>
  <c r="AI521" i="1"/>
  <c r="AS520" i="1"/>
  <c r="AP521" i="1"/>
  <c r="AJ521" i="1"/>
  <c r="AO521" i="1"/>
  <c r="AN521" i="1"/>
  <c r="AL521" i="1"/>
  <c r="AJ522" i="1"/>
  <c r="AN522" i="1"/>
  <c r="AL522" i="1"/>
  <c r="AV522" i="1"/>
  <c r="AU522" i="1"/>
  <c r="AT522" i="1"/>
  <c r="AK522" i="1"/>
  <c r="AQ522" i="1"/>
  <c r="AO522" i="1"/>
  <c r="AP522" i="1"/>
  <c r="AS521" i="1"/>
  <c r="AI522" i="1"/>
  <c r="AU523" i="1"/>
  <c r="AT523" i="1"/>
  <c r="AV523" i="1"/>
  <c r="AP523" i="1"/>
  <c r="AS522" i="1"/>
  <c r="AJ523" i="1"/>
  <c r="AK523" i="1"/>
  <c r="AI523" i="1"/>
  <c r="AQ523" i="1"/>
  <c r="AL523" i="1"/>
  <c r="AN523" i="1"/>
  <c r="AO523" i="1"/>
  <c r="AJ524" i="1"/>
  <c r="AO524" i="1"/>
  <c r="AQ524" i="1"/>
  <c r="AK524" i="1"/>
  <c r="AI524" i="1"/>
  <c r="AS523" i="1"/>
  <c r="AV524" i="1"/>
  <c r="AN524" i="1"/>
  <c r="AU524" i="1"/>
  <c r="AP524" i="1"/>
  <c r="AT524" i="1"/>
  <c r="AL524" i="1"/>
  <c r="AU525" i="1"/>
  <c r="AN525" i="1"/>
  <c r="AT525" i="1"/>
  <c r="AP525" i="1"/>
  <c r="AL525" i="1"/>
  <c r="AK525" i="1"/>
  <c r="AJ525" i="1"/>
  <c r="AQ525" i="1"/>
  <c r="AV525" i="1"/>
  <c r="AO525" i="1"/>
  <c r="AI525" i="1"/>
  <c r="AS524" i="1"/>
  <c r="AS525" i="1"/>
  <c r="AJ526" i="1"/>
  <c r="AP526" i="1"/>
  <c r="AK526" i="1"/>
  <c r="AQ526" i="1"/>
  <c r="AU526" i="1"/>
  <c r="AT526" i="1"/>
  <c r="AL526" i="1"/>
  <c r="AO526" i="1"/>
  <c r="AV526" i="1"/>
  <c r="AI526" i="1"/>
  <c r="AN526" i="1"/>
  <c r="AN527" i="1"/>
  <c r="AK527" i="1"/>
  <c r="AU527" i="1"/>
  <c r="AV527" i="1"/>
  <c r="AO527" i="1"/>
  <c r="AT527" i="1"/>
  <c r="AI527" i="1"/>
  <c r="AL527" i="1"/>
  <c r="AS526" i="1"/>
  <c r="AP527" i="1"/>
  <c r="AJ527" i="1"/>
  <c r="AQ527" i="1"/>
  <c r="AU528" i="1"/>
  <c r="AI528" i="1"/>
  <c r="AL528" i="1"/>
  <c r="AJ528" i="1"/>
  <c r="AT528" i="1"/>
  <c r="AQ528" i="1"/>
  <c r="AN528" i="1"/>
  <c r="AV528" i="1"/>
  <c r="AK528" i="1"/>
  <c r="AP528" i="1"/>
  <c r="AO528" i="1"/>
  <c r="AS527" i="1"/>
  <c r="AT529" i="1"/>
  <c r="AP529" i="1"/>
  <c r="AL529" i="1"/>
  <c r="AJ529" i="1"/>
  <c r="AQ529" i="1"/>
  <c r="AV529" i="1"/>
  <c r="AS528" i="1"/>
  <c r="AN529" i="1"/>
  <c r="AU529" i="1"/>
  <c r="AK529" i="1"/>
  <c r="AI529" i="1"/>
  <c r="AO529" i="1"/>
  <c r="AS529" i="1"/>
  <c r="AK530" i="1"/>
  <c r="AT530" i="1"/>
  <c r="AJ530" i="1"/>
  <c r="AN530" i="1"/>
  <c r="AP530" i="1"/>
  <c r="AU530" i="1"/>
  <c r="AI530" i="1"/>
  <c r="AO530" i="1"/>
  <c r="AV530" i="1"/>
  <c r="AL530" i="1"/>
  <c r="AQ530" i="1"/>
  <c r="AP531" i="1"/>
  <c r="AJ531" i="1"/>
  <c r="AI531" i="1"/>
  <c r="AN531" i="1"/>
  <c r="AK531" i="1"/>
  <c r="AU531" i="1"/>
  <c r="AT531" i="1"/>
  <c r="AL531" i="1"/>
  <c r="AS530" i="1"/>
  <c r="AO531" i="1"/>
  <c r="AV531" i="1"/>
  <c r="AQ531" i="1"/>
  <c r="AI532" i="1"/>
  <c r="AK532" i="1"/>
  <c r="AQ532" i="1"/>
  <c r="AT532" i="1"/>
  <c r="AN532" i="1"/>
  <c r="AS531" i="1"/>
  <c r="AU532" i="1"/>
  <c r="AV532" i="1"/>
  <c r="AP532" i="1"/>
  <c r="AJ532" i="1"/>
  <c r="AO532" i="1"/>
  <c r="AL532" i="1"/>
  <c r="AJ540" i="1"/>
  <c r="AK540" i="1"/>
  <c r="AQ540" i="1"/>
  <c r="AN540" i="1"/>
  <c r="AI540" i="1"/>
  <c r="AP540" i="1"/>
  <c r="AS532" i="1"/>
  <c r="AU540" i="1"/>
  <c r="AV540" i="1"/>
  <c r="AO540" i="1"/>
  <c r="AT540" i="1"/>
  <c r="AL540" i="1"/>
  <c r="AN541" i="1"/>
  <c r="AI541" i="1"/>
  <c r="AV541" i="1"/>
  <c r="AJ541" i="1"/>
  <c r="AU541" i="1"/>
  <c r="AL541" i="1"/>
  <c r="AT541" i="1"/>
  <c r="AO541" i="1"/>
  <c r="AS540" i="1"/>
  <c r="AK541" i="1"/>
  <c r="AQ541" i="1"/>
  <c r="AP541" i="1"/>
  <c r="AP542" i="1"/>
  <c r="AK542" i="1"/>
  <c r="AU542" i="1"/>
  <c r="AJ542" i="1"/>
  <c r="AV542" i="1"/>
  <c r="AL542" i="1"/>
  <c r="AN542" i="1"/>
  <c r="AI542" i="1"/>
  <c r="AQ542" i="1"/>
  <c r="AS541" i="1"/>
  <c r="AO542" i="1"/>
  <c r="AT542" i="1"/>
  <c r="AJ543" i="1"/>
  <c r="AO543" i="1"/>
  <c r="AL543" i="1"/>
  <c r="AS542" i="1"/>
  <c r="AK543" i="1"/>
  <c r="AT543" i="1"/>
  <c r="AQ543" i="1"/>
  <c r="AI543" i="1"/>
  <c r="AV543" i="1"/>
  <c r="AN543" i="1"/>
  <c r="AU543" i="1"/>
  <c r="AP543" i="1"/>
  <c r="AT544" i="1"/>
  <c r="AO544" i="1"/>
  <c r="AV544" i="1"/>
  <c r="AU544" i="1"/>
  <c r="AL544" i="1"/>
  <c r="AI544" i="1"/>
  <c r="AN544" i="1"/>
  <c r="AS543" i="1"/>
  <c r="AK544" i="1"/>
  <c r="AP544" i="1"/>
  <c r="AQ544" i="1"/>
  <c r="AJ544" i="1"/>
  <c r="AP545" i="1"/>
  <c r="AV545" i="1"/>
  <c r="AT545" i="1"/>
  <c r="AI545" i="1"/>
  <c r="AU545" i="1"/>
  <c r="AS544" i="1"/>
  <c r="AN545" i="1"/>
  <c r="AO545" i="1"/>
  <c r="AL545" i="1"/>
  <c r="AK545" i="1"/>
  <c r="AJ545" i="1"/>
  <c r="AQ545" i="1"/>
  <c r="AN546" i="1"/>
  <c r="AV546" i="1"/>
  <c r="AQ546" i="1"/>
  <c r="AS545" i="1"/>
  <c r="AP546" i="1"/>
  <c r="AT546" i="1"/>
  <c r="AL546" i="1"/>
  <c r="AU546" i="1"/>
  <c r="AI546" i="1"/>
  <c r="AJ546" i="1"/>
  <c r="AK546" i="1"/>
  <c r="AO546" i="1"/>
  <c r="AO547" i="1"/>
  <c r="AK547" i="1"/>
  <c r="AS546" i="1"/>
  <c r="AT547" i="1"/>
  <c r="AI547" i="1"/>
  <c r="AJ547" i="1"/>
  <c r="AN547" i="1"/>
  <c r="AU547" i="1"/>
  <c r="AL547" i="1"/>
  <c r="AV547" i="1"/>
  <c r="AP547" i="1"/>
  <c r="AQ547" i="1"/>
  <c r="AS547" i="1"/>
  <c r="AN548" i="1"/>
  <c r="AV548" i="1"/>
  <c r="AT548" i="1"/>
  <c r="AJ548" i="1"/>
  <c r="AI548" i="1"/>
  <c r="AO548" i="1"/>
  <c r="AK548" i="1"/>
  <c r="AL548" i="1"/>
  <c r="AP548" i="1"/>
  <c r="AQ548" i="1"/>
  <c r="AU548" i="1"/>
  <c r="AU549" i="1"/>
  <c r="AO549" i="1"/>
  <c r="AP549" i="1"/>
  <c r="AN549" i="1"/>
  <c r="AK549" i="1"/>
  <c r="AI549" i="1"/>
  <c r="AT549" i="1"/>
  <c r="AL549" i="1"/>
  <c r="AJ549" i="1"/>
  <c r="AV549" i="1"/>
  <c r="AQ549" i="1"/>
  <c r="AS548" i="1"/>
  <c r="AV550" i="1"/>
  <c r="AU550" i="1"/>
  <c r="AO550" i="1"/>
  <c r="AQ550" i="1"/>
  <c r="AN550" i="1"/>
  <c r="AJ550" i="1"/>
  <c r="AT550" i="1"/>
  <c r="AL550" i="1"/>
  <c r="AI550" i="1"/>
  <c r="AK550" i="1"/>
  <c r="AP550" i="1"/>
  <c r="AS549" i="1"/>
  <c r="AU551" i="1"/>
  <c r="AV551" i="1"/>
  <c r="AQ551" i="1"/>
  <c r="AI551" i="1"/>
  <c r="AT551" i="1"/>
  <c r="AS550" i="1"/>
  <c r="AO551" i="1"/>
  <c r="AJ551" i="1"/>
  <c r="AK551" i="1"/>
  <c r="AP551" i="1"/>
  <c r="AN551" i="1"/>
  <c r="AL551" i="1"/>
  <c r="AN552" i="1"/>
  <c r="AT552" i="1"/>
  <c r="AU552" i="1"/>
  <c r="AJ552" i="1"/>
  <c r="AO552" i="1"/>
  <c r="AS551" i="1"/>
  <c r="AV552" i="1"/>
  <c r="AK552" i="1"/>
  <c r="AL552" i="1"/>
  <c r="AP552" i="1"/>
  <c r="AI552" i="1"/>
  <c r="AQ552" i="1"/>
  <c r="AN553" i="1"/>
  <c r="AT553" i="1"/>
  <c r="AI553" i="1"/>
  <c r="AV553" i="1"/>
  <c r="AP553" i="1"/>
  <c r="AL553" i="1"/>
  <c r="AU553" i="1"/>
  <c r="AO553" i="1"/>
  <c r="AQ553" i="1"/>
  <c r="AS552" i="1"/>
  <c r="AK553" i="1"/>
  <c r="AJ553" i="1"/>
  <c r="AS562" i="1" l="1"/>
  <c r="B372" i="1"/>
  <c r="D377" i="1"/>
  <c r="A378" i="1"/>
  <c r="O377" i="1"/>
  <c r="K373" i="1"/>
  <c r="L373" i="1" s="1"/>
  <c r="J374" i="1"/>
  <c r="G377" i="1"/>
  <c r="H377" i="1" s="1"/>
  <c r="T376" i="1"/>
  <c r="R377" i="1"/>
  <c r="Q376" i="1"/>
  <c r="S377" i="1"/>
  <c r="AP562" i="1"/>
  <c r="AM563" i="1"/>
  <c r="AH564" i="1"/>
  <c r="AR563" i="1"/>
  <c r="AJ563" i="1"/>
  <c r="AN563" i="1"/>
  <c r="AV563" i="1"/>
  <c r="AK563" i="1"/>
  <c r="AU563" i="1"/>
  <c r="AT563" i="1"/>
  <c r="AL563" i="1"/>
  <c r="AQ562" i="1"/>
  <c r="AO562" i="1"/>
  <c r="E377" i="1" l="1"/>
  <c r="F378" i="1" s="1"/>
  <c r="M373" i="1"/>
  <c r="C377" i="1"/>
  <c r="AI562" i="1"/>
  <c r="S378" i="1"/>
  <c r="Q377" i="1"/>
  <c r="C378" i="1" s="1"/>
  <c r="R378" i="1"/>
  <c r="G378" i="1"/>
  <c r="AO563" i="1"/>
  <c r="AP563" i="1"/>
  <c r="AR564" i="1"/>
  <c r="AH565" i="1"/>
  <c r="AM564" i="1"/>
  <c r="AU564" i="1"/>
  <c r="AN564" i="1"/>
  <c r="AT564" i="1"/>
  <c r="AV564" i="1"/>
  <c r="AK564" i="1"/>
  <c r="AJ564" i="1"/>
  <c r="AL564" i="1"/>
  <c r="O378" i="1"/>
  <c r="A379" i="1"/>
  <c r="D378" i="1"/>
  <c r="K374" i="1"/>
  <c r="L374" i="1" s="1"/>
  <c r="J375" i="1"/>
  <c r="E378" i="1" l="1"/>
  <c r="F379" i="1" s="1"/>
  <c r="H378" i="1"/>
  <c r="M374" i="1"/>
  <c r="N373" i="1"/>
  <c r="K375" i="1"/>
  <c r="L375" i="1" s="1"/>
  <c r="J376" i="1"/>
  <c r="D379" i="1"/>
  <c r="O379" i="1"/>
  <c r="A380" i="1"/>
  <c r="G379" i="1"/>
  <c r="R379" i="1"/>
  <c r="T378" i="1"/>
  <c r="Q378" i="1"/>
  <c r="C379" i="1" s="1"/>
  <c r="S379" i="1"/>
  <c r="AO564" i="1"/>
  <c r="AP564" i="1"/>
  <c r="AH566" i="1"/>
  <c r="AR565" i="1"/>
  <c r="AM565" i="1"/>
  <c r="AV565" i="1"/>
  <c r="AN565" i="1"/>
  <c r="AJ565" i="1"/>
  <c r="AT565" i="1"/>
  <c r="AU565" i="1"/>
  <c r="AK565" i="1"/>
  <c r="AL565" i="1"/>
  <c r="H379" i="1" l="1"/>
  <c r="E379" i="1"/>
  <c r="F380" i="1" s="1"/>
  <c r="N374" i="1"/>
  <c r="M375" i="1"/>
  <c r="AP565" i="1" s="1"/>
  <c r="P373" i="1"/>
  <c r="AQ563" i="1"/>
  <c r="AO565" i="1"/>
  <c r="T379" i="1"/>
  <c r="G380" i="1"/>
  <c r="Q379" i="1"/>
  <c r="C380" i="1" s="1"/>
  <c r="R380" i="1"/>
  <c r="S380" i="1"/>
  <c r="K376" i="1"/>
  <c r="L376" i="1" s="1"/>
  <c r="J377" i="1"/>
  <c r="AR566" i="1"/>
  <c r="AM566" i="1"/>
  <c r="AH567" i="1"/>
  <c r="AV566" i="1"/>
  <c r="AJ566" i="1"/>
  <c r="AU566" i="1"/>
  <c r="AT566" i="1"/>
  <c r="AK566" i="1"/>
  <c r="AN566" i="1"/>
  <c r="AL566" i="1"/>
  <c r="O380" i="1"/>
  <c r="A381" i="1"/>
  <c r="D380" i="1"/>
  <c r="H380" i="1" l="1"/>
  <c r="E380" i="1"/>
  <c r="F381" i="1" s="1"/>
  <c r="AS563" i="1"/>
  <c r="B373" i="1"/>
  <c r="N375" i="1"/>
  <c r="M376" i="1"/>
  <c r="P374" i="1"/>
  <c r="AQ564" i="1"/>
  <c r="A382" i="1"/>
  <c r="D381" i="1"/>
  <c r="O381" i="1"/>
  <c r="AO566" i="1"/>
  <c r="K377" i="1"/>
  <c r="L377" i="1" s="1"/>
  <c r="M377" i="1" s="1"/>
  <c r="N377" i="1" s="1"/>
  <c r="J378" i="1"/>
  <c r="G381" i="1"/>
  <c r="R381" i="1"/>
  <c r="T380" i="1"/>
  <c r="Q380" i="1"/>
  <c r="C381" i="1" s="1"/>
  <c r="S381" i="1"/>
  <c r="AP566" i="1"/>
  <c r="AR567" i="1"/>
  <c r="AM567" i="1"/>
  <c r="AH568" i="1"/>
  <c r="E381" i="1" l="1"/>
  <c r="F382" i="1" s="1"/>
  <c r="P377" i="1"/>
  <c r="T377" i="1"/>
  <c r="A4" i="1" s="1"/>
  <c r="N376" i="1"/>
  <c r="AQ565" i="1"/>
  <c r="P375" i="1"/>
  <c r="AI563" i="1"/>
  <c r="AS564" i="1"/>
  <c r="B374" i="1"/>
  <c r="H381" i="1"/>
  <c r="K378" i="1"/>
  <c r="L378" i="1" s="1"/>
  <c r="M378" i="1" s="1"/>
  <c r="N378" i="1" s="1"/>
  <c r="J379" i="1"/>
  <c r="O382" i="1"/>
  <c r="D382" i="1"/>
  <c r="A383" i="1"/>
  <c r="T381" i="1"/>
  <c r="R382" i="1"/>
  <c r="Q381" i="1"/>
  <c r="C382" i="1" s="1"/>
  <c r="G382" i="1"/>
  <c r="S382" i="1"/>
  <c r="AM568" i="1"/>
  <c r="AR568" i="1"/>
  <c r="AH569" i="1"/>
  <c r="E382" i="1" l="1"/>
  <c r="F383" i="1" s="1"/>
  <c r="B377" i="1"/>
  <c r="P378" i="1"/>
  <c r="AS565" i="1"/>
  <c r="B375" i="1"/>
  <c r="AI564" i="1"/>
  <c r="AQ566" i="1"/>
  <c r="P376" i="1"/>
  <c r="A6" i="1"/>
  <c r="A5" i="1"/>
  <c r="H382" i="1"/>
  <c r="AR569" i="1"/>
  <c r="AH570" i="1"/>
  <c r="AM569" i="1"/>
  <c r="K379" i="1"/>
  <c r="L379" i="1" s="1"/>
  <c r="M379" i="1" s="1"/>
  <c r="N379" i="1" s="1"/>
  <c r="J380" i="1"/>
  <c r="S383" i="1"/>
  <c r="T382" i="1"/>
  <c r="G383" i="1"/>
  <c r="Q382" i="1"/>
  <c r="C383" i="1" s="1"/>
  <c r="R383" i="1"/>
  <c r="O383" i="1"/>
  <c r="D383" i="1"/>
  <c r="A384" i="1"/>
  <c r="H383" i="1" l="1"/>
  <c r="E383" i="1"/>
  <c r="F384" i="1" s="1"/>
  <c r="P379" i="1"/>
  <c r="B379" i="1" s="1"/>
  <c r="B378" i="1"/>
  <c r="AS566" i="1"/>
  <c r="B376" i="1"/>
  <c r="AI565" i="1"/>
  <c r="D384" i="1"/>
  <c r="A385" i="1"/>
  <c r="O384" i="1"/>
  <c r="R384" i="1"/>
  <c r="T383" i="1"/>
  <c r="S384" i="1"/>
  <c r="G384" i="1"/>
  <c r="Q383" i="1"/>
  <c r="C384" i="1" s="1"/>
  <c r="K380" i="1"/>
  <c r="L380" i="1" s="1"/>
  <c r="M380" i="1" s="1"/>
  <c r="N380" i="1" s="1"/>
  <c r="J381" i="1"/>
  <c r="AH571" i="1"/>
  <c r="AM570" i="1"/>
  <c r="AR570" i="1"/>
  <c r="H384" i="1" l="1"/>
  <c r="E384" i="1"/>
  <c r="F385" i="1" s="1"/>
  <c r="P380" i="1"/>
  <c r="AI566" i="1"/>
  <c r="S385" i="1"/>
  <c r="G385" i="1"/>
  <c r="R385" i="1"/>
  <c r="Q384" i="1"/>
  <c r="C385" i="1" s="1"/>
  <c r="T384" i="1"/>
  <c r="K381" i="1"/>
  <c r="L381" i="1" s="1"/>
  <c r="M381" i="1" s="1"/>
  <c r="N381" i="1" s="1"/>
  <c r="J382" i="1"/>
  <c r="AR571" i="1"/>
  <c r="AM571" i="1"/>
  <c r="AH572" i="1"/>
  <c r="A386" i="1"/>
  <c r="D385" i="1"/>
  <c r="O385" i="1"/>
  <c r="E385" i="1" l="1"/>
  <c r="F386" i="1" s="1"/>
  <c r="P381" i="1"/>
  <c r="B380" i="1"/>
  <c r="H385" i="1"/>
  <c r="A387" i="1"/>
  <c r="D386" i="1"/>
  <c r="O386" i="1"/>
  <c r="AH573" i="1"/>
  <c r="AM572" i="1"/>
  <c r="AR572" i="1"/>
  <c r="T385" i="1"/>
  <c r="Q385" i="1"/>
  <c r="C386" i="1" s="1"/>
  <c r="G386" i="1"/>
  <c r="S386" i="1"/>
  <c r="R386" i="1"/>
  <c r="K382" i="1"/>
  <c r="L382" i="1" s="1"/>
  <c r="M382" i="1" s="1"/>
  <c r="N382" i="1" s="1"/>
  <c r="J383" i="1"/>
  <c r="B381" i="1" l="1"/>
  <c r="P382" i="1"/>
  <c r="E386" i="1"/>
  <c r="F387" i="1" s="1"/>
  <c r="H386" i="1"/>
  <c r="A388" i="1"/>
  <c r="D387" i="1"/>
  <c r="O387" i="1"/>
  <c r="K383" i="1"/>
  <c r="L383" i="1" s="1"/>
  <c r="M383" i="1" s="1"/>
  <c r="N383" i="1" s="1"/>
  <c r="J384" i="1"/>
  <c r="Q386" i="1"/>
  <c r="C387" i="1" s="1"/>
  <c r="R387" i="1"/>
  <c r="S387" i="1"/>
  <c r="G387" i="1"/>
  <c r="T386" i="1"/>
  <c r="AM573" i="1"/>
  <c r="AR573" i="1"/>
  <c r="AH574" i="1"/>
  <c r="E387" i="1" l="1"/>
  <c r="F388" i="1" s="1"/>
  <c r="B382" i="1"/>
  <c r="P383" i="1"/>
  <c r="H387" i="1"/>
  <c r="AH575" i="1"/>
  <c r="AM574" i="1"/>
  <c r="AR574" i="1"/>
  <c r="K384" i="1"/>
  <c r="L384" i="1" s="1"/>
  <c r="M384" i="1" s="1"/>
  <c r="N384" i="1" s="1"/>
  <c r="J385" i="1"/>
  <c r="Q387" i="1"/>
  <c r="C388" i="1" s="1"/>
  <c r="S388" i="1"/>
  <c r="G388" i="1"/>
  <c r="R388" i="1"/>
  <c r="T387" i="1"/>
  <c r="A389" i="1"/>
  <c r="D388" i="1"/>
  <c r="O388" i="1"/>
  <c r="E388" i="1" l="1"/>
  <c r="F389" i="1" s="1"/>
  <c r="P384" i="1"/>
  <c r="B383" i="1"/>
  <c r="H388" i="1"/>
  <c r="Q388" i="1"/>
  <c r="C389" i="1" s="1"/>
  <c r="T388" i="1"/>
  <c r="R389" i="1"/>
  <c r="S389" i="1"/>
  <c r="G389" i="1"/>
  <c r="A390" i="1"/>
  <c r="D389" i="1"/>
  <c r="O389" i="1"/>
  <c r="AH576" i="1"/>
  <c r="AM575" i="1"/>
  <c r="AR575" i="1"/>
  <c r="K385" i="1"/>
  <c r="L385" i="1" s="1"/>
  <c r="M385" i="1" s="1"/>
  <c r="N385" i="1" s="1"/>
  <c r="J386" i="1"/>
  <c r="E389" i="1" l="1"/>
  <c r="F390" i="1" s="1"/>
  <c r="P385" i="1"/>
  <c r="B384" i="1"/>
  <c r="H389" i="1"/>
  <c r="K386" i="1"/>
  <c r="L386" i="1" s="1"/>
  <c r="M386" i="1" s="1"/>
  <c r="N386" i="1" s="1"/>
  <c r="J387" i="1"/>
  <c r="AH584" i="1"/>
  <c r="AM576" i="1"/>
  <c r="AR576" i="1"/>
  <c r="G390" i="1"/>
  <c r="S390" i="1"/>
  <c r="T389" i="1"/>
  <c r="R390" i="1"/>
  <c r="Q389" i="1"/>
  <c r="C390" i="1" s="1"/>
  <c r="D390" i="1"/>
  <c r="A391" i="1"/>
  <c r="O390" i="1"/>
  <c r="E390" i="1" l="1"/>
  <c r="F391" i="1" s="1"/>
  <c r="P386" i="1"/>
  <c r="B385" i="1"/>
  <c r="H390" i="1"/>
  <c r="Q390" i="1"/>
  <c r="C391" i="1" s="1"/>
  <c r="G391" i="1"/>
  <c r="S391" i="1"/>
  <c r="R391" i="1"/>
  <c r="T390" i="1"/>
  <c r="A392" i="1"/>
  <c r="D391" i="1"/>
  <c r="O391" i="1"/>
  <c r="AM584" i="1"/>
  <c r="AH585" i="1"/>
  <c r="AR584" i="1"/>
  <c r="K387" i="1"/>
  <c r="L387" i="1" s="1"/>
  <c r="M387" i="1" s="1"/>
  <c r="N387" i="1" s="1"/>
  <c r="J388" i="1"/>
  <c r="E391" i="1" l="1"/>
  <c r="F392" i="1" s="1"/>
  <c r="P387" i="1"/>
  <c r="B386" i="1"/>
  <c r="H391" i="1"/>
  <c r="K388" i="1"/>
  <c r="L388" i="1" s="1"/>
  <c r="M388" i="1" s="1"/>
  <c r="N388" i="1" s="1"/>
  <c r="J389" i="1"/>
  <c r="G392" i="1"/>
  <c r="Q391" i="1"/>
  <c r="C392" i="1" s="1"/>
  <c r="T391" i="1"/>
  <c r="R392" i="1"/>
  <c r="S392" i="1"/>
  <c r="O392" i="1"/>
  <c r="A393" i="1"/>
  <c r="D392" i="1"/>
  <c r="AH586" i="1"/>
  <c r="AR585" i="1"/>
  <c r="AM585" i="1"/>
  <c r="H392" i="1" l="1"/>
  <c r="P388" i="1"/>
  <c r="E392" i="1"/>
  <c r="F393" i="1" s="1"/>
  <c r="B387" i="1"/>
  <c r="A394" i="1"/>
  <c r="D393" i="1"/>
  <c r="O393" i="1"/>
  <c r="AR586" i="1"/>
  <c r="AM586" i="1"/>
  <c r="AH587" i="1"/>
  <c r="Q392" i="1"/>
  <c r="C393" i="1" s="1"/>
  <c r="S393" i="1"/>
  <c r="T392" i="1"/>
  <c r="G393" i="1"/>
  <c r="R393" i="1"/>
  <c r="K389" i="1"/>
  <c r="L389" i="1" s="1"/>
  <c r="M389" i="1" s="1"/>
  <c r="N389" i="1" s="1"/>
  <c r="J390" i="1"/>
  <c r="B388" i="1" l="1"/>
  <c r="E393" i="1"/>
  <c r="F394" i="1" s="1"/>
  <c r="P389" i="1"/>
  <c r="H393" i="1"/>
  <c r="O394" i="1"/>
  <c r="A395" i="1"/>
  <c r="D394" i="1"/>
  <c r="K390" i="1"/>
  <c r="L390" i="1" s="1"/>
  <c r="M390" i="1" s="1"/>
  <c r="N390" i="1" s="1"/>
  <c r="J391" i="1"/>
  <c r="AR587" i="1"/>
  <c r="AM587" i="1"/>
  <c r="AH588" i="1"/>
  <c r="S394" i="1"/>
  <c r="R394" i="1"/>
  <c r="Q393" i="1"/>
  <c r="C394" i="1" s="1"/>
  <c r="G394" i="1"/>
  <c r="T393" i="1"/>
  <c r="P390" i="1" l="1"/>
  <c r="E394" i="1"/>
  <c r="F395" i="1" s="1"/>
  <c r="B389" i="1"/>
  <c r="H394" i="1"/>
  <c r="A396" i="1"/>
  <c r="D395" i="1"/>
  <c r="E395" i="1" s="1"/>
  <c r="O395" i="1"/>
  <c r="AM588" i="1"/>
  <c r="AR588" i="1"/>
  <c r="AH589" i="1"/>
  <c r="Q394" i="1"/>
  <c r="C395" i="1" s="1"/>
  <c r="G395" i="1"/>
  <c r="S395" i="1"/>
  <c r="T394" i="1"/>
  <c r="R395" i="1"/>
  <c r="K391" i="1"/>
  <c r="L391" i="1" s="1"/>
  <c r="M391" i="1" s="1"/>
  <c r="N391" i="1" s="1"/>
  <c r="J392" i="1"/>
  <c r="H395" i="1" l="1"/>
  <c r="P391" i="1"/>
  <c r="B390" i="1"/>
  <c r="F396" i="1"/>
  <c r="Q395" i="1"/>
  <c r="C396" i="1" s="1"/>
  <c r="R396" i="1"/>
  <c r="S396" i="1"/>
  <c r="G396" i="1"/>
  <c r="T395" i="1"/>
  <c r="A397" i="1"/>
  <c r="D396" i="1"/>
  <c r="E396" i="1" s="1"/>
  <c r="F397" i="1" s="1"/>
  <c r="O396" i="1"/>
  <c r="AR589" i="1"/>
  <c r="AM589" i="1"/>
  <c r="AH590" i="1"/>
  <c r="K392" i="1"/>
  <c r="L392" i="1" s="1"/>
  <c r="M392" i="1" s="1"/>
  <c r="N392" i="1" s="1"/>
  <c r="J393" i="1"/>
  <c r="P392" i="1" l="1"/>
  <c r="B391" i="1"/>
  <c r="H396" i="1"/>
  <c r="S397" i="1"/>
  <c r="R397" i="1"/>
  <c r="Q396" i="1"/>
  <c r="C397" i="1" s="1"/>
  <c r="G397" i="1"/>
  <c r="H397" i="1" s="1"/>
  <c r="T396" i="1"/>
  <c r="D397" i="1"/>
  <c r="E397" i="1" s="1"/>
  <c r="A398" i="1"/>
  <c r="O397" i="1"/>
  <c r="K393" i="1"/>
  <c r="L393" i="1" s="1"/>
  <c r="M393" i="1" s="1"/>
  <c r="N393" i="1" s="1"/>
  <c r="J394" i="1"/>
  <c r="AR590" i="1"/>
  <c r="AM590" i="1"/>
  <c r="AH591" i="1"/>
  <c r="P393" i="1" l="1"/>
  <c r="B392" i="1"/>
  <c r="F398" i="1"/>
  <c r="G398" i="1"/>
  <c r="Q397" i="1"/>
  <c r="C398" i="1" s="1"/>
  <c r="R398" i="1"/>
  <c r="T397" i="1"/>
  <c r="S398" i="1"/>
  <c r="AM591" i="1"/>
  <c r="AR591" i="1"/>
  <c r="AH592" i="1"/>
  <c r="K394" i="1"/>
  <c r="L394" i="1" s="1"/>
  <c r="M394" i="1" s="1"/>
  <c r="N394" i="1" s="1"/>
  <c r="J395" i="1"/>
  <c r="D398" i="1"/>
  <c r="E398" i="1" s="1"/>
  <c r="F399" i="1" s="1"/>
  <c r="O398" i="1"/>
  <c r="A399" i="1"/>
  <c r="P394" i="1" l="1"/>
  <c r="B393" i="1"/>
  <c r="H398" i="1"/>
  <c r="K395" i="1"/>
  <c r="L395" i="1" s="1"/>
  <c r="M395" i="1" s="1"/>
  <c r="N395" i="1" s="1"/>
  <c r="P395" i="1" s="1"/>
  <c r="B395" i="1" s="1"/>
  <c r="J396" i="1"/>
  <c r="AH593" i="1"/>
  <c r="AR592" i="1"/>
  <c r="AM592" i="1"/>
  <c r="O399" i="1"/>
  <c r="A400" i="1"/>
  <c r="D399" i="1"/>
  <c r="E399" i="1" s="1"/>
  <c r="F400" i="1" s="1"/>
  <c r="T398" i="1"/>
  <c r="G399" i="1"/>
  <c r="H399" i="1" s="1"/>
  <c r="R399" i="1"/>
  <c r="Q398" i="1"/>
  <c r="C399" i="1" s="1"/>
  <c r="S399" i="1"/>
  <c r="B394" i="1" l="1"/>
  <c r="AM593" i="1"/>
  <c r="AR593" i="1"/>
  <c r="AH594" i="1"/>
  <c r="O400" i="1"/>
  <c r="A401" i="1"/>
  <c r="D400" i="1"/>
  <c r="E400" i="1" s="1"/>
  <c r="K396" i="1"/>
  <c r="L396" i="1" s="1"/>
  <c r="M396" i="1" s="1"/>
  <c r="N396" i="1" s="1"/>
  <c r="P396" i="1" s="1"/>
  <c r="B396" i="1" s="1"/>
  <c r="J397" i="1"/>
  <c r="G400" i="1"/>
  <c r="H400" i="1" s="1"/>
  <c r="T399" i="1"/>
  <c r="Q399" i="1"/>
  <c r="C400" i="1" s="1"/>
  <c r="R400" i="1"/>
  <c r="S400" i="1"/>
  <c r="F401" i="1" l="1"/>
  <c r="K397" i="1"/>
  <c r="L397" i="1" s="1"/>
  <c r="M397" i="1" s="1"/>
  <c r="N397" i="1" s="1"/>
  <c r="P397" i="1" s="1"/>
  <c r="B397" i="1" s="1"/>
  <c r="J398" i="1"/>
  <c r="D401" i="1"/>
  <c r="E401" i="1" s="1"/>
  <c r="O401" i="1"/>
  <c r="A402" i="1"/>
  <c r="T400" i="1"/>
  <c r="Q400" i="1"/>
  <c r="C401" i="1" s="1"/>
  <c r="R401" i="1"/>
  <c r="S401" i="1"/>
  <c r="G401" i="1"/>
  <c r="AH595" i="1"/>
  <c r="AR594" i="1"/>
  <c r="AM594" i="1"/>
  <c r="H401" i="1" l="1"/>
  <c r="F402" i="1"/>
  <c r="K398" i="1"/>
  <c r="L398" i="1" s="1"/>
  <c r="M398" i="1" s="1"/>
  <c r="N398" i="1" s="1"/>
  <c r="P398" i="1" s="1"/>
  <c r="B398" i="1" s="1"/>
  <c r="J399" i="1"/>
  <c r="AR595" i="1"/>
  <c r="AM595" i="1"/>
  <c r="AH596" i="1"/>
  <c r="A403" i="1"/>
  <c r="O402" i="1"/>
  <c r="D402" i="1"/>
  <c r="E402" i="1" s="1"/>
  <c r="F403" i="1" s="1"/>
  <c r="Q401" i="1"/>
  <c r="C402" i="1" s="1"/>
  <c r="S402" i="1"/>
  <c r="G402" i="1"/>
  <c r="R402" i="1"/>
  <c r="H402" i="1" l="1"/>
  <c r="D403" i="1"/>
  <c r="E403" i="1" s="1"/>
  <c r="O403" i="1"/>
  <c r="A404" i="1"/>
  <c r="AH597" i="1"/>
  <c r="AR596" i="1"/>
  <c r="AM596" i="1"/>
  <c r="K399" i="1"/>
  <c r="L399" i="1" s="1"/>
  <c r="M399" i="1" s="1"/>
  <c r="N399" i="1" s="1"/>
  <c r="P399" i="1" s="1"/>
  <c r="B399" i="1" s="1"/>
  <c r="J400" i="1"/>
  <c r="Q402" i="1"/>
  <c r="C403" i="1" s="1"/>
  <c r="S403" i="1"/>
  <c r="R403" i="1"/>
  <c r="T402" i="1"/>
  <c r="G403" i="1"/>
  <c r="H403" i="1" s="1"/>
  <c r="F404" i="1" l="1"/>
  <c r="O404" i="1"/>
  <c r="A405" i="1"/>
  <c r="D404" i="1"/>
  <c r="E404" i="1" s="1"/>
  <c r="Q403" i="1"/>
  <c r="C404" i="1" s="1"/>
  <c r="T403" i="1"/>
  <c r="S404" i="1"/>
  <c r="R404" i="1"/>
  <c r="G404" i="1"/>
  <c r="K400" i="1"/>
  <c r="L400" i="1" s="1"/>
  <c r="M400" i="1" s="1"/>
  <c r="N400" i="1" s="1"/>
  <c r="P400" i="1" s="1"/>
  <c r="B400" i="1" s="1"/>
  <c r="J401" i="1"/>
  <c r="AH598" i="1"/>
  <c r="AM597" i="1"/>
  <c r="AR597" i="1"/>
  <c r="H404" i="1" l="1"/>
  <c r="F405" i="1"/>
  <c r="K401" i="1"/>
  <c r="L401" i="1" s="1"/>
  <c r="M401" i="1" s="1"/>
  <c r="N401" i="1" s="1"/>
  <c r="P401" i="1" s="1"/>
  <c r="B401" i="1" s="1"/>
  <c r="J402" i="1"/>
  <c r="R405" i="1"/>
  <c r="S405" i="1"/>
  <c r="G405" i="1"/>
  <c r="T404" i="1"/>
  <c r="Q404" i="1"/>
  <c r="C405" i="1" s="1"/>
  <c r="AR598" i="1"/>
  <c r="AM598" i="1"/>
  <c r="AH606" i="1"/>
  <c r="A406" i="1"/>
  <c r="D405" i="1"/>
  <c r="E405" i="1" s="1"/>
  <c r="O405" i="1"/>
  <c r="F406" i="1" l="1"/>
  <c r="H405" i="1"/>
  <c r="K402" i="1"/>
  <c r="L402" i="1" s="1"/>
  <c r="M402" i="1" s="1"/>
  <c r="N402" i="1" s="1"/>
  <c r="P402" i="1" s="1"/>
  <c r="B402" i="1" s="1"/>
  <c r="J403" i="1"/>
  <c r="S406" i="1"/>
  <c r="R406" i="1"/>
  <c r="G406" i="1"/>
  <c r="Q405" i="1"/>
  <c r="C406" i="1" s="1"/>
  <c r="T405" i="1"/>
  <c r="D406" i="1"/>
  <c r="E406" i="1" s="1"/>
  <c r="O406" i="1"/>
  <c r="A407" i="1"/>
  <c r="T401" i="1"/>
  <c r="AM606" i="1"/>
  <c r="AR606" i="1"/>
  <c r="AH607" i="1"/>
  <c r="H406" i="1" l="1"/>
  <c r="F407" i="1"/>
  <c r="K403" i="1"/>
  <c r="L403" i="1" s="1"/>
  <c r="M403" i="1" s="1"/>
  <c r="N403" i="1" s="1"/>
  <c r="P403" i="1" s="1"/>
  <c r="B403" i="1" s="1"/>
  <c r="J404" i="1"/>
  <c r="AM607" i="1"/>
  <c r="AR607" i="1"/>
  <c r="AH608" i="1"/>
  <c r="Q406" i="1"/>
  <c r="C407" i="1" s="1"/>
  <c r="G407" i="1"/>
  <c r="S407" i="1"/>
  <c r="R407" i="1"/>
  <c r="T406" i="1"/>
  <c r="A408" i="1"/>
  <c r="D407" i="1"/>
  <c r="E407" i="1" s="1"/>
  <c r="O407" i="1"/>
  <c r="H407" i="1" l="1"/>
  <c r="F408" i="1"/>
  <c r="K404" i="1"/>
  <c r="L404" i="1" s="1"/>
  <c r="M404" i="1" s="1"/>
  <c r="N404" i="1" s="1"/>
  <c r="P404" i="1" s="1"/>
  <c r="B404" i="1" s="1"/>
  <c r="J405" i="1"/>
  <c r="T407" i="1"/>
  <c r="Q407" i="1"/>
  <c r="C408" i="1" s="1"/>
  <c r="S408" i="1"/>
  <c r="R408" i="1"/>
  <c r="G408" i="1"/>
  <c r="A409" i="1"/>
  <c r="D408" i="1"/>
  <c r="E408" i="1" s="1"/>
  <c r="O408" i="1"/>
  <c r="AR608" i="1"/>
  <c r="AM608" i="1"/>
  <c r="AH609" i="1"/>
  <c r="H408" i="1" l="1"/>
  <c r="F409" i="1"/>
  <c r="K405" i="1"/>
  <c r="L405" i="1" s="1"/>
  <c r="M405" i="1" s="1"/>
  <c r="N405" i="1" s="1"/>
  <c r="P405" i="1" s="1"/>
  <c r="B405" i="1" s="1"/>
  <c r="J406" i="1"/>
  <c r="T408" i="1"/>
  <c r="Q408" i="1"/>
  <c r="C409" i="1" s="1"/>
  <c r="G409" i="1"/>
  <c r="S409" i="1"/>
  <c r="R409" i="1"/>
  <c r="A410" i="1"/>
  <c r="D409" i="1"/>
  <c r="E409" i="1" s="1"/>
  <c r="F410" i="1" s="1"/>
  <c r="O409" i="1"/>
  <c r="AH610" i="1"/>
  <c r="AM609" i="1"/>
  <c r="AR609" i="1"/>
  <c r="H409" i="1" l="1"/>
  <c r="K406" i="1"/>
  <c r="L406" i="1" s="1"/>
  <c r="M406" i="1" s="1"/>
  <c r="N406" i="1" s="1"/>
  <c r="P406" i="1" s="1"/>
  <c r="B406" i="1" s="1"/>
  <c r="J407" i="1"/>
  <c r="AR610" i="1"/>
  <c r="AM610" i="1"/>
  <c r="AH611" i="1"/>
  <c r="Q409" i="1"/>
  <c r="C410" i="1" s="1"/>
  <c r="G410" i="1"/>
  <c r="H410" i="1" s="1"/>
  <c r="S410" i="1"/>
  <c r="R410" i="1"/>
  <c r="T409" i="1"/>
  <c r="D410" i="1"/>
  <c r="E410" i="1" s="1"/>
  <c r="A411" i="1"/>
  <c r="O410" i="1"/>
  <c r="F411" i="1" l="1"/>
  <c r="K407" i="1"/>
  <c r="L407" i="1" s="1"/>
  <c r="M407" i="1" s="1"/>
  <c r="N407" i="1" s="1"/>
  <c r="P407" i="1" s="1"/>
  <c r="B407" i="1" s="1"/>
  <c r="J408" i="1"/>
  <c r="A412" i="1"/>
  <c r="D411" i="1"/>
  <c r="E411" i="1" s="1"/>
  <c r="O411" i="1"/>
  <c r="T410" i="1"/>
  <c r="S411" i="1"/>
  <c r="Q410" i="1"/>
  <c r="C411" i="1" s="1"/>
  <c r="R411" i="1"/>
  <c r="G411" i="1"/>
  <c r="AR611" i="1"/>
  <c r="AH612" i="1"/>
  <c r="AM611" i="1"/>
  <c r="F412" i="1" l="1"/>
  <c r="H411" i="1"/>
  <c r="K408" i="1"/>
  <c r="L408" i="1" s="1"/>
  <c r="M408" i="1" s="1"/>
  <c r="N408" i="1" s="1"/>
  <c r="P408" i="1" s="1"/>
  <c r="B408" i="1" s="1"/>
  <c r="J409" i="1"/>
  <c r="R412" i="1"/>
  <c r="S412" i="1"/>
  <c r="Q411" i="1"/>
  <c r="C412" i="1" s="1"/>
  <c r="G412" i="1"/>
  <c r="T411" i="1"/>
  <c r="A413" i="1"/>
  <c r="D412" i="1"/>
  <c r="E412" i="1" s="1"/>
  <c r="O412" i="1"/>
  <c r="AH613" i="1"/>
  <c r="AR612" i="1"/>
  <c r="AM612" i="1"/>
  <c r="H412" i="1" l="1"/>
  <c r="F413" i="1"/>
  <c r="K409" i="1"/>
  <c r="L409" i="1" s="1"/>
  <c r="M409" i="1" s="1"/>
  <c r="N409" i="1" s="1"/>
  <c r="P409" i="1" s="1"/>
  <c r="B409" i="1" s="1"/>
  <c r="J410" i="1"/>
  <c r="AM613" i="1"/>
  <c r="AR613" i="1"/>
  <c r="AH614" i="1"/>
  <c r="O413" i="1"/>
  <c r="A414" i="1"/>
  <c r="D413" i="1"/>
  <c r="E413" i="1" s="1"/>
  <c r="F414" i="1" s="1"/>
  <c r="S413" i="1"/>
  <c r="Q412" i="1"/>
  <c r="C413" i="1" s="1"/>
  <c r="R413" i="1"/>
  <c r="T412" i="1"/>
  <c r="G413" i="1"/>
  <c r="H413" i="1" l="1"/>
  <c r="K410" i="1"/>
  <c r="L410" i="1" s="1"/>
  <c r="M410" i="1" s="1"/>
  <c r="N410" i="1" s="1"/>
  <c r="P410" i="1" s="1"/>
  <c r="B410" i="1" s="1"/>
  <c r="J411" i="1"/>
  <c r="Q413" i="1"/>
  <c r="C414" i="1" s="1"/>
  <c r="G414" i="1"/>
  <c r="H414" i="1" s="1"/>
  <c r="R414" i="1"/>
  <c r="S414" i="1"/>
  <c r="T413" i="1"/>
  <c r="O414" i="1"/>
  <c r="A415" i="1"/>
  <c r="D414" i="1"/>
  <c r="E414" i="1" s="1"/>
  <c r="F415" i="1" s="1"/>
  <c r="AM614" i="1"/>
  <c r="AH615" i="1"/>
  <c r="AR614" i="1"/>
  <c r="K411" i="1" l="1"/>
  <c r="L411" i="1" s="1"/>
  <c r="M411" i="1" s="1"/>
  <c r="N411" i="1" s="1"/>
  <c r="P411" i="1" s="1"/>
  <c r="B411" i="1" s="1"/>
  <c r="J412" i="1"/>
  <c r="AR615" i="1"/>
  <c r="AH616" i="1"/>
  <c r="AM615" i="1"/>
  <c r="A416" i="1"/>
  <c r="D415" i="1"/>
  <c r="E415" i="1" s="1"/>
  <c r="O415" i="1"/>
  <c r="T414" i="1"/>
  <c r="G415" i="1"/>
  <c r="H415" i="1" s="1"/>
  <c r="R415" i="1"/>
  <c r="S415" i="1"/>
  <c r="Q414" i="1"/>
  <c r="C415" i="1" s="1"/>
  <c r="F416" i="1" l="1"/>
  <c r="K412" i="1"/>
  <c r="L412" i="1" s="1"/>
  <c r="M412" i="1" s="1"/>
  <c r="N412" i="1" s="1"/>
  <c r="P412" i="1" s="1"/>
  <c r="B412" i="1" s="1"/>
  <c r="J413" i="1"/>
  <c r="AM616" i="1"/>
  <c r="AR616" i="1"/>
  <c r="AH617" i="1"/>
  <c r="G416" i="1"/>
  <c r="Q415" i="1"/>
  <c r="C416" i="1" s="1"/>
  <c r="T415" i="1"/>
  <c r="S416" i="1"/>
  <c r="R416" i="1"/>
  <c r="A417" i="1"/>
  <c r="D416" i="1"/>
  <c r="E416" i="1" s="1"/>
  <c r="F417" i="1" s="1"/>
  <c r="O416" i="1"/>
  <c r="H416" i="1" l="1"/>
  <c r="K413" i="1"/>
  <c r="L413" i="1" s="1"/>
  <c r="M413" i="1" s="1"/>
  <c r="N413" i="1" s="1"/>
  <c r="P413" i="1" s="1"/>
  <c r="B413" i="1" s="1"/>
  <c r="J414" i="1"/>
  <c r="O417" i="1"/>
  <c r="A418" i="1"/>
  <c r="D417" i="1"/>
  <c r="E417" i="1" s="1"/>
  <c r="F418" i="1" s="1"/>
  <c r="AR617" i="1"/>
  <c r="AH618" i="1"/>
  <c r="AM617" i="1"/>
  <c r="G417" i="1"/>
  <c r="H417" i="1" s="1"/>
  <c r="Q416" i="1"/>
  <c r="C417" i="1" s="1"/>
  <c r="T416" i="1"/>
  <c r="R417" i="1"/>
  <c r="S417" i="1"/>
  <c r="K414" i="1" l="1"/>
  <c r="L414" i="1" s="1"/>
  <c r="M414" i="1" s="1"/>
  <c r="N414" i="1" s="1"/>
  <c r="P414" i="1" s="1"/>
  <c r="B414" i="1" s="1"/>
  <c r="J415" i="1"/>
  <c r="A419" i="1"/>
  <c r="D418" i="1"/>
  <c r="E418" i="1" s="1"/>
  <c r="O418" i="1"/>
  <c r="S418" i="1"/>
  <c r="R418" i="1"/>
  <c r="Q417" i="1"/>
  <c r="C418" i="1" s="1"/>
  <c r="T417" i="1"/>
  <c r="G418" i="1"/>
  <c r="H418" i="1" s="1"/>
  <c r="AR618" i="1"/>
  <c r="AH619" i="1"/>
  <c r="AM618" i="1"/>
  <c r="F419" i="1" l="1"/>
  <c r="K415" i="1"/>
  <c r="L415" i="1" s="1"/>
  <c r="M415" i="1" s="1"/>
  <c r="N415" i="1" s="1"/>
  <c r="P415" i="1" s="1"/>
  <c r="B415" i="1" s="1"/>
  <c r="J416" i="1"/>
  <c r="AM619" i="1"/>
  <c r="AR619" i="1"/>
  <c r="AH620" i="1"/>
  <c r="D419" i="1"/>
  <c r="E419" i="1" s="1"/>
  <c r="F420" i="1" s="1"/>
  <c r="O419" i="1"/>
  <c r="A420" i="1"/>
  <c r="G419" i="1"/>
  <c r="T418" i="1"/>
  <c r="S419" i="1"/>
  <c r="R419" i="1"/>
  <c r="Q418" i="1"/>
  <c r="C419" i="1" s="1"/>
  <c r="H419" i="1" l="1"/>
  <c r="K416" i="1"/>
  <c r="L416" i="1" s="1"/>
  <c r="M416" i="1" s="1"/>
  <c r="N416" i="1" s="1"/>
  <c r="P416" i="1" s="1"/>
  <c r="B416" i="1" s="1"/>
  <c r="J417" i="1"/>
  <c r="T419" i="1"/>
  <c r="R420" i="1"/>
  <c r="S420" i="1"/>
  <c r="G420" i="1"/>
  <c r="H420" i="1" s="1"/>
  <c r="Q419" i="1"/>
  <c r="C420" i="1" s="1"/>
  <c r="A421" i="1"/>
  <c r="D420" i="1"/>
  <c r="E420" i="1" s="1"/>
  <c r="F421" i="1" s="1"/>
  <c r="O420" i="1"/>
  <c r="AR620" i="1"/>
  <c r="AM620" i="1"/>
  <c r="AH628" i="1"/>
  <c r="K417" i="1" l="1"/>
  <c r="L417" i="1" s="1"/>
  <c r="M417" i="1" s="1"/>
  <c r="N417" i="1" s="1"/>
  <c r="P417" i="1" s="1"/>
  <c r="B417" i="1" s="1"/>
  <c r="J418" i="1"/>
  <c r="S421" i="1"/>
  <c r="G421" i="1"/>
  <c r="H421" i="1" s="1"/>
  <c r="Q420" i="1"/>
  <c r="C421" i="1" s="1"/>
  <c r="T420" i="1"/>
  <c r="R421" i="1"/>
  <c r="O421" i="1"/>
  <c r="A422" i="1"/>
  <c r="D421" i="1"/>
  <c r="E421" i="1" s="1"/>
  <c r="F422" i="1" s="1"/>
  <c r="AM628" i="1"/>
  <c r="AH629" i="1"/>
  <c r="AR628" i="1"/>
  <c r="K418" i="1" l="1"/>
  <c r="L418" i="1" s="1"/>
  <c r="M418" i="1" s="1"/>
  <c r="N418" i="1" s="1"/>
  <c r="P418" i="1" s="1"/>
  <c r="B418" i="1" s="1"/>
  <c r="J419" i="1"/>
  <c r="O422" i="1"/>
  <c r="A423" i="1"/>
  <c r="D422" i="1"/>
  <c r="E422" i="1" s="1"/>
  <c r="AH630" i="1"/>
  <c r="AM629" i="1"/>
  <c r="AR629" i="1"/>
  <c r="Q421" i="1"/>
  <c r="C422" i="1" s="1"/>
  <c r="T421" i="1"/>
  <c r="G422" i="1"/>
  <c r="H422" i="1" s="1"/>
  <c r="R422" i="1"/>
  <c r="S422" i="1"/>
  <c r="F423" i="1" l="1"/>
  <c r="K419" i="1"/>
  <c r="L419" i="1" s="1"/>
  <c r="M419" i="1" s="1"/>
  <c r="N419" i="1" s="1"/>
  <c r="P419" i="1" s="1"/>
  <c r="B419" i="1" s="1"/>
  <c r="J420" i="1"/>
  <c r="T422" i="1"/>
  <c r="S423" i="1"/>
  <c r="G423" i="1"/>
  <c r="R423" i="1"/>
  <c r="Q422" i="1"/>
  <c r="C423" i="1" s="1"/>
  <c r="A424" i="1"/>
  <c r="D423" i="1"/>
  <c r="E423" i="1" s="1"/>
  <c r="F424" i="1" s="1"/>
  <c r="O423" i="1"/>
  <c r="AM630" i="1"/>
  <c r="AR630" i="1"/>
  <c r="AH631" i="1"/>
  <c r="H423" i="1" l="1"/>
  <c r="K420" i="1"/>
  <c r="L420" i="1" s="1"/>
  <c r="M420" i="1" s="1"/>
  <c r="N420" i="1" s="1"/>
  <c r="P420" i="1" s="1"/>
  <c r="B420" i="1" s="1"/>
  <c r="J421" i="1"/>
  <c r="G424" i="1"/>
  <c r="H424" i="1" s="1"/>
  <c r="T423" i="1"/>
  <c r="Q423" i="1"/>
  <c r="C424" i="1" s="1"/>
  <c r="S424" i="1"/>
  <c r="R424" i="1"/>
  <c r="O424" i="1"/>
  <c r="A425" i="1"/>
  <c r="D424" i="1"/>
  <c r="E424" i="1" s="1"/>
  <c r="F425" i="1" s="1"/>
  <c r="AH632" i="1"/>
  <c r="AM631" i="1"/>
  <c r="AR631" i="1"/>
  <c r="K421" i="1" l="1"/>
  <c r="L421" i="1" s="1"/>
  <c r="M421" i="1" s="1"/>
  <c r="N421" i="1" s="1"/>
  <c r="P421" i="1" s="1"/>
  <c r="B421" i="1" s="1"/>
  <c r="J422" i="1"/>
  <c r="G425" i="1"/>
  <c r="H425" i="1" s="1"/>
  <c r="R425" i="1"/>
  <c r="Q424" i="1"/>
  <c r="C425" i="1" s="1"/>
  <c r="T424" i="1"/>
  <c r="S425" i="1"/>
  <c r="A426" i="1"/>
  <c r="D425" i="1"/>
  <c r="E425" i="1" s="1"/>
  <c r="O425" i="1"/>
  <c r="AH633" i="1"/>
  <c r="AR632" i="1"/>
  <c r="AM632" i="1"/>
  <c r="F426" i="1" l="1"/>
  <c r="K422" i="1"/>
  <c r="L422" i="1" s="1"/>
  <c r="M422" i="1" s="1"/>
  <c r="N422" i="1" s="1"/>
  <c r="P422" i="1" s="1"/>
  <c r="B422" i="1" s="1"/>
  <c r="J423" i="1"/>
  <c r="G426" i="1"/>
  <c r="R426" i="1"/>
  <c r="Q425" i="1"/>
  <c r="C426" i="1" s="1"/>
  <c r="T425" i="1"/>
  <c r="S426" i="1"/>
  <c r="AM633" i="1"/>
  <c r="AH634" i="1"/>
  <c r="AR633" i="1"/>
  <c r="D426" i="1"/>
  <c r="E426" i="1" s="1"/>
  <c r="F427" i="1" s="1"/>
  <c r="O426" i="1"/>
  <c r="A427" i="1"/>
  <c r="H426" i="1" l="1"/>
  <c r="K423" i="1"/>
  <c r="L423" i="1" s="1"/>
  <c r="M423" i="1" s="1"/>
  <c r="N423" i="1" s="1"/>
  <c r="P423" i="1" s="1"/>
  <c r="B423" i="1" s="1"/>
  <c r="J424" i="1"/>
  <c r="AR634" i="1"/>
  <c r="AM634" i="1"/>
  <c r="AH635" i="1"/>
  <c r="A428" i="1"/>
  <c r="O427" i="1"/>
  <c r="D427" i="1"/>
  <c r="E427" i="1" s="1"/>
  <c r="Q426" i="1"/>
  <c r="C427" i="1" s="1"/>
  <c r="T426" i="1"/>
  <c r="R427" i="1"/>
  <c r="G427" i="1"/>
  <c r="H427" i="1" s="1"/>
  <c r="S427" i="1"/>
  <c r="F428" i="1" l="1"/>
  <c r="K424" i="1"/>
  <c r="L424" i="1" s="1"/>
  <c r="M424" i="1" s="1"/>
  <c r="N424" i="1" s="1"/>
  <c r="P424" i="1" s="1"/>
  <c r="B424" i="1" s="1"/>
  <c r="J425" i="1"/>
  <c r="A429" i="1"/>
  <c r="D428" i="1"/>
  <c r="E428" i="1" s="1"/>
  <c r="F429" i="1" s="1"/>
  <c r="O428" i="1"/>
  <c r="T427" i="1"/>
  <c r="G428" i="1"/>
  <c r="R428" i="1"/>
  <c r="S428" i="1"/>
  <c r="Q427" i="1"/>
  <c r="C428" i="1" s="1"/>
  <c r="AR635" i="1"/>
  <c r="AH636" i="1"/>
  <c r="AM635" i="1"/>
  <c r="H428" i="1" l="1"/>
  <c r="K425" i="1"/>
  <c r="L425" i="1" s="1"/>
  <c r="M425" i="1" s="1"/>
  <c r="N425" i="1" s="1"/>
  <c r="P425" i="1" s="1"/>
  <c r="B425" i="1" s="1"/>
  <c r="J426" i="1"/>
  <c r="D429" i="1"/>
  <c r="E429" i="1" s="1"/>
  <c r="F430" i="1" s="1"/>
  <c r="O429" i="1"/>
  <c r="A430" i="1"/>
  <c r="S429" i="1"/>
  <c r="G429" i="1"/>
  <c r="H429" i="1" s="1"/>
  <c r="Q428" i="1"/>
  <c r="C429" i="1" s="1"/>
  <c r="T428" i="1"/>
  <c r="R429" i="1"/>
  <c r="AR636" i="1"/>
  <c r="AM636" i="1"/>
  <c r="AH637" i="1"/>
  <c r="K426" i="1" l="1"/>
  <c r="L426" i="1" s="1"/>
  <c r="M426" i="1" s="1"/>
  <c r="N426" i="1" s="1"/>
  <c r="P426" i="1" s="1"/>
  <c r="B426" i="1" s="1"/>
  <c r="J427" i="1"/>
  <c r="AH638" i="1"/>
  <c r="AM637" i="1"/>
  <c r="AR637" i="1"/>
  <c r="S430" i="1"/>
  <c r="G430" i="1"/>
  <c r="H430" i="1" s="1"/>
  <c r="R430" i="1"/>
  <c r="T429" i="1"/>
  <c r="Q429" i="1"/>
  <c r="C430" i="1" s="1"/>
  <c r="D430" i="1"/>
  <c r="E430" i="1" s="1"/>
  <c r="O430" i="1"/>
  <c r="A431" i="1"/>
  <c r="F431" i="1" l="1"/>
  <c r="K427" i="1"/>
  <c r="L427" i="1" s="1"/>
  <c r="M427" i="1" s="1"/>
  <c r="N427" i="1" s="1"/>
  <c r="P427" i="1" s="1"/>
  <c r="B427" i="1" s="1"/>
  <c r="J428" i="1"/>
  <c r="O431" i="1"/>
  <c r="A432" i="1"/>
  <c r="D431" i="1"/>
  <c r="E431" i="1" s="1"/>
  <c r="F432" i="1" s="1"/>
  <c r="AH639" i="1"/>
  <c r="AR638" i="1"/>
  <c r="AM638" i="1"/>
  <c r="R431" i="1"/>
  <c r="G431" i="1"/>
  <c r="S431" i="1"/>
  <c r="T430" i="1"/>
  <c r="Q430" i="1"/>
  <c r="C431" i="1" s="1"/>
  <c r="H431" i="1" l="1"/>
  <c r="K428" i="1"/>
  <c r="L428" i="1" s="1"/>
  <c r="M428" i="1" s="1"/>
  <c r="N428" i="1" s="1"/>
  <c r="P428" i="1" s="1"/>
  <c r="B428" i="1" s="1"/>
  <c r="J429" i="1"/>
  <c r="AM639" i="1"/>
  <c r="AH640" i="1"/>
  <c r="AR639" i="1"/>
  <c r="R432" i="1"/>
  <c r="G432" i="1"/>
  <c r="H432" i="1" s="1"/>
  <c r="T431" i="1"/>
  <c r="Q431" i="1"/>
  <c r="C432" i="1" s="1"/>
  <c r="S432" i="1"/>
  <c r="D432" i="1"/>
  <c r="E432" i="1" s="1"/>
  <c r="O432" i="1"/>
  <c r="A433" i="1"/>
  <c r="F433" i="1" l="1"/>
  <c r="K429" i="1"/>
  <c r="L429" i="1" s="1"/>
  <c r="M429" i="1" s="1"/>
  <c r="N429" i="1" s="1"/>
  <c r="P429" i="1" s="1"/>
  <c r="B429" i="1" s="1"/>
  <c r="J430" i="1"/>
  <c r="AH641" i="1"/>
  <c r="AR640" i="1"/>
  <c r="AM640" i="1"/>
  <c r="O433" i="1"/>
  <c r="A434" i="1"/>
  <c r="D433" i="1"/>
  <c r="E433" i="1" s="1"/>
  <c r="G433" i="1"/>
  <c r="S433" i="1"/>
  <c r="R433" i="1"/>
  <c r="Q432" i="1"/>
  <c r="C433" i="1" s="1"/>
  <c r="T432" i="1"/>
  <c r="F434" i="1" l="1"/>
  <c r="H433" i="1"/>
  <c r="K430" i="1"/>
  <c r="L430" i="1" s="1"/>
  <c r="M430" i="1" s="1"/>
  <c r="N430" i="1" s="1"/>
  <c r="P430" i="1" s="1"/>
  <c r="B430" i="1" s="1"/>
  <c r="J431" i="1"/>
  <c r="A435" i="1"/>
  <c r="D434" i="1"/>
  <c r="E434" i="1" s="1"/>
  <c r="O434" i="1"/>
  <c r="AM641" i="1"/>
  <c r="AR641" i="1"/>
  <c r="AH642" i="1"/>
  <c r="Q433" i="1"/>
  <c r="C434" i="1" s="1"/>
  <c r="R434" i="1"/>
  <c r="G434" i="1"/>
  <c r="S434" i="1"/>
  <c r="H434" i="1" l="1"/>
  <c r="F435" i="1"/>
  <c r="K431" i="1"/>
  <c r="L431" i="1" s="1"/>
  <c r="M431" i="1" s="1"/>
  <c r="N431" i="1" s="1"/>
  <c r="P431" i="1" s="1"/>
  <c r="B431" i="1" s="1"/>
  <c r="J432" i="1"/>
  <c r="T434" i="1"/>
  <c r="G435" i="1"/>
  <c r="Q434" i="1"/>
  <c r="C435" i="1" s="1"/>
  <c r="R435" i="1"/>
  <c r="S435" i="1"/>
  <c r="O435" i="1"/>
  <c r="A436" i="1"/>
  <c r="D435" i="1"/>
  <c r="E435" i="1" s="1"/>
  <c r="F436" i="1" s="1"/>
  <c r="AR642" i="1"/>
  <c r="AH650" i="1"/>
  <c r="AM642" i="1"/>
  <c r="H435" i="1" l="1"/>
  <c r="K432" i="1"/>
  <c r="L432" i="1" s="1"/>
  <c r="M432" i="1" s="1"/>
  <c r="N432" i="1" s="1"/>
  <c r="P432" i="1" s="1"/>
  <c r="B432" i="1" s="1"/>
  <c r="J433" i="1"/>
  <c r="AM650" i="1"/>
  <c r="AH651" i="1"/>
  <c r="AR650" i="1"/>
  <c r="T435" i="1"/>
  <c r="R436" i="1"/>
  <c r="S436" i="1"/>
  <c r="G436" i="1"/>
  <c r="H436" i="1" s="1"/>
  <c r="Q435" i="1"/>
  <c r="C436" i="1" s="1"/>
  <c r="A437" i="1"/>
  <c r="D436" i="1"/>
  <c r="E436" i="1" s="1"/>
  <c r="O436" i="1"/>
  <c r="F437" i="1" l="1"/>
  <c r="K433" i="1"/>
  <c r="L433" i="1" s="1"/>
  <c r="M433" i="1" s="1"/>
  <c r="N433" i="1" s="1"/>
  <c r="P433" i="1" s="1"/>
  <c r="J434" i="1"/>
  <c r="AR651" i="1"/>
  <c r="AH652" i="1"/>
  <c r="AM651" i="1"/>
  <c r="R437" i="1"/>
  <c r="T436" i="1"/>
  <c r="Q436" i="1"/>
  <c r="C437" i="1" s="1"/>
  <c r="G437" i="1"/>
  <c r="S437" i="1"/>
  <c r="A438" i="1"/>
  <c r="D437" i="1"/>
  <c r="E437" i="1" s="1"/>
  <c r="F438" i="1" s="1"/>
  <c r="O437" i="1"/>
  <c r="T433" i="1" l="1"/>
  <c r="B433" i="1"/>
  <c r="H437" i="1"/>
  <c r="K434" i="1"/>
  <c r="L434" i="1" s="1"/>
  <c r="M434" i="1" s="1"/>
  <c r="N434" i="1" s="1"/>
  <c r="P434" i="1" s="1"/>
  <c r="B434" i="1" s="1"/>
  <c r="J435" i="1"/>
  <c r="R438" i="1"/>
  <c r="Q437" i="1"/>
  <c r="C438" i="1" s="1"/>
  <c r="G438" i="1"/>
  <c r="H438" i="1" s="1"/>
  <c r="S438" i="1"/>
  <c r="T437" i="1"/>
  <c r="A439" i="1"/>
  <c r="D438" i="1"/>
  <c r="E438" i="1" s="1"/>
  <c r="F439" i="1" s="1"/>
  <c r="O438" i="1"/>
  <c r="AR652" i="1"/>
  <c r="AH653" i="1"/>
  <c r="AM652" i="1"/>
  <c r="K435" i="1" l="1"/>
  <c r="L435" i="1" s="1"/>
  <c r="M435" i="1" s="1"/>
  <c r="N435" i="1" s="1"/>
  <c r="P435" i="1" s="1"/>
  <c r="B435" i="1" s="1"/>
  <c r="J436" i="1"/>
  <c r="O439" i="1"/>
  <c r="A440" i="1"/>
  <c r="D439" i="1"/>
  <c r="E439" i="1" s="1"/>
  <c r="F440" i="1" s="1"/>
  <c r="R439" i="1"/>
  <c r="Q438" i="1"/>
  <c r="C439" i="1" s="1"/>
  <c r="S439" i="1"/>
  <c r="G439" i="1"/>
  <c r="H439" i="1" s="1"/>
  <c r="T438" i="1"/>
  <c r="AR653" i="1"/>
  <c r="AH654" i="1"/>
  <c r="AM653" i="1"/>
  <c r="K436" i="1" l="1"/>
  <c r="L436" i="1" s="1"/>
  <c r="M436" i="1" s="1"/>
  <c r="N436" i="1" s="1"/>
  <c r="P436" i="1" s="1"/>
  <c r="B436" i="1" s="1"/>
  <c r="J437" i="1"/>
  <c r="AM654" i="1"/>
  <c r="AH655" i="1"/>
  <c r="AR654" i="1"/>
  <c r="G440" i="1"/>
  <c r="H440" i="1" s="1"/>
  <c r="T439" i="1"/>
  <c r="R440" i="1"/>
  <c r="Q439" i="1"/>
  <c r="C440" i="1" s="1"/>
  <c r="S440" i="1"/>
  <c r="A441" i="1"/>
  <c r="D440" i="1"/>
  <c r="E440" i="1" s="1"/>
  <c r="O440" i="1"/>
  <c r="F441" i="1" l="1"/>
  <c r="K437" i="1"/>
  <c r="L437" i="1" s="1"/>
  <c r="M437" i="1" s="1"/>
  <c r="N437" i="1" s="1"/>
  <c r="P437" i="1" s="1"/>
  <c r="B437" i="1" s="1"/>
  <c r="J438" i="1"/>
  <c r="AH656" i="1"/>
  <c r="AM655" i="1"/>
  <c r="AR655" i="1"/>
  <c r="O441" i="1"/>
  <c r="A442" i="1"/>
  <c r="D441" i="1"/>
  <c r="E441" i="1" s="1"/>
  <c r="F442" i="1" s="1"/>
  <c r="S441" i="1"/>
  <c r="T440" i="1"/>
  <c r="Q440" i="1"/>
  <c r="C441" i="1" s="1"/>
  <c r="R441" i="1"/>
  <c r="G441" i="1"/>
  <c r="H441" i="1" l="1"/>
  <c r="K438" i="1"/>
  <c r="L438" i="1" s="1"/>
  <c r="M438" i="1" s="1"/>
  <c r="N438" i="1" s="1"/>
  <c r="P438" i="1" s="1"/>
  <c r="B438" i="1" s="1"/>
  <c r="J439" i="1"/>
  <c r="O442" i="1"/>
  <c r="A443" i="1"/>
  <c r="D442" i="1"/>
  <c r="E442" i="1" s="1"/>
  <c r="F443" i="1" s="1"/>
  <c r="G442" i="1"/>
  <c r="H442" i="1" s="1"/>
  <c r="R442" i="1"/>
  <c r="Q441" i="1"/>
  <c r="C442" i="1" s="1"/>
  <c r="T441" i="1"/>
  <c r="S442" i="1"/>
  <c r="AH657" i="1"/>
  <c r="AR656" i="1"/>
  <c r="AM656" i="1"/>
  <c r="K439" i="1" l="1"/>
  <c r="L439" i="1" s="1"/>
  <c r="M439" i="1" s="1"/>
  <c r="N439" i="1" s="1"/>
  <c r="P439" i="1" s="1"/>
  <c r="B439" i="1" s="1"/>
  <c r="J440" i="1"/>
  <c r="T442" i="1"/>
  <c r="R443" i="1"/>
  <c r="Q442" i="1"/>
  <c r="C443" i="1" s="1"/>
  <c r="G443" i="1"/>
  <c r="H443" i="1" s="1"/>
  <c r="S443" i="1"/>
  <c r="AH658" i="1"/>
  <c r="AR657" i="1"/>
  <c r="AM657" i="1"/>
  <c r="A444" i="1"/>
  <c r="D443" i="1"/>
  <c r="E443" i="1" s="1"/>
  <c r="O443" i="1"/>
  <c r="F444" i="1" l="1"/>
  <c r="K440" i="1"/>
  <c r="L440" i="1" s="1"/>
  <c r="M440" i="1" s="1"/>
  <c r="N440" i="1" s="1"/>
  <c r="P440" i="1" s="1"/>
  <c r="B440" i="1" s="1"/>
  <c r="J441" i="1"/>
  <c r="Q443" i="1"/>
  <c r="C444" i="1" s="1"/>
  <c r="T443" i="1"/>
  <c r="S444" i="1"/>
  <c r="G444" i="1"/>
  <c r="R444" i="1"/>
  <c r="AM658" i="1"/>
  <c r="AR658" i="1"/>
  <c r="AH659" i="1"/>
  <c r="A445" i="1"/>
  <c r="D444" i="1"/>
  <c r="E444" i="1" s="1"/>
  <c r="O444" i="1"/>
  <c r="F445" i="1" l="1"/>
  <c r="H444" i="1"/>
  <c r="K441" i="1"/>
  <c r="L441" i="1" s="1"/>
  <c r="M441" i="1" s="1"/>
  <c r="N441" i="1" s="1"/>
  <c r="P441" i="1" s="1"/>
  <c r="B441" i="1" s="1"/>
  <c r="J442" i="1"/>
  <c r="AM659" i="1"/>
  <c r="AH660" i="1"/>
  <c r="AR659" i="1"/>
  <c r="A446" i="1"/>
  <c r="D445" i="1"/>
  <c r="E445" i="1" s="1"/>
  <c r="O445" i="1"/>
  <c r="R445" i="1"/>
  <c r="S445" i="1"/>
  <c r="G445" i="1"/>
  <c r="Q444" i="1"/>
  <c r="C445" i="1" s="1"/>
  <c r="T444" i="1"/>
  <c r="H445" i="1" l="1"/>
  <c r="F446" i="1"/>
  <c r="K442" i="1"/>
  <c r="L442" i="1" s="1"/>
  <c r="M442" i="1" s="1"/>
  <c r="N442" i="1" s="1"/>
  <c r="P442" i="1" s="1"/>
  <c r="B442" i="1" s="1"/>
  <c r="J443" i="1"/>
  <c r="O446" i="1"/>
  <c r="D446" i="1"/>
  <c r="E446" i="1" s="1"/>
  <c r="F447" i="1" s="1"/>
  <c r="A447" i="1"/>
  <c r="AM660" i="1"/>
  <c r="AH661" i="1"/>
  <c r="AR660" i="1"/>
  <c r="S446" i="1"/>
  <c r="Q445" i="1"/>
  <c r="C446" i="1" s="1"/>
  <c r="T445" i="1"/>
  <c r="R446" i="1"/>
  <c r="G446" i="1"/>
  <c r="H446" i="1" l="1"/>
  <c r="K443" i="1"/>
  <c r="L443" i="1" s="1"/>
  <c r="M443" i="1" s="1"/>
  <c r="N443" i="1" s="1"/>
  <c r="P443" i="1" s="1"/>
  <c r="B443" i="1" s="1"/>
  <c r="J444" i="1"/>
  <c r="O447" i="1"/>
  <c r="A448" i="1"/>
  <c r="D447" i="1"/>
  <c r="E447" i="1" s="1"/>
  <c r="Q446" i="1"/>
  <c r="C447" i="1" s="1"/>
  <c r="T446" i="1"/>
  <c r="S447" i="1"/>
  <c r="R447" i="1"/>
  <c r="G447" i="1"/>
  <c r="H447" i="1" s="1"/>
  <c r="AR661" i="1"/>
  <c r="AM661" i="1"/>
  <c r="AH662" i="1"/>
  <c r="F448" i="1" l="1"/>
  <c r="K444" i="1"/>
  <c r="L444" i="1" s="1"/>
  <c r="M444" i="1" s="1"/>
  <c r="N444" i="1" s="1"/>
  <c r="P444" i="1" s="1"/>
  <c r="B444" i="1" s="1"/>
  <c r="J445" i="1"/>
  <c r="S448" i="1"/>
  <c r="Q447" i="1"/>
  <c r="C448" i="1" s="1"/>
  <c r="G448" i="1"/>
  <c r="T447" i="1"/>
  <c r="R448" i="1"/>
  <c r="AH663" i="1"/>
  <c r="AR662" i="1"/>
  <c r="AM662" i="1"/>
  <c r="D448" i="1"/>
  <c r="E448" i="1" s="1"/>
  <c r="O448" i="1"/>
  <c r="A449" i="1"/>
  <c r="H448" i="1" l="1"/>
  <c r="F449" i="1"/>
  <c r="K445" i="1"/>
  <c r="L445" i="1" s="1"/>
  <c r="M445" i="1" s="1"/>
  <c r="N445" i="1" s="1"/>
  <c r="P445" i="1" s="1"/>
  <c r="B445" i="1" s="1"/>
  <c r="J446" i="1"/>
  <c r="G449" i="1"/>
  <c r="Q448" i="1"/>
  <c r="C449" i="1" s="1"/>
  <c r="T448" i="1"/>
  <c r="S449" i="1"/>
  <c r="R449" i="1"/>
  <c r="O449" i="1"/>
  <c r="D449" i="1"/>
  <c r="E449" i="1" s="1"/>
  <c r="A450" i="1"/>
  <c r="AH664" i="1"/>
  <c r="AM663" i="1"/>
  <c r="AR663" i="1"/>
  <c r="H449" i="1" l="1"/>
  <c r="F450" i="1"/>
  <c r="K446" i="1"/>
  <c r="L446" i="1" s="1"/>
  <c r="M446" i="1" s="1"/>
  <c r="N446" i="1" s="1"/>
  <c r="P446" i="1" s="1"/>
  <c r="B446" i="1" s="1"/>
  <c r="J447" i="1"/>
  <c r="AH672" i="1"/>
  <c r="AR664" i="1"/>
  <c r="AM664" i="1"/>
  <c r="T449" i="1"/>
  <c r="R450" i="1"/>
  <c r="Q449" i="1"/>
  <c r="C450" i="1" s="1"/>
  <c r="G450" i="1"/>
  <c r="S450" i="1"/>
  <c r="A451" i="1"/>
  <c r="D450" i="1"/>
  <c r="E450" i="1" s="1"/>
  <c r="F451" i="1" s="1"/>
  <c r="O450" i="1"/>
  <c r="H450" i="1" l="1"/>
  <c r="K447" i="1"/>
  <c r="L447" i="1" s="1"/>
  <c r="M447" i="1" s="1"/>
  <c r="N447" i="1" s="1"/>
  <c r="P447" i="1" s="1"/>
  <c r="B447" i="1" s="1"/>
  <c r="J448" i="1"/>
  <c r="AR672" i="1"/>
  <c r="AM672" i="1"/>
  <c r="AH673" i="1"/>
  <c r="A452" i="1"/>
  <c r="D451" i="1"/>
  <c r="E451" i="1" s="1"/>
  <c r="F452" i="1" s="1"/>
  <c r="O451" i="1"/>
  <c r="T450" i="1"/>
  <c r="Q450" i="1"/>
  <c r="C451" i="1" s="1"/>
  <c r="G451" i="1"/>
  <c r="H451" i="1" s="1"/>
  <c r="R451" i="1"/>
  <c r="S451" i="1"/>
  <c r="K448" i="1" l="1"/>
  <c r="L448" i="1" s="1"/>
  <c r="M448" i="1" s="1"/>
  <c r="N448" i="1" s="1"/>
  <c r="P448" i="1" s="1"/>
  <c r="B448" i="1" s="1"/>
  <c r="J449" i="1"/>
  <c r="R452" i="1"/>
  <c r="Q451" i="1"/>
  <c r="C452" i="1" s="1"/>
  <c r="T451" i="1"/>
  <c r="S452" i="1"/>
  <c r="G452" i="1"/>
  <c r="H452" i="1" s="1"/>
  <c r="O452" i="1"/>
  <c r="A453" i="1"/>
  <c r="D452" i="1"/>
  <c r="E452" i="1" s="1"/>
  <c r="F453" i="1" s="1"/>
  <c r="AH674" i="1"/>
  <c r="AM673" i="1"/>
  <c r="AR673" i="1"/>
  <c r="K449" i="1" l="1"/>
  <c r="L449" i="1" s="1"/>
  <c r="M449" i="1" s="1"/>
  <c r="N449" i="1" s="1"/>
  <c r="P449" i="1" s="1"/>
  <c r="B449" i="1" s="1"/>
  <c r="J450" i="1"/>
  <c r="AH675" i="1"/>
  <c r="AM674" i="1"/>
  <c r="AR674" i="1"/>
  <c r="A454" i="1"/>
  <c r="D453" i="1"/>
  <c r="E453" i="1" s="1"/>
  <c r="F454" i="1" s="1"/>
  <c r="O453" i="1"/>
  <c r="R453" i="1"/>
  <c r="G453" i="1"/>
  <c r="H453" i="1" s="1"/>
  <c r="Q452" i="1"/>
  <c r="C453" i="1" s="1"/>
  <c r="S453" i="1"/>
  <c r="T452" i="1"/>
  <c r="K450" i="1" l="1"/>
  <c r="L450" i="1" s="1"/>
  <c r="M450" i="1" s="1"/>
  <c r="N450" i="1" s="1"/>
  <c r="P450" i="1" s="1"/>
  <c r="B450" i="1" s="1"/>
  <c r="J451" i="1"/>
  <c r="AM675" i="1"/>
  <c r="AH676" i="1"/>
  <c r="AR675" i="1"/>
  <c r="A455" i="1"/>
  <c r="D454" i="1"/>
  <c r="E454" i="1" s="1"/>
  <c r="O454" i="1"/>
  <c r="R454" i="1"/>
  <c r="Q453" i="1"/>
  <c r="C454" i="1" s="1"/>
  <c r="G454" i="1"/>
  <c r="H454" i="1" s="1"/>
  <c r="T453" i="1"/>
  <c r="S454" i="1"/>
  <c r="F455" i="1" l="1"/>
  <c r="K451" i="1"/>
  <c r="L451" i="1" s="1"/>
  <c r="M451" i="1" s="1"/>
  <c r="N451" i="1" s="1"/>
  <c r="P451" i="1" s="1"/>
  <c r="B451" i="1" s="1"/>
  <c r="J452" i="1"/>
  <c r="AR676" i="1"/>
  <c r="AH677" i="1"/>
  <c r="AM676" i="1"/>
  <c r="T454" i="1"/>
  <c r="Q454" i="1"/>
  <c r="C455" i="1" s="1"/>
  <c r="S455" i="1"/>
  <c r="G455" i="1"/>
  <c r="R455" i="1"/>
  <c r="A456" i="1"/>
  <c r="D455" i="1"/>
  <c r="E455" i="1" s="1"/>
  <c r="O455" i="1"/>
  <c r="H455" i="1" l="1"/>
  <c r="F456" i="1"/>
  <c r="K452" i="1"/>
  <c r="L452" i="1" s="1"/>
  <c r="M452" i="1" s="1"/>
  <c r="N452" i="1" s="1"/>
  <c r="P452" i="1" s="1"/>
  <c r="B452" i="1" s="1"/>
  <c r="J453" i="1"/>
  <c r="O456" i="1"/>
  <c r="A457" i="1"/>
  <c r="D456" i="1"/>
  <c r="E456" i="1" s="1"/>
  <c r="AM677" i="1"/>
  <c r="AR677" i="1"/>
  <c r="AH678" i="1"/>
  <c r="Q455" i="1"/>
  <c r="C456" i="1" s="1"/>
  <c r="S456" i="1"/>
  <c r="T455" i="1"/>
  <c r="R456" i="1"/>
  <c r="G456" i="1"/>
  <c r="H456" i="1" l="1"/>
  <c r="F457" i="1"/>
  <c r="K453" i="1"/>
  <c r="L453" i="1" s="1"/>
  <c r="M453" i="1" s="1"/>
  <c r="N453" i="1" s="1"/>
  <c r="P453" i="1" s="1"/>
  <c r="B453" i="1" s="1"/>
  <c r="J454" i="1"/>
  <c r="G457" i="1"/>
  <c r="S457" i="1"/>
  <c r="Q456" i="1"/>
  <c r="C457" i="1" s="1"/>
  <c r="T456" i="1"/>
  <c r="R457" i="1"/>
  <c r="AM678" i="1"/>
  <c r="AH679" i="1"/>
  <c r="AR678" i="1"/>
  <c r="A458" i="1"/>
  <c r="D457" i="1"/>
  <c r="E457" i="1" s="1"/>
  <c r="O457" i="1"/>
  <c r="F458" i="1" l="1"/>
  <c r="H457" i="1"/>
  <c r="K454" i="1"/>
  <c r="L454" i="1" s="1"/>
  <c r="M454" i="1" s="1"/>
  <c r="N454" i="1" s="1"/>
  <c r="P454" i="1" s="1"/>
  <c r="B454" i="1" s="1"/>
  <c r="J455" i="1"/>
  <c r="S458" i="1"/>
  <c r="Q457" i="1"/>
  <c r="C458" i="1" s="1"/>
  <c r="G458" i="1"/>
  <c r="R458" i="1"/>
  <c r="T457" i="1"/>
  <c r="A459" i="1"/>
  <c r="D458" i="1"/>
  <c r="E458" i="1" s="1"/>
  <c r="F459" i="1" s="1"/>
  <c r="O458" i="1"/>
  <c r="AR679" i="1"/>
  <c r="AM679" i="1"/>
  <c r="AH680" i="1"/>
  <c r="H458" i="1" l="1"/>
  <c r="K455" i="1"/>
  <c r="L455" i="1" s="1"/>
  <c r="M455" i="1" s="1"/>
  <c r="N455" i="1" s="1"/>
  <c r="P455" i="1" s="1"/>
  <c r="B455" i="1" s="1"/>
  <c r="J456" i="1"/>
  <c r="AH681" i="1"/>
  <c r="AR680" i="1"/>
  <c r="AM680" i="1"/>
  <c r="G459" i="1"/>
  <c r="H459" i="1" s="1"/>
  <c r="T458" i="1"/>
  <c r="Q458" i="1"/>
  <c r="C459" i="1" s="1"/>
  <c r="S459" i="1"/>
  <c r="R459" i="1"/>
  <c r="A460" i="1"/>
  <c r="D459" i="1"/>
  <c r="E459" i="1" s="1"/>
  <c r="O459" i="1"/>
  <c r="F460" i="1" l="1"/>
  <c r="K456" i="1"/>
  <c r="L456" i="1" s="1"/>
  <c r="M456" i="1" s="1"/>
  <c r="N456" i="1" s="1"/>
  <c r="P456" i="1" s="1"/>
  <c r="B456" i="1" s="1"/>
  <c r="J457" i="1"/>
  <c r="A461" i="1"/>
  <c r="O460" i="1"/>
  <c r="D460" i="1"/>
  <c r="E460" i="1" s="1"/>
  <c r="AR681" i="1"/>
  <c r="AH682" i="1"/>
  <c r="AM681" i="1"/>
  <c r="T459" i="1"/>
  <c r="S460" i="1"/>
  <c r="Q459" i="1"/>
  <c r="C460" i="1" s="1"/>
  <c r="G460" i="1"/>
  <c r="R460" i="1"/>
  <c r="H460" i="1" l="1"/>
  <c r="F461" i="1"/>
  <c r="K457" i="1"/>
  <c r="L457" i="1" s="1"/>
  <c r="M457" i="1" s="1"/>
  <c r="N457" i="1" s="1"/>
  <c r="P457" i="1" s="1"/>
  <c r="B457" i="1" s="1"/>
  <c r="J458" i="1"/>
  <c r="R461" i="1"/>
  <c r="G461" i="1"/>
  <c r="S461" i="1"/>
  <c r="Q460" i="1"/>
  <c r="C461" i="1" s="1"/>
  <c r="T460" i="1"/>
  <c r="AR682" i="1"/>
  <c r="AH683" i="1"/>
  <c r="AM682" i="1"/>
  <c r="D461" i="1"/>
  <c r="E461" i="1" s="1"/>
  <c r="F462" i="1" s="1"/>
  <c r="A462" i="1"/>
  <c r="O461" i="1"/>
  <c r="H461" i="1" l="1"/>
  <c r="K458" i="1"/>
  <c r="L458" i="1" s="1"/>
  <c r="M458" i="1" s="1"/>
  <c r="N458" i="1" s="1"/>
  <c r="P458" i="1" s="1"/>
  <c r="B458" i="1" s="1"/>
  <c r="J459" i="1"/>
  <c r="AH684" i="1"/>
  <c r="AR683" i="1"/>
  <c r="AM683" i="1"/>
  <c r="Q461" i="1"/>
  <c r="C462" i="1" s="1"/>
  <c r="R462" i="1"/>
  <c r="S462" i="1"/>
  <c r="G462" i="1"/>
  <c r="H462" i="1" s="1"/>
  <c r="T461" i="1"/>
  <c r="O462" i="1"/>
  <c r="D462" i="1"/>
  <c r="E462" i="1" s="1"/>
  <c r="F463" i="1" s="1"/>
  <c r="A463" i="1"/>
  <c r="K459" i="1" l="1"/>
  <c r="L459" i="1" s="1"/>
  <c r="M459" i="1" s="1"/>
  <c r="N459" i="1" s="1"/>
  <c r="P459" i="1" s="1"/>
  <c r="B459" i="1" s="1"/>
  <c r="J460" i="1"/>
  <c r="O463" i="1"/>
  <c r="D463" i="1"/>
  <c r="E463" i="1" s="1"/>
  <c r="A464" i="1"/>
  <c r="AH685" i="1"/>
  <c r="AR684" i="1"/>
  <c r="AM684" i="1"/>
  <c r="S463" i="1"/>
  <c r="Q462" i="1"/>
  <c r="C463" i="1" s="1"/>
  <c r="G463" i="1"/>
  <c r="H463" i="1" s="1"/>
  <c r="R463" i="1"/>
  <c r="T462" i="1"/>
  <c r="F464" i="1" l="1"/>
  <c r="K460" i="1"/>
  <c r="L460" i="1" s="1"/>
  <c r="M460" i="1" s="1"/>
  <c r="N460" i="1" s="1"/>
  <c r="P460" i="1" s="1"/>
  <c r="B460" i="1" s="1"/>
  <c r="J461" i="1"/>
  <c r="A465" i="1"/>
  <c r="D464" i="1"/>
  <c r="E464" i="1" s="1"/>
  <c r="O464" i="1"/>
  <c r="S464" i="1"/>
  <c r="R464" i="1"/>
  <c r="G464" i="1"/>
  <c r="T463" i="1"/>
  <c r="Q463" i="1"/>
  <c r="C464" i="1" s="1"/>
  <c r="AH686" i="1"/>
  <c r="AM685" i="1"/>
  <c r="AR685" i="1"/>
  <c r="H464" i="1" l="1"/>
  <c r="F465" i="1"/>
  <c r="K461" i="1"/>
  <c r="L461" i="1" s="1"/>
  <c r="M461" i="1" s="1"/>
  <c r="N461" i="1" s="1"/>
  <c r="P461" i="1" s="1"/>
  <c r="B461" i="1" s="1"/>
  <c r="J462" i="1"/>
  <c r="O465" i="1"/>
  <c r="A466" i="1"/>
  <c r="D465" i="1"/>
  <c r="E465" i="1" s="1"/>
  <c r="F466" i="1" s="1"/>
  <c r="AM686" i="1"/>
  <c r="AR686" i="1"/>
  <c r="AH694" i="1"/>
  <c r="T464" i="1"/>
  <c r="S465" i="1"/>
  <c r="G465" i="1"/>
  <c r="Q464" i="1"/>
  <c r="C465" i="1" s="1"/>
  <c r="R465" i="1"/>
  <c r="H465" i="1" l="1"/>
  <c r="K462" i="1"/>
  <c r="L462" i="1" s="1"/>
  <c r="M462" i="1" s="1"/>
  <c r="N462" i="1" s="1"/>
  <c r="P462" i="1" s="1"/>
  <c r="B462" i="1" s="1"/>
  <c r="J463" i="1"/>
  <c r="T465" i="1"/>
  <c r="S466" i="1"/>
  <c r="R466" i="1"/>
  <c r="G466" i="1"/>
  <c r="H466" i="1" s="1"/>
  <c r="Q465" i="1"/>
  <c r="C466" i="1" s="1"/>
  <c r="AH695" i="1"/>
  <c r="AR694" i="1"/>
  <c r="AM694" i="1"/>
  <c r="A467" i="1"/>
  <c r="D466" i="1"/>
  <c r="E466" i="1" s="1"/>
  <c r="F467" i="1" s="1"/>
  <c r="O466" i="1"/>
  <c r="K463" i="1" l="1"/>
  <c r="L463" i="1" s="1"/>
  <c r="M463" i="1" s="1"/>
  <c r="N463" i="1" s="1"/>
  <c r="P463" i="1" s="1"/>
  <c r="B463" i="1" s="1"/>
  <c r="J464" i="1"/>
  <c r="R467" i="1"/>
  <c r="G467" i="1"/>
  <c r="H467" i="1" s="1"/>
  <c r="T466" i="1"/>
  <c r="Q466" i="1"/>
  <c r="C467" i="1" s="1"/>
  <c r="S467" i="1"/>
  <c r="AH696" i="1"/>
  <c r="AR695" i="1"/>
  <c r="AM695" i="1"/>
  <c r="A468" i="1"/>
  <c r="D467" i="1"/>
  <c r="E467" i="1" s="1"/>
  <c r="F468" i="1" s="1"/>
  <c r="O467" i="1"/>
  <c r="K464" i="1" l="1"/>
  <c r="L464" i="1" s="1"/>
  <c r="M464" i="1" s="1"/>
  <c r="N464" i="1" s="1"/>
  <c r="P464" i="1" s="1"/>
  <c r="B464" i="1" s="1"/>
  <c r="J465" i="1"/>
  <c r="S468" i="1"/>
  <c r="Q467" i="1"/>
  <c r="C468" i="1" s="1"/>
  <c r="R468" i="1"/>
  <c r="T467" i="1"/>
  <c r="G468" i="1"/>
  <c r="H468" i="1" s="1"/>
  <c r="A469" i="1"/>
  <c r="O468" i="1"/>
  <c r="D468" i="1"/>
  <c r="E468" i="1" s="1"/>
  <c r="F469" i="1" s="1"/>
  <c r="AR696" i="1"/>
  <c r="AM696" i="1"/>
  <c r="AH697" i="1"/>
  <c r="K465" i="1" l="1"/>
  <c r="L465" i="1" s="1"/>
  <c r="M465" i="1" s="1"/>
  <c r="N465" i="1" s="1"/>
  <c r="P465" i="1" s="1"/>
  <c r="B465" i="1" s="1"/>
  <c r="J466" i="1"/>
  <c r="AR697" i="1"/>
  <c r="AM697" i="1"/>
  <c r="AH698" i="1"/>
  <c r="G469" i="1"/>
  <c r="H469" i="1" s="1"/>
  <c r="S469" i="1"/>
  <c r="Q468" i="1"/>
  <c r="C469" i="1" s="1"/>
  <c r="R469" i="1"/>
  <c r="O469" i="1"/>
  <c r="A470" i="1"/>
  <c r="D469" i="1"/>
  <c r="E469" i="1" s="1"/>
  <c r="F470" i="1" l="1"/>
  <c r="K466" i="1"/>
  <c r="L466" i="1" s="1"/>
  <c r="M466" i="1" s="1"/>
  <c r="N466" i="1" s="1"/>
  <c r="P466" i="1" s="1"/>
  <c r="B466" i="1" s="1"/>
  <c r="J467" i="1"/>
  <c r="S470" i="1"/>
  <c r="T469" i="1"/>
  <c r="R470" i="1"/>
  <c r="Q469" i="1"/>
  <c r="C470" i="1" s="1"/>
  <c r="G470" i="1"/>
  <c r="AM698" i="1"/>
  <c r="AH699" i="1"/>
  <c r="AR698" i="1"/>
  <c r="D470" i="1"/>
  <c r="E470" i="1" s="1"/>
  <c r="A471" i="1"/>
  <c r="O470" i="1"/>
  <c r="H470" i="1" l="1"/>
  <c r="F471" i="1"/>
  <c r="K467" i="1"/>
  <c r="L467" i="1" s="1"/>
  <c r="M467" i="1" s="1"/>
  <c r="N467" i="1" s="1"/>
  <c r="P467" i="1" s="1"/>
  <c r="B467" i="1" s="1"/>
  <c r="J468" i="1"/>
  <c r="T470" i="1"/>
  <c r="R471" i="1"/>
  <c r="Q470" i="1"/>
  <c r="C471" i="1" s="1"/>
  <c r="S471" i="1"/>
  <c r="G471" i="1"/>
  <c r="D471" i="1"/>
  <c r="E471" i="1" s="1"/>
  <c r="A472" i="1"/>
  <c r="O471" i="1"/>
  <c r="AR699" i="1"/>
  <c r="AH700" i="1"/>
  <c r="AM699" i="1"/>
  <c r="H471" i="1" l="1"/>
  <c r="F472" i="1"/>
  <c r="K468" i="1"/>
  <c r="L468" i="1" s="1"/>
  <c r="M468" i="1" s="1"/>
  <c r="N468" i="1" s="1"/>
  <c r="P468" i="1" s="1"/>
  <c r="J469" i="1"/>
  <c r="AH701" i="1"/>
  <c r="AR700" i="1"/>
  <c r="AM700" i="1"/>
  <c r="O472" i="1"/>
  <c r="A473" i="1"/>
  <c r="D472" i="1"/>
  <c r="E472" i="1" s="1"/>
  <c r="F473" i="1" s="1"/>
  <c r="T471" i="1"/>
  <c r="Q471" i="1"/>
  <c r="C472" i="1" s="1"/>
  <c r="R472" i="1"/>
  <c r="G472" i="1"/>
  <c r="S472" i="1"/>
  <c r="T468" i="1" l="1"/>
  <c r="B468" i="1"/>
  <c r="H472" i="1"/>
  <c r="K469" i="1"/>
  <c r="L469" i="1" s="1"/>
  <c r="M469" i="1" s="1"/>
  <c r="N469" i="1" s="1"/>
  <c r="P469" i="1" s="1"/>
  <c r="B469" i="1" s="1"/>
  <c r="J470" i="1"/>
  <c r="A474" i="1"/>
  <c r="D473" i="1"/>
  <c r="E473" i="1" s="1"/>
  <c r="O473" i="1"/>
  <c r="R473" i="1"/>
  <c r="T472" i="1"/>
  <c r="Q472" i="1"/>
  <c r="C473" i="1" s="1"/>
  <c r="G473" i="1"/>
  <c r="H473" i="1" s="1"/>
  <c r="S473" i="1"/>
  <c r="AM701" i="1"/>
  <c r="AH702" i="1"/>
  <c r="AR701" i="1"/>
  <c r="F474" i="1" l="1"/>
  <c r="K470" i="1"/>
  <c r="L470" i="1" s="1"/>
  <c r="M470" i="1" s="1"/>
  <c r="N470" i="1" s="1"/>
  <c r="P470" i="1" s="1"/>
  <c r="B470" i="1" s="1"/>
  <c r="J471" i="1"/>
  <c r="AH703" i="1"/>
  <c r="AM702" i="1"/>
  <c r="AR702" i="1"/>
  <c r="R474" i="1"/>
  <c r="T473" i="1"/>
  <c r="Q473" i="1"/>
  <c r="C474" i="1" s="1"/>
  <c r="S474" i="1"/>
  <c r="G474" i="1"/>
  <c r="A475" i="1"/>
  <c r="D474" i="1"/>
  <c r="E474" i="1" s="1"/>
  <c r="O474" i="1"/>
  <c r="H474" i="1" l="1"/>
  <c r="F475" i="1"/>
  <c r="K471" i="1"/>
  <c r="L471" i="1" s="1"/>
  <c r="M471" i="1" s="1"/>
  <c r="N471" i="1" s="1"/>
  <c r="P471" i="1" s="1"/>
  <c r="B471" i="1" s="1"/>
  <c r="J472" i="1"/>
  <c r="A476" i="1"/>
  <c r="D475" i="1"/>
  <c r="E475" i="1" s="1"/>
  <c r="O475" i="1"/>
  <c r="S475" i="1"/>
  <c r="R475" i="1"/>
  <c r="Q474" i="1"/>
  <c r="C475" i="1" s="1"/>
  <c r="T474" i="1"/>
  <c r="G475" i="1"/>
  <c r="AH704" i="1"/>
  <c r="AR703" i="1"/>
  <c r="AM703" i="1"/>
  <c r="H475" i="1" l="1"/>
  <c r="F476" i="1"/>
  <c r="K472" i="1"/>
  <c r="L472" i="1" s="1"/>
  <c r="M472" i="1" s="1"/>
  <c r="N472" i="1" s="1"/>
  <c r="P472" i="1" s="1"/>
  <c r="B472" i="1" s="1"/>
  <c r="J473" i="1"/>
  <c r="AR704" i="1"/>
  <c r="AH705" i="1"/>
  <c r="AM704" i="1"/>
  <c r="D476" i="1"/>
  <c r="E476" i="1" s="1"/>
  <c r="F477" i="1" s="1"/>
  <c r="O476" i="1"/>
  <c r="A477" i="1"/>
  <c r="G476" i="1"/>
  <c r="R476" i="1"/>
  <c r="T475" i="1"/>
  <c r="Q475" i="1"/>
  <c r="C476" i="1" s="1"/>
  <c r="S476" i="1"/>
  <c r="H476" i="1" l="1"/>
  <c r="K473" i="1"/>
  <c r="L473" i="1" s="1"/>
  <c r="M473" i="1" s="1"/>
  <c r="N473" i="1" s="1"/>
  <c r="P473" i="1" s="1"/>
  <c r="B473" i="1" s="1"/>
  <c r="J474" i="1"/>
  <c r="A478" i="1"/>
  <c r="D477" i="1"/>
  <c r="E477" i="1" s="1"/>
  <c r="F478" i="1" s="1"/>
  <c r="O477" i="1"/>
  <c r="R477" i="1"/>
  <c r="G477" i="1"/>
  <c r="H477" i="1" s="1"/>
  <c r="Q476" i="1"/>
  <c r="C477" i="1" s="1"/>
  <c r="T476" i="1"/>
  <c r="S477" i="1"/>
  <c r="AH706" i="1"/>
  <c r="AR705" i="1"/>
  <c r="AM705" i="1"/>
  <c r="K474" i="1" l="1"/>
  <c r="L474" i="1" s="1"/>
  <c r="M474" i="1" s="1"/>
  <c r="N474" i="1" s="1"/>
  <c r="P474" i="1" s="1"/>
  <c r="B474" i="1" s="1"/>
  <c r="J475" i="1"/>
  <c r="O478" i="1"/>
  <c r="A479" i="1"/>
  <c r="D478" i="1"/>
  <c r="E478" i="1" s="1"/>
  <c r="F479" i="1" s="1"/>
  <c r="AH707" i="1"/>
  <c r="AR706" i="1"/>
  <c r="AM706" i="1"/>
  <c r="Q477" i="1"/>
  <c r="C478" i="1" s="1"/>
  <c r="G478" i="1"/>
  <c r="H478" i="1" s="1"/>
  <c r="S478" i="1"/>
  <c r="R478" i="1"/>
  <c r="T477" i="1"/>
  <c r="K475" i="1" l="1"/>
  <c r="L475" i="1" s="1"/>
  <c r="M475" i="1" s="1"/>
  <c r="N475" i="1" s="1"/>
  <c r="P475" i="1" s="1"/>
  <c r="B475" i="1" s="1"/>
  <c r="J476" i="1"/>
  <c r="AH708" i="1"/>
  <c r="AM707" i="1"/>
  <c r="AR707" i="1"/>
  <c r="O479" i="1"/>
  <c r="D479" i="1"/>
  <c r="E479" i="1" s="1"/>
  <c r="A480" i="1"/>
  <c r="R479" i="1"/>
  <c r="T478" i="1"/>
  <c r="G479" i="1"/>
  <c r="H479" i="1" s="1"/>
  <c r="Q478" i="1"/>
  <c r="C479" i="1" s="1"/>
  <c r="S479" i="1"/>
  <c r="F480" i="1" l="1"/>
  <c r="K476" i="1"/>
  <c r="L476" i="1" s="1"/>
  <c r="M476" i="1" s="1"/>
  <c r="N476" i="1" s="1"/>
  <c r="P476" i="1" s="1"/>
  <c r="B476" i="1" s="1"/>
  <c r="J477" i="1"/>
  <c r="AR708" i="1"/>
  <c r="AM708" i="1"/>
  <c r="AH716" i="1"/>
  <c r="R480" i="1"/>
  <c r="T479" i="1"/>
  <c r="Q479" i="1"/>
  <c r="C480" i="1" s="1"/>
  <c r="G480" i="1"/>
  <c r="S480" i="1"/>
  <c r="O480" i="1"/>
  <c r="A481" i="1"/>
  <c r="D480" i="1"/>
  <c r="E480" i="1" s="1"/>
  <c r="F481" i="1" s="1"/>
  <c r="H480" i="1" l="1"/>
  <c r="K477" i="1"/>
  <c r="L477" i="1" s="1"/>
  <c r="M477" i="1" s="1"/>
  <c r="N477" i="1" s="1"/>
  <c r="P477" i="1" s="1"/>
  <c r="B477" i="1" s="1"/>
  <c r="J478" i="1"/>
  <c r="A482" i="1"/>
  <c r="D481" i="1"/>
  <c r="E481" i="1" s="1"/>
  <c r="O481" i="1"/>
  <c r="S481" i="1"/>
  <c r="G481" i="1"/>
  <c r="H481" i="1" s="1"/>
  <c r="T480" i="1"/>
  <c r="Q480" i="1"/>
  <c r="C481" i="1" s="1"/>
  <c r="R481" i="1"/>
  <c r="AH717" i="1"/>
  <c r="AR716" i="1"/>
  <c r="AM716" i="1"/>
  <c r="F482" i="1" l="1"/>
  <c r="K478" i="1"/>
  <c r="L478" i="1" s="1"/>
  <c r="M478" i="1" s="1"/>
  <c r="N478" i="1" s="1"/>
  <c r="P478" i="1" s="1"/>
  <c r="B478" i="1" s="1"/>
  <c r="J479" i="1"/>
  <c r="AM717" i="1"/>
  <c r="AR717" i="1"/>
  <c r="AH718" i="1"/>
  <c r="G482" i="1"/>
  <c r="R482" i="1"/>
  <c r="S482" i="1"/>
  <c r="T481" i="1"/>
  <c r="Q481" i="1"/>
  <c r="C482" i="1" s="1"/>
  <c r="D482" i="1"/>
  <c r="E482" i="1" s="1"/>
  <c r="A483" i="1"/>
  <c r="O482" i="1"/>
  <c r="H482" i="1" l="1"/>
  <c r="F483" i="1"/>
  <c r="K479" i="1"/>
  <c r="L479" i="1" s="1"/>
  <c r="M479" i="1" s="1"/>
  <c r="N479" i="1" s="1"/>
  <c r="P479" i="1" s="1"/>
  <c r="B479" i="1" s="1"/>
  <c r="J480" i="1"/>
  <c r="S483" i="1"/>
  <c r="R483" i="1"/>
  <c r="Q482" i="1"/>
  <c r="C483" i="1" s="1"/>
  <c r="G483" i="1"/>
  <c r="T482" i="1"/>
  <c r="D483" i="1"/>
  <c r="E483" i="1" s="1"/>
  <c r="F484" i="1" s="1"/>
  <c r="O483" i="1"/>
  <c r="A484" i="1"/>
  <c r="AH719" i="1"/>
  <c r="AM718" i="1"/>
  <c r="AR718" i="1"/>
  <c r="H483" i="1" l="1"/>
  <c r="K480" i="1"/>
  <c r="L480" i="1" s="1"/>
  <c r="M480" i="1" s="1"/>
  <c r="N480" i="1" s="1"/>
  <c r="P480" i="1" s="1"/>
  <c r="B480" i="1" s="1"/>
  <c r="J481" i="1"/>
  <c r="D484" i="1"/>
  <c r="E484" i="1" s="1"/>
  <c r="F485" i="1" s="1"/>
  <c r="O484" i="1"/>
  <c r="A485" i="1"/>
  <c r="AM719" i="1"/>
  <c r="AH720" i="1"/>
  <c r="AR719" i="1"/>
  <c r="Q483" i="1"/>
  <c r="C484" i="1" s="1"/>
  <c r="R484" i="1"/>
  <c r="S484" i="1"/>
  <c r="G484" i="1"/>
  <c r="H484" i="1" s="1"/>
  <c r="T483" i="1"/>
  <c r="K481" i="1" l="1"/>
  <c r="L481" i="1" s="1"/>
  <c r="M481" i="1" s="1"/>
  <c r="N481" i="1" s="1"/>
  <c r="P481" i="1" s="1"/>
  <c r="B481" i="1" s="1"/>
  <c r="J482" i="1"/>
  <c r="Q484" i="1"/>
  <c r="C485" i="1" s="1"/>
  <c r="R485" i="1"/>
  <c r="S485" i="1"/>
  <c r="G485" i="1"/>
  <c r="H485" i="1" s="1"/>
  <c r="T484" i="1"/>
  <c r="O485" i="1"/>
  <c r="A486" i="1"/>
  <c r="D485" i="1"/>
  <c r="E485" i="1" s="1"/>
  <c r="F486" i="1" s="1"/>
  <c r="AM720" i="1"/>
  <c r="AH721" i="1"/>
  <c r="AR720" i="1"/>
  <c r="K482" i="1" l="1"/>
  <c r="L482" i="1" s="1"/>
  <c r="M482" i="1" s="1"/>
  <c r="N482" i="1" s="1"/>
  <c r="P482" i="1" s="1"/>
  <c r="B482" i="1" s="1"/>
  <c r="J483" i="1"/>
  <c r="A487" i="1"/>
  <c r="D486" i="1"/>
  <c r="E486" i="1" s="1"/>
  <c r="O486" i="1"/>
  <c r="S486" i="1"/>
  <c r="R486" i="1"/>
  <c r="T485" i="1"/>
  <c r="Q485" i="1"/>
  <c r="C486" i="1" s="1"/>
  <c r="G486" i="1"/>
  <c r="H486" i="1" s="1"/>
  <c r="AM721" i="1"/>
  <c r="AR721" i="1"/>
  <c r="AH722" i="1"/>
  <c r="F487" i="1" l="1"/>
  <c r="K483" i="1"/>
  <c r="L483" i="1" s="1"/>
  <c r="M483" i="1" s="1"/>
  <c r="N483" i="1" s="1"/>
  <c r="P483" i="1" s="1"/>
  <c r="B483" i="1" s="1"/>
  <c r="J484" i="1"/>
  <c r="A488" i="1"/>
  <c r="D487" i="1"/>
  <c r="E487" i="1" s="1"/>
  <c r="O487" i="1"/>
  <c r="AH723" i="1"/>
  <c r="AM722" i="1"/>
  <c r="AR722" i="1"/>
  <c r="T486" i="1"/>
  <c r="G487" i="1"/>
  <c r="R487" i="1"/>
  <c r="S487" i="1"/>
  <c r="Q486" i="1"/>
  <c r="C487" i="1" s="1"/>
  <c r="H487" i="1" l="1"/>
  <c r="F488" i="1"/>
  <c r="K484" i="1"/>
  <c r="L484" i="1" s="1"/>
  <c r="M484" i="1" s="1"/>
  <c r="N484" i="1" s="1"/>
  <c r="P484" i="1" s="1"/>
  <c r="B484" i="1" s="1"/>
  <c r="J485" i="1"/>
  <c r="D488" i="1"/>
  <c r="E488" i="1" s="1"/>
  <c r="A489" i="1"/>
  <c r="O488" i="1"/>
  <c r="AR723" i="1"/>
  <c r="AH724" i="1"/>
  <c r="AM723" i="1"/>
  <c r="S488" i="1"/>
  <c r="G488" i="1"/>
  <c r="R488" i="1"/>
  <c r="T487" i="1"/>
  <c r="Q487" i="1"/>
  <c r="C488" i="1" s="1"/>
  <c r="H488" i="1" l="1"/>
  <c r="F489" i="1"/>
  <c r="K485" i="1"/>
  <c r="L485" i="1" s="1"/>
  <c r="M485" i="1" s="1"/>
  <c r="N485" i="1" s="1"/>
  <c r="P485" i="1" s="1"/>
  <c r="B485" i="1" s="1"/>
  <c r="J486" i="1"/>
  <c r="G489" i="1"/>
  <c r="R489" i="1"/>
  <c r="S489" i="1"/>
  <c r="T488" i="1"/>
  <c r="Q488" i="1"/>
  <c r="C489" i="1" s="1"/>
  <c r="O489" i="1"/>
  <c r="A490" i="1"/>
  <c r="D489" i="1"/>
  <c r="E489" i="1" s="1"/>
  <c r="AM724" i="1"/>
  <c r="AH725" i="1"/>
  <c r="AR724" i="1"/>
  <c r="H489" i="1" l="1"/>
  <c r="F490" i="1"/>
  <c r="K486" i="1"/>
  <c r="L486" i="1" s="1"/>
  <c r="M486" i="1" s="1"/>
  <c r="N486" i="1" s="1"/>
  <c r="P486" i="1" s="1"/>
  <c r="B486" i="1" s="1"/>
  <c r="J487" i="1"/>
  <c r="AM725" i="1"/>
  <c r="AR725" i="1"/>
  <c r="AH726" i="1"/>
  <c r="D490" i="1"/>
  <c r="E490" i="1" s="1"/>
  <c r="F491" i="1" s="1"/>
  <c r="A491" i="1"/>
  <c r="O490" i="1"/>
  <c r="R490" i="1"/>
  <c r="T489" i="1"/>
  <c r="Q489" i="1"/>
  <c r="C490" i="1" s="1"/>
  <c r="S490" i="1"/>
  <c r="G490" i="1"/>
  <c r="H490" i="1" l="1"/>
  <c r="K487" i="1"/>
  <c r="L487" i="1" s="1"/>
  <c r="M487" i="1" s="1"/>
  <c r="N487" i="1" s="1"/>
  <c r="P487" i="1" s="1"/>
  <c r="B487" i="1" s="1"/>
  <c r="J488" i="1"/>
  <c r="R491" i="1"/>
  <c r="S491" i="1"/>
  <c r="G491" i="1"/>
  <c r="H491" i="1" s="1"/>
  <c r="T490" i="1"/>
  <c r="Q490" i="1"/>
  <c r="C491" i="1" s="1"/>
  <c r="O491" i="1"/>
  <c r="A492" i="1"/>
  <c r="D491" i="1"/>
  <c r="E491" i="1" s="1"/>
  <c r="AR726" i="1"/>
  <c r="AH727" i="1"/>
  <c r="AM726" i="1"/>
  <c r="F492" i="1" l="1"/>
  <c r="K488" i="1"/>
  <c r="L488" i="1" s="1"/>
  <c r="M488" i="1" s="1"/>
  <c r="N488" i="1" s="1"/>
  <c r="P488" i="1" s="1"/>
  <c r="B488" i="1" s="1"/>
  <c r="J489" i="1"/>
  <c r="O492" i="1"/>
  <c r="A493" i="1"/>
  <c r="D492" i="1"/>
  <c r="E492" i="1" s="1"/>
  <c r="F493" i="1" s="1"/>
  <c r="AM727" i="1"/>
  <c r="AR727" i="1"/>
  <c r="AH728" i="1"/>
  <c r="R492" i="1"/>
  <c r="S492" i="1"/>
  <c r="T491" i="1"/>
  <c r="Q491" i="1"/>
  <c r="C492" i="1" s="1"/>
  <c r="G492" i="1"/>
  <c r="H492" i="1" l="1"/>
  <c r="K489" i="1"/>
  <c r="L489" i="1" s="1"/>
  <c r="M489" i="1" s="1"/>
  <c r="N489" i="1" s="1"/>
  <c r="P489" i="1" s="1"/>
  <c r="B489" i="1" s="1"/>
  <c r="J490" i="1"/>
  <c r="O493" i="1"/>
  <c r="A494" i="1"/>
  <c r="D493" i="1"/>
  <c r="E493" i="1" s="1"/>
  <c r="AH729" i="1"/>
  <c r="AR728" i="1"/>
  <c r="AM728" i="1"/>
  <c r="G493" i="1"/>
  <c r="H493" i="1" s="1"/>
  <c r="S493" i="1"/>
  <c r="R493" i="1"/>
  <c r="T492" i="1"/>
  <c r="Q492" i="1"/>
  <c r="C493" i="1" s="1"/>
  <c r="F494" i="1" l="1"/>
  <c r="K490" i="1"/>
  <c r="L490" i="1" s="1"/>
  <c r="M490" i="1" s="1"/>
  <c r="N490" i="1" s="1"/>
  <c r="P490" i="1" s="1"/>
  <c r="B490" i="1" s="1"/>
  <c r="J491" i="1"/>
  <c r="AH730" i="1"/>
  <c r="AR729" i="1"/>
  <c r="AM729" i="1"/>
  <c r="S494" i="1"/>
  <c r="T493" i="1"/>
  <c r="Q493" i="1"/>
  <c r="C494" i="1" s="1"/>
  <c r="R494" i="1"/>
  <c r="G494" i="1"/>
  <c r="A495" i="1"/>
  <c r="D494" i="1"/>
  <c r="E494" i="1" s="1"/>
  <c r="O494" i="1"/>
  <c r="H494" i="1" l="1"/>
  <c r="F495" i="1"/>
  <c r="K491" i="1"/>
  <c r="L491" i="1" s="1"/>
  <c r="M491" i="1" s="1"/>
  <c r="N491" i="1" s="1"/>
  <c r="P491" i="1" s="1"/>
  <c r="B491" i="1" s="1"/>
  <c r="J492" i="1"/>
  <c r="D495" i="1"/>
  <c r="E495" i="1" s="1"/>
  <c r="F496" i="1" s="1"/>
  <c r="A496" i="1"/>
  <c r="O495" i="1"/>
  <c r="AR730" i="1"/>
  <c r="AH738" i="1"/>
  <c r="AM730" i="1"/>
  <c r="S495" i="1"/>
  <c r="G495" i="1"/>
  <c r="T494" i="1"/>
  <c r="Q494" i="1"/>
  <c r="C495" i="1" s="1"/>
  <c r="R495" i="1"/>
  <c r="H495" i="1" l="1"/>
  <c r="K492" i="1"/>
  <c r="L492" i="1" s="1"/>
  <c r="M492" i="1" s="1"/>
  <c r="N492" i="1" s="1"/>
  <c r="P492" i="1" s="1"/>
  <c r="B492" i="1" s="1"/>
  <c r="J493" i="1"/>
  <c r="G496" i="1"/>
  <c r="H496" i="1" s="1"/>
  <c r="S496" i="1"/>
  <c r="R496" i="1"/>
  <c r="Q495" i="1"/>
  <c r="C496" i="1" s="1"/>
  <c r="T495" i="1"/>
  <c r="D496" i="1"/>
  <c r="E496" i="1" s="1"/>
  <c r="O496" i="1"/>
  <c r="A497" i="1"/>
  <c r="AM738" i="1"/>
  <c r="AR738" i="1"/>
  <c r="AH739" i="1"/>
  <c r="F497" i="1" l="1"/>
  <c r="K493" i="1"/>
  <c r="L493" i="1" s="1"/>
  <c r="M493" i="1" s="1"/>
  <c r="N493" i="1" s="1"/>
  <c r="P493" i="1" s="1"/>
  <c r="B493" i="1" s="1"/>
  <c r="J494" i="1"/>
  <c r="AR739" i="1"/>
  <c r="AM739" i="1"/>
  <c r="AH740" i="1"/>
  <c r="G497" i="1"/>
  <c r="S497" i="1"/>
  <c r="R497" i="1"/>
  <c r="T496" i="1"/>
  <c r="Q496" i="1"/>
  <c r="C497" i="1" s="1"/>
  <c r="O497" i="1"/>
  <c r="A498" i="1"/>
  <c r="D497" i="1"/>
  <c r="E497" i="1" s="1"/>
  <c r="F498" i="1" s="1"/>
  <c r="H497" i="1" l="1"/>
  <c r="K494" i="1"/>
  <c r="L494" i="1" s="1"/>
  <c r="M494" i="1" s="1"/>
  <c r="N494" i="1" s="1"/>
  <c r="P494" i="1" s="1"/>
  <c r="B494" i="1" s="1"/>
  <c r="J495" i="1"/>
  <c r="AH741" i="1"/>
  <c r="AR740" i="1"/>
  <c r="AM740" i="1"/>
  <c r="A499" i="1"/>
  <c r="D498" i="1"/>
  <c r="E498" i="1" s="1"/>
  <c r="O498" i="1"/>
  <c r="T497" i="1"/>
  <c r="Q497" i="1"/>
  <c r="C498" i="1" s="1"/>
  <c r="S498" i="1"/>
  <c r="G498" i="1"/>
  <c r="H498" i="1" s="1"/>
  <c r="R498" i="1"/>
  <c r="F499" i="1" l="1"/>
  <c r="K495" i="1"/>
  <c r="L495" i="1" s="1"/>
  <c r="M495" i="1" s="1"/>
  <c r="N495" i="1" s="1"/>
  <c r="P495" i="1" s="1"/>
  <c r="B495" i="1" s="1"/>
  <c r="J496" i="1"/>
  <c r="R499" i="1"/>
  <c r="G499" i="1"/>
  <c r="T498" i="1"/>
  <c r="Q498" i="1"/>
  <c r="C499" i="1" s="1"/>
  <c r="S499" i="1"/>
  <c r="D499" i="1"/>
  <c r="E499" i="1" s="1"/>
  <c r="F500" i="1" s="1"/>
  <c r="A500" i="1"/>
  <c r="O499" i="1"/>
  <c r="AH742" i="1"/>
  <c r="AR741" i="1"/>
  <c r="AM741" i="1"/>
  <c r="H499" i="1" l="1"/>
  <c r="K496" i="1"/>
  <c r="L496" i="1" s="1"/>
  <c r="M496" i="1" s="1"/>
  <c r="N496" i="1" s="1"/>
  <c r="P496" i="1" s="1"/>
  <c r="B496" i="1" s="1"/>
  <c r="J497" i="1"/>
  <c r="S500" i="1"/>
  <c r="G500" i="1"/>
  <c r="H500" i="1" s="1"/>
  <c r="R500" i="1"/>
  <c r="Q499" i="1"/>
  <c r="C500" i="1" s="1"/>
  <c r="T499" i="1"/>
  <c r="AH743" i="1"/>
  <c r="AR742" i="1"/>
  <c r="AM742" i="1"/>
  <c r="O500" i="1"/>
  <c r="A501" i="1"/>
  <c r="D500" i="1"/>
  <c r="E500" i="1" s="1"/>
  <c r="F501" i="1" s="1"/>
  <c r="K497" i="1" l="1"/>
  <c r="L497" i="1" s="1"/>
  <c r="M497" i="1" s="1"/>
  <c r="N497" i="1" s="1"/>
  <c r="P497" i="1" s="1"/>
  <c r="B497" i="1" s="1"/>
  <c r="J498" i="1"/>
  <c r="AR743" i="1"/>
  <c r="AH744" i="1"/>
  <c r="AM743" i="1"/>
  <c r="T500" i="1"/>
  <c r="S501" i="1"/>
  <c r="Q500" i="1"/>
  <c r="C501" i="1" s="1"/>
  <c r="R501" i="1"/>
  <c r="G501" i="1"/>
  <c r="H501" i="1" s="1"/>
  <c r="A502" i="1"/>
  <c r="O501" i="1"/>
  <c r="D501" i="1"/>
  <c r="E501" i="1" s="1"/>
  <c r="F502" i="1" l="1"/>
  <c r="K498" i="1"/>
  <c r="L498" i="1" s="1"/>
  <c r="M498" i="1" s="1"/>
  <c r="N498" i="1" s="1"/>
  <c r="P498" i="1" s="1"/>
  <c r="B498" i="1" s="1"/>
  <c r="J499" i="1"/>
  <c r="S502" i="1"/>
  <c r="R502" i="1"/>
  <c r="Q501" i="1"/>
  <c r="C502" i="1" s="1"/>
  <c r="G502" i="1"/>
  <c r="T501" i="1"/>
  <c r="O502" i="1"/>
  <c r="D502" i="1"/>
  <c r="E502" i="1" s="1"/>
  <c r="F503" i="1" s="1"/>
  <c r="A503" i="1"/>
  <c r="AM744" i="1"/>
  <c r="AH745" i="1"/>
  <c r="AR744" i="1"/>
  <c r="H502" i="1" l="1"/>
  <c r="K499" i="1"/>
  <c r="L499" i="1" s="1"/>
  <c r="M499" i="1" s="1"/>
  <c r="N499" i="1" s="1"/>
  <c r="P499" i="1" s="1"/>
  <c r="B499" i="1" s="1"/>
  <c r="J500" i="1"/>
  <c r="AM745" i="1"/>
  <c r="AH746" i="1"/>
  <c r="AR745" i="1"/>
  <c r="A504" i="1"/>
  <c r="D503" i="1"/>
  <c r="E503" i="1" s="1"/>
  <c r="O503" i="1"/>
  <c r="Q502" i="1"/>
  <c r="C503" i="1" s="1"/>
  <c r="R503" i="1"/>
  <c r="G503" i="1"/>
  <c r="H503" i="1" s="1"/>
  <c r="T502" i="1"/>
  <c r="S503" i="1"/>
  <c r="F504" i="1" l="1"/>
  <c r="K500" i="1"/>
  <c r="L500" i="1" s="1"/>
  <c r="M500" i="1" s="1"/>
  <c r="N500" i="1" s="1"/>
  <c r="P500" i="1" s="1"/>
  <c r="B500" i="1" s="1"/>
  <c r="J501" i="1"/>
  <c r="O504" i="1"/>
  <c r="A505" i="1"/>
  <c r="D504" i="1"/>
  <c r="E504" i="1" s="1"/>
  <c r="F505" i="1" s="1"/>
  <c r="S504" i="1"/>
  <c r="Q503" i="1"/>
  <c r="C504" i="1" s="1"/>
  <c r="T503" i="1"/>
  <c r="G504" i="1"/>
  <c r="R504" i="1"/>
  <c r="AM746" i="1"/>
  <c r="AH747" i="1"/>
  <c r="AR746" i="1"/>
  <c r="H504" i="1" l="1"/>
  <c r="K501" i="1"/>
  <c r="L501" i="1" s="1"/>
  <c r="M501" i="1" s="1"/>
  <c r="N501" i="1" s="1"/>
  <c r="P501" i="1" s="1"/>
  <c r="B501" i="1" s="1"/>
  <c r="J502" i="1"/>
  <c r="AM747" i="1"/>
  <c r="AR747" i="1"/>
  <c r="AH748" i="1"/>
  <c r="T504" i="1"/>
  <c r="R505" i="1"/>
  <c r="Q504" i="1"/>
  <c r="C505" i="1" s="1"/>
  <c r="G505" i="1"/>
  <c r="H505" i="1" s="1"/>
  <c r="S505" i="1"/>
  <c r="A506" i="1"/>
  <c r="D505" i="1"/>
  <c r="E505" i="1" s="1"/>
  <c r="O505" i="1"/>
  <c r="F506" i="1" l="1"/>
  <c r="K502" i="1"/>
  <c r="L502" i="1" s="1"/>
  <c r="M502" i="1" s="1"/>
  <c r="N502" i="1" s="1"/>
  <c r="P502" i="1" s="1"/>
  <c r="B502" i="1" s="1"/>
  <c r="J503" i="1"/>
  <c r="AM748" i="1"/>
  <c r="AH749" i="1"/>
  <c r="AR748" i="1"/>
  <c r="R506" i="1"/>
  <c r="S506" i="1"/>
  <c r="Q505" i="1"/>
  <c r="C506" i="1" s="1"/>
  <c r="G506" i="1"/>
  <c r="T505" i="1"/>
  <c r="A507" i="1"/>
  <c r="O506" i="1"/>
  <c r="D506" i="1"/>
  <c r="E506" i="1" s="1"/>
  <c r="F507" i="1" s="1"/>
  <c r="H506" i="1" l="1"/>
  <c r="K503" i="1"/>
  <c r="L503" i="1" s="1"/>
  <c r="M503" i="1" s="1"/>
  <c r="N503" i="1" s="1"/>
  <c r="P503" i="1" s="1"/>
  <c r="B503" i="1" s="1"/>
  <c r="J504" i="1"/>
  <c r="Q506" i="1"/>
  <c r="C507" i="1" s="1"/>
  <c r="G507" i="1"/>
  <c r="H507" i="1" s="1"/>
  <c r="R507" i="1"/>
  <c r="S507" i="1"/>
  <c r="T506" i="1"/>
  <c r="A508" i="1"/>
  <c r="D507" i="1"/>
  <c r="E507" i="1" s="1"/>
  <c r="O507" i="1"/>
  <c r="AM749" i="1"/>
  <c r="AH750" i="1"/>
  <c r="AR749" i="1"/>
  <c r="F508" i="1" l="1"/>
  <c r="K504" i="1"/>
  <c r="L504" i="1" s="1"/>
  <c r="M504" i="1" s="1"/>
  <c r="N504" i="1" s="1"/>
  <c r="P504" i="1" s="1"/>
  <c r="B504" i="1" s="1"/>
  <c r="J505" i="1"/>
  <c r="G508" i="1"/>
  <c r="T507" i="1"/>
  <c r="S508" i="1"/>
  <c r="Q507" i="1"/>
  <c r="C508" i="1" s="1"/>
  <c r="R508" i="1"/>
  <c r="O508" i="1"/>
  <c r="A509" i="1"/>
  <c r="D508" i="1"/>
  <c r="E508" i="1" s="1"/>
  <c r="F509" i="1" s="1"/>
  <c r="AM750" i="1"/>
  <c r="AR750" i="1"/>
  <c r="AH751" i="1"/>
  <c r="H508" i="1" l="1"/>
  <c r="K505" i="1"/>
  <c r="L505" i="1" s="1"/>
  <c r="M505" i="1" s="1"/>
  <c r="N505" i="1" s="1"/>
  <c r="P505" i="1" s="1"/>
  <c r="B505" i="1" s="1"/>
  <c r="J506" i="1"/>
  <c r="S509" i="1"/>
  <c r="T508" i="1"/>
  <c r="Q508" i="1"/>
  <c r="C509" i="1" s="1"/>
  <c r="R509" i="1"/>
  <c r="G509" i="1"/>
  <c r="H509" i="1" s="1"/>
  <c r="AH752" i="1"/>
  <c r="AR751" i="1"/>
  <c r="AM751" i="1"/>
  <c r="D509" i="1"/>
  <c r="E509" i="1" s="1"/>
  <c r="O509" i="1"/>
  <c r="A510" i="1"/>
  <c r="F510" i="1" l="1"/>
  <c r="K506" i="1"/>
  <c r="L506" i="1" s="1"/>
  <c r="M506" i="1" s="1"/>
  <c r="N506" i="1" s="1"/>
  <c r="P506" i="1" s="1"/>
  <c r="B506" i="1" s="1"/>
  <c r="J507" i="1"/>
  <c r="A511" i="1"/>
  <c r="O510" i="1"/>
  <c r="D510" i="1"/>
  <c r="E510" i="1" s="1"/>
  <c r="T509" i="1"/>
  <c r="Q509" i="1"/>
  <c r="C510" i="1" s="1"/>
  <c r="R510" i="1"/>
  <c r="G510" i="1"/>
  <c r="S510" i="1"/>
  <c r="AH760" i="1"/>
  <c r="AR752" i="1"/>
  <c r="AM752" i="1"/>
  <c r="H510" i="1" l="1"/>
  <c r="F511" i="1"/>
  <c r="K507" i="1"/>
  <c r="L507" i="1" s="1"/>
  <c r="M507" i="1" s="1"/>
  <c r="N507" i="1" s="1"/>
  <c r="P507" i="1" s="1"/>
  <c r="B507" i="1" s="1"/>
  <c r="J508" i="1"/>
  <c r="AM760" i="1"/>
  <c r="AR760" i="1"/>
  <c r="AH761" i="1"/>
  <c r="T510" i="1"/>
  <c r="R511" i="1"/>
  <c r="S511" i="1"/>
  <c r="G511" i="1"/>
  <c r="Q510" i="1"/>
  <c r="C511" i="1" s="1"/>
  <c r="A512" i="1"/>
  <c r="D511" i="1"/>
  <c r="E511" i="1" s="1"/>
  <c r="O511" i="1"/>
  <c r="F512" i="1" l="1"/>
  <c r="H511" i="1"/>
  <c r="K508" i="1"/>
  <c r="L508" i="1" s="1"/>
  <c r="M508" i="1" s="1"/>
  <c r="N508" i="1" s="1"/>
  <c r="P508" i="1" s="1"/>
  <c r="B508" i="1" s="1"/>
  <c r="J509" i="1"/>
  <c r="R512" i="1"/>
  <c r="Q511" i="1"/>
  <c r="C512" i="1" s="1"/>
  <c r="G512" i="1"/>
  <c r="S512" i="1"/>
  <c r="T511" i="1"/>
  <c r="A513" i="1"/>
  <c r="D512" i="1"/>
  <c r="E512" i="1" s="1"/>
  <c r="F513" i="1" s="1"/>
  <c r="O512" i="1"/>
  <c r="AH762" i="1"/>
  <c r="AM761" i="1"/>
  <c r="AR761" i="1"/>
  <c r="H512" i="1" l="1"/>
  <c r="K509" i="1"/>
  <c r="L509" i="1" s="1"/>
  <c r="M509" i="1" s="1"/>
  <c r="N509" i="1" s="1"/>
  <c r="P509" i="1" s="1"/>
  <c r="B509" i="1" s="1"/>
  <c r="J510" i="1"/>
  <c r="AM762" i="1"/>
  <c r="AH763" i="1"/>
  <c r="AR762" i="1"/>
  <c r="T512" i="1"/>
  <c r="Q512" i="1"/>
  <c r="C513" i="1" s="1"/>
  <c r="R513" i="1"/>
  <c r="G513" i="1"/>
  <c r="H513" i="1" s="1"/>
  <c r="S513" i="1"/>
  <c r="A514" i="1"/>
  <c r="O513" i="1"/>
  <c r="D513" i="1"/>
  <c r="E513" i="1" s="1"/>
  <c r="F514" i="1" l="1"/>
  <c r="K510" i="1"/>
  <c r="L510" i="1" s="1"/>
  <c r="M510" i="1" s="1"/>
  <c r="N510" i="1" s="1"/>
  <c r="P510" i="1" s="1"/>
  <c r="B510" i="1" s="1"/>
  <c r="J511" i="1"/>
  <c r="O514" i="1"/>
  <c r="D514" i="1"/>
  <c r="E514" i="1" s="1"/>
  <c r="F515" i="1" s="1"/>
  <c r="A515" i="1"/>
  <c r="AH764" i="1"/>
  <c r="AR763" i="1"/>
  <c r="AM763" i="1"/>
  <c r="R514" i="1"/>
  <c r="T513" i="1"/>
  <c r="Q513" i="1"/>
  <c r="C514" i="1" s="1"/>
  <c r="G514" i="1"/>
  <c r="S514" i="1"/>
  <c r="H514" i="1" l="1"/>
  <c r="K511" i="1"/>
  <c r="L511" i="1" s="1"/>
  <c r="M511" i="1" s="1"/>
  <c r="N511" i="1" s="1"/>
  <c r="P511" i="1" s="1"/>
  <c r="B511" i="1" s="1"/>
  <c r="J512" i="1"/>
  <c r="AH765" i="1"/>
  <c r="AM764" i="1"/>
  <c r="AR764" i="1"/>
  <c r="G515" i="1"/>
  <c r="H515" i="1" s="1"/>
  <c r="S515" i="1"/>
  <c r="T514" i="1"/>
  <c r="R515" i="1"/>
  <c r="Q514" i="1"/>
  <c r="C515" i="1" s="1"/>
  <c r="D515" i="1"/>
  <c r="E515" i="1" s="1"/>
  <c r="O515" i="1"/>
  <c r="A516" i="1"/>
  <c r="F516" i="1" l="1"/>
  <c r="K512" i="1"/>
  <c r="L512" i="1" s="1"/>
  <c r="M512" i="1" s="1"/>
  <c r="N512" i="1" s="1"/>
  <c r="P512" i="1" s="1"/>
  <c r="B512" i="1" s="1"/>
  <c r="J513" i="1"/>
  <c r="A517" i="1"/>
  <c r="O516" i="1"/>
  <c r="D516" i="1"/>
  <c r="E516" i="1" s="1"/>
  <c r="AR765" i="1"/>
  <c r="AH766" i="1"/>
  <c r="AM765" i="1"/>
  <c r="R516" i="1"/>
  <c r="S516" i="1"/>
  <c r="G516" i="1"/>
  <c r="Q515" i="1"/>
  <c r="C516" i="1" s="1"/>
  <c r="T515" i="1"/>
  <c r="H516" i="1" l="1"/>
  <c r="F517" i="1"/>
  <c r="K513" i="1"/>
  <c r="L513" i="1" s="1"/>
  <c r="M513" i="1" s="1"/>
  <c r="N513" i="1" s="1"/>
  <c r="P513" i="1" s="1"/>
  <c r="B513" i="1" s="1"/>
  <c r="J514" i="1"/>
  <c r="O517" i="1"/>
  <c r="A518" i="1"/>
  <c r="D517" i="1"/>
  <c r="E517" i="1" s="1"/>
  <c r="F518" i="1" s="1"/>
  <c r="G517" i="1"/>
  <c r="T516" i="1"/>
  <c r="S517" i="1"/>
  <c r="Q516" i="1"/>
  <c r="C517" i="1" s="1"/>
  <c r="R517" i="1"/>
  <c r="AM766" i="1"/>
  <c r="AH767" i="1"/>
  <c r="AR766" i="1"/>
  <c r="H517" i="1" l="1"/>
  <c r="K514" i="1"/>
  <c r="L514" i="1" s="1"/>
  <c r="M514" i="1" s="1"/>
  <c r="N514" i="1" s="1"/>
  <c r="P514" i="1" s="1"/>
  <c r="B514" i="1" s="1"/>
  <c r="J515" i="1"/>
  <c r="R518" i="1"/>
  <c r="Q517" i="1"/>
  <c r="C518" i="1" s="1"/>
  <c r="S518" i="1"/>
  <c r="T517" i="1"/>
  <c r="G518" i="1"/>
  <c r="H518" i="1" s="1"/>
  <c r="D518" i="1"/>
  <c r="E518" i="1" s="1"/>
  <c r="F519" i="1" s="1"/>
  <c r="O518" i="1"/>
  <c r="A519" i="1"/>
  <c r="AR767" i="1"/>
  <c r="AM767" i="1"/>
  <c r="AH768" i="1"/>
  <c r="K515" i="1" l="1"/>
  <c r="L515" i="1" s="1"/>
  <c r="M515" i="1" s="1"/>
  <c r="N515" i="1" s="1"/>
  <c r="P515" i="1" s="1"/>
  <c r="B515" i="1" s="1"/>
  <c r="J516" i="1"/>
  <c r="S519" i="1"/>
  <c r="T518" i="1"/>
  <c r="R519" i="1"/>
  <c r="Q518" i="1"/>
  <c r="C519" i="1" s="1"/>
  <c r="G519" i="1"/>
  <c r="H519" i="1" s="1"/>
  <c r="O519" i="1"/>
  <c r="A520" i="1"/>
  <c r="D519" i="1"/>
  <c r="E519" i="1" s="1"/>
  <c r="AR768" i="1"/>
  <c r="AM768" i="1"/>
  <c r="AH769" i="1"/>
  <c r="F520" i="1" l="1"/>
  <c r="K516" i="1"/>
  <c r="L516" i="1" s="1"/>
  <c r="M516" i="1" s="1"/>
  <c r="N516" i="1" s="1"/>
  <c r="P516" i="1" s="1"/>
  <c r="B516" i="1" s="1"/>
  <c r="J517" i="1"/>
  <c r="A521" i="1"/>
  <c r="O520" i="1"/>
  <c r="D520" i="1"/>
  <c r="E520" i="1" s="1"/>
  <c r="G520" i="1"/>
  <c r="Q519" i="1"/>
  <c r="C520" i="1" s="1"/>
  <c r="S520" i="1"/>
  <c r="T519" i="1"/>
  <c r="R520" i="1"/>
  <c r="AR769" i="1"/>
  <c r="AH770" i="1"/>
  <c r="AM769" i="1"/>
  <c r="F521" i="1" l="1"/>
  <c r="H520" i="1"/>
  <c r="K517" i="1"/>
  <c r="L517" i="1" s="1"/>
  <c r="M517" i="1" s="1"/>
  <c r="N517" i="1" s="1"/>
  <c r="P517" i="1" s="1"/>
  <c r="B517" i="1" s="1"/>
  <c r="J518" i="1"/>
  <c r="AM770" i="1"/>
  <c r="AH771" i="1"/>
  <c r="AR770" i="1"/>
  <c r="O521" i="1"/>
  <c r="A522" i="1"/>
  <c r="D521" i="1"/>
  <c r="E521" i="1" s="1"/>
  <c r="Q520" i="1"/>
  <c r="C521" i="1" s="1"/>
  <c r="R521" i="1"/>
  <c r="G521" i="1"/>
  <c r="S521" i="1"/>
  <c r="T520" i="1"/>
  <c r="H521" i="1" l="1"/>
  <c r="F522" i="1"/>
  <c r="K518" i="1"/>
  <c r="L518" i="1" s="1"/>
  <c r="M518" i="1" s="1"/>
  <c r="N518" i="1" s="1"/>
  <c r="P518" i="1" s="1"/>
  <c r="B518" i="1" s="1"/>
  <c r="J519" i="1"/>
  <c r="AR771" i="1"/>
  <c r="AM771" i="1"/>
  <c r="AH772" i="1"/>
  <c r="A523" i="1"/>
  <c r="D522" i="1"/>
  <c r="E522" i="1" s="1"/>
  <c r="O522" i="1"/>
  <c r="S522" i="1"/>
  <c r="T521" i="1"/>
  <c r="Q521" i="1"/>
  <c r="C522" i="1" s="1"/>
  <c r="R522" i="1"/>
  <c r="G522" i="1"/>
  <c r="H522" i="1" l="1"/>
  <c r="F523" i="1"/>
  <c r="K519" i="1"/>
  <c r="L519" i="1" s="1"/>
  <c r="M519" i="1" s="1"/>
  <c r="N519" i="1" s="1"/>
  <c r="P519" i="1" s="1"/>
  <c r="B519" i="1" s="1"/>
  <c r="J520" i="1"/>
  <c r="O523" i="1"/>
  <c r="A524" i="1"/>
  <c r="D523" i="1"/>
  <c r="E523" i="1" s="1"/>
  <c r="F524" i="1" s="1"/>
  <c r="Q522" i="1"/>
  <c r="C523" i="1" s="1"/>
  <c r="G523" i="1"/>
  <c r="T522" i="1"/>
  <c r="R523" i="1"/>
  <c r="S523" i="1"/>
  <c r="AM772" i="1"/>
  <c r="AH773" i="1"/>
  <c r="AR772" i="1"/>
  <c r="H523" i="1" l="1"/>
  <c r="K520" i="1"/>
  <c r="L520" i="1" s="1"/>
  <c r="M520" i="1" s="1"/>
  <c r="N520" i="1" s="1"/>
  <c r="P520" i="1" s="1"/>
  <c r="B520" i="1" s="1"/>
  <c r="J521" i="1"/>
  <c r="AM773" i="1"/>
  <c r="AH774" i="1"/>
  <c r="AR773" i="1"/>
  <c r="S524" i="1"/>
  <c r="G524" i="1"/>
  <c r="H524" i="1" s="1"/>
  <c r="R524" i="1"/>
  <c r="T523" i="1"/>
  <c r="Q523" i="1"/>
  <c r="C524" i="1" s="1"/>
  <c r="O524" i="1"/>
  <c r="D524" i="1"/>
  <c r="E524" i="1" s="1"/>
  <c r="F525" i="1" s="1"/>
  <c r="A525" i="1"/>
  <c r="K521" i="1" l="1"/>
  <c r="L521" i="1" s="1"/>
  <c r="M521" i="1" s="1"/>
  <c r="N521" i="1" s="1"/>
  <c r="P521" i="1" s="1"/>
  <c r="B521" i="1" s="1"/>
  <c r="J522" i="1"/>
  <c r="AR774" i="1"/>
  <c r="AM774" i="1"/>
  <c r="AH782" i="1"/>
  <c r="Q524" i="1"/>
  <c r="C525" i="1" s="1"/>
  <c r="G525" i="1"/>
  <c r="H525" i="1" s="1"/>
  <c r="R525" i="1"/>
  <c r="S525" i="1"/>
  <c r="O525" i="1"/>
  <c r="A526" i="1"/>
  <c r="D525" i="1"/>
  <c r="E525" i="1" s="1"/>
  <c r="F526" i="1" s="1"/>
  <c r="K522" i="1" l="1"/>
  <c r="L522" i="1" s="1"/>
  <c r="M522" i="1" s="1"/>
  <c r="N522" i="1" s="1"/>
  <c r="P522" i="1" s="1"/>
  <c r="B522" i="1" s="1"/>
  <c r="J523" i="1"/>
  <c r="D526" i="1"/>
  <c r="E526" i="1" s="1"/>
  <c r="F527" i="1" s="1"/>
  <c r="O526" i="1"/>
  <c r="A527" i="1"/>
  <c r="R526" i="1"/>
  <c r="G526" i="1"/>
  <c r="H526" i="1" s="1"/>
  <c r="T525" i="1"/>
  <c r="S526" i="1"/>
  <c r="Q525" i="1"/>
  <c r="C526" i="1" s="1"/>
  <c r="AM782" i="1"/>
  <c r="AH783" i="1"/>
  <c r="AR782" i="1"/>
  <c r="K523" i="1" l="1"/>
  <c r="L523" i="1" s="1"/>
  <c r="M523" i="1" s="1"/>
  <c r="N523" i="1" s="1"/>
  <c r="P523" i="1" s="1"/>
  <c r="B523" i="1" s="1"/>
  <c r="J524" i="1"/>
  <c r="D527" i="1"/>
  <c r="E527" i="1" s="1"/>
  <c r="F528" i="1" s="1"/>
  <c r="A528" i="1"/>
  <c r="O527" i="1"/>
  <c r="AH784" i="1"/>
  <c r="AM783" i="1"/>
  <c r="AR783" i="1"/>
  <c r="S527" i="1"/>
  <c r="R527" i="1"/>
  <c r="T526" i="1"/>
  <c r="Q526" i="1"/>
  <c r="C527" i="1" s="1"/>
  <c r="G527" i="1"/>
  <c r="H527" i="1" s="1"/>
  <c r="K524" i="1" l="1"/>
  <c r="L524" i="1" s="1"/>
  <c r="M524" i="1" s="1"/>
  <c r="N524" i="1" s="1"/>
  <c r="P524" i="1" s="1"/>
  <c r="J525" i="1"/>
  <c r="Q527" i="1"/>
  <c r="C528" i="1" s="1"/>
  <c r="S528" i="1"/>
  <c r="R528" i="1"/>
  <c r="T527" i="1"/>
  <c r="G528" i="1"/>
  <c r="H528" i="1" s="1"/>
  <c r="AM784" i="1"/>
  <c r="AH785" i="1"/>
  <c r="AR784" i="1"/>
  <c r="D528" i="1"/>
  <c r="E528" i="1" s="1"/>
  <c r="A529" i="1"/>
  <c r="O528" i="1"/>
  <c r="T524" i="1" l="1"/>
  <c r="B524" i="1"/>
  <c r="F529" i="1"/>
  <c r="K525" i="1"/>
  <c r="L525" i="1" s="1"/>
  <c r="M525" i="1" s="1"/>
  <c r="N525" i="1" s="1"/>
  <c r="P525" i="1" s="1"/>
  <c r="B525" i="1" s="1"/>
  <c r="J526" i="1"/>
  <c r="AM785" i="1"/>
  <c r="AR785" i="1"/>
  <c r="AH786" i="1"/>
  <c r="O529" i="1"/>
  <c r="D529" i="1"/>
  <c r="E529" i="1" s="1"/>
  <c r="A530" i="1"/>
  <c r="R529" i="1"/>
  <c r="S529" i="1"/>
  <c r="G529" i="1"/>
  <c r="T528" i="1"/>
  <c r="Q528" i="1"/>
  <c r="C529" i="1" s="1"/>
  <c r="H529" i="1" l="1"/>
  <c r="F530" i="1"/>
  <c r="K526" i="1"/>
  <c r="L526" i="1" s="1"/>
  <c r="M526" i="1" s="1"/>
  <c r="N526" i="1" s="1"/>
  <c r="P526" i="1" s="1"/>
  <c r="B526" i="1" s="1"/>
  <c r="J527" i="1"/>
  <c r="AM786" i="1"/>
  <c r="AR786" i="1"/>
  <c r="AH787" i="1"/>
  <c r="S530" i="1"/>
  <c r="T529" i="1"/>
  <c r="Q529" i="1"/>
  <c r="C530" i="1" s="1"/>
  <c r="G530" i="1"/>
  <c r="R530" i="1"/>
  <c r="A531" i="1"/>
  <c r="D530" i="1"/>
  <c r="E530" i="1" s="1"/>
  <c r="F531" i="1" s="1"/>
  <c r="O530" i="1"/>
  <c r="H530" i="1" l="1"/>
  <c r="K527" i="1"/>
  <c r="L527" i="1" s="1"/>
  <c r="M527" i="1" s="1"/>
  <c r="N527" i="1" s="1"/>
  <c r="P527" i="1" s="1"/>
  <c r="B527" i="1" s="1"/>
  <c r="J528" i="1"/>
  <c r="R531" i="1"/>
  <c r="Q530" i="1"/>
  <c r="C531" i="1" s="1"/>
  <c r="S531" i="1"/>
  <c r="G531" i="1"/>
  <c r="H531" i="1" s="1"/>
  <c r="T530" i="1"/>
  <c r="D531" i="1"/>
  <c r="E531" i="1" s="1"/>
  <c r="O531" i="1"/>
  <c r="A532" i="1"/>
  <c r="AH788" i="1"/>
  <c r="AM787" i="1"/>
  <c r="AR787" i="1"/>
  <c r="F532" i="1" l="1"/>
  <c r="K528" i="1"/>
  <c r="L528" i="1" s="1"/>
  <c r="M528" i="1" s="1"/>
  <c r="N528" i="1" s="1"/>
  <c r="P528" i="1" s="1"/>
  <c r="B528" i="1" s="1"/>
  <c r="J529" i="1"/>
  <c r="AR788" i="1"/>
  <c r="AM788" i="1"/>
  <c r="AH789" i="1"/>
  <c r="O532" i="1"/>
  <c r="A533" i="1"/>
  <c r="D532" i="1"/>
  <c r="E532" i="1" s="1"/>
  <c r="F533" i="1" s="1"/>
  <c r="G532" i="1"/>
  <c r="Q531" i="1"/>
  <c r="C532" i="1" s="1"/>
  <c r="R532" i="1"/>
  <c r="S532" i="1"/>
  <c r="T531" i="1"/>
  <c r="H532" i="1" l="1"/>
  <c r="K529" i="1"/>
  <c r="L529" i="1" s="1"/>
  <c r="M529" i="1" s="1"/>
  <c r="N529" i="1" s="1"/>
  <c r="P529" i="1" s="1"/>
  <c r="B529" i="1" s="1"/>
  <c r="J530" i="1"/>
  <c r="AM789" i="1"/>
  <c r="AR789" i="1"/>
  <c r="AH790" i="1"/>
  <c r="O533" i="1"/>
  <c r="D533" i="1"/>
  <c r="E533" i="1" s="1"/>
  <c r="A534" i="1"/>
  <c r="S533" i="1"/>
  <c r="R533" i="1"/>
  <c r="Q532" i="1"/>
  <c r="C533" i="1" s="1"/>
  <c r="G533" i="1"/>
  <c r="H533" i="1" s="1"/>
  <c r="T532" i="1"/>
  <c r="F534" i="1" l="1"/>
  <c r="K530" i="1"/>
  <c r="L530" i="1" s="1"/>
  <c r="M530" i="1" s="1"/>
  <c r="N530" i="1" s="1"/>
  <c r="P530" i="1" s="1"/>
  <c r="B530" i="1" s="1"/>
  <c r="J531" i="1"/>
  <c r="AM790" i="1"/>
  <c r="AH791" i="1"/>
  <c r="AR790" i="1"/>
  <c r="D534" i="1"/>
  <c r="E534" i="1" s="1"/>
  <c r="O534" i="1"/>
  <c r="A535" i="1"/>
  <c r="G534" i="1"/>
  <c r="T533" i="1"/>
  <c r="R534" i="1"/>
  <c r="Q533" i="1"/>
  <c r="C534" i="1" s="1"/>
  <c r="S534" i="1"/>
  <c r="H534" i="1" l="1"/>
  <c r="F535" i="1"/>
  <c r="K531" i="1"/>
  <c r="L531" i="1" s="1"/>
  <c r="M531" i="1" s="1"/>
  <c r="N531" i="1" s="1"/>
  <c r="P531" i="1" s="1"/>
  <c r="B531" i="1" s="1"/>
  <c r="J532" i="1"/>
  <c r="T534" i="1"/>
  <c r="Q534" i="1"/>
  <c r="C535" i="1" s="1"/>
  <c r="R535" i="1"/>
  <c r="G535" i="1"/>
  <c r="S535" i="1"/>
  <c r="A536" i="1"/>
  <c r="O535" i="1"/>
  <c r="D535" i="1"/>
  <c r="E535" i="1" s="1"/>
  <c r="F536" i="1" s="1"/>
  <c r="AR791" i="1"/>
  <c r="AH792" i="1"/>
  <c r="AM791" i="1"/>
  <c r="H535" i="1" l="1"/>
  <c r="K532" i="1"/>
  <c r="L532" i="1" s="1"/>
  <c r="M532" i="1" s="1"/>
  <c r="N532" i="1" s="1"/>
  <c r="P532" i="1" s="1"/>
  <c r="B532" i="1" s="1"/>
  <c r="J533" i="1"/>
  <c r="AM792" i="1"/>
  <c r="AH793" i="1"/>
  <c r="AR792" i="1"/>
  <c r="G536" i="1"/>
  <c r="H536" i="1" s="1"/>
  <c r="T535" i="1"/>
  <c r="S536" i="1"/>
  <c r="R536" i="1"/>
  <c r="Q535" i="1"/>
  <c r="C536" i="1" s="1"/>
  <c r="O536" i="1"/>
  <c r="D536" i="1"/>
  <c r="E536" i="1" s="1"/>
  <c r="F537" i="1" s="1"/>
  <c r="A537" i="1"/>
  <c r="K533" i="1" l="1"/>
  <c r="L533" i="1" s="1"/>
  <c r="M533" i="1" s="1"/>
  <c r="N533" i="1" s="1"/>
  <c r="P533" i="1" s="1"/>
  <c r="B533" i="1" s="1"/>
  <c r="J534" i="1"/>
  <c r="Q536" i="1"/>
  <c r="C537" i="1" s="1"/>
  <c r="G537" i="1"/>
  <c r="H537" i="1" s="1"/>
  <c r="S537" i="1"/>
  <c r="T536" i="1"/>
  <c r="R537" i="1"/>
  <c r="AM793" i="1"/>
  <c r="AR793" i="1"/>
  <c r="AH794" i="1"/>
  <c r="O537" i="1"/>
  <c r="D537" i="1"/>
  <c r="E537" i="1" s="1"/>
  <c r="A538" i="1"/>
  <c r="F538" i="1" l="1"/>
  <c r="K534" i="1"/>
  <c r="L534" i="1" s="1"/>
  <c r="M534" i="1" s="1"/>
  <c r="N534" i="1" s="1"/>
  <c r="P534" i="1" s="1"/>
  <c r="B534" i="1" s="1"/>
  <c r="J535" i="1"/>
  <c r="Q537" i="1"/>
  <c r="C538" i="1" s="1"/>
  <c r="S538" i="1"/>
  <c r="R538" i="1"/>
  <c r="T537" i="1"/>
  <c r="G538" i="1"/>
  <c r="AH795" i="1"/>
  <c r="AR794" i="1"/>
  <c r="AM794" i="1"/>
  <c r="A539" i="1"/>
  <c r="D538" i="1"/>
  <c r="E538" i="1" s="1"/>
  <c r="O538" i="1"/>
  <c r="H538" i="1" l="1"/>
  <c r="F539" i="1"/>
  <c r="K535" i="1"/>
  <c r="L535" i="1" s="1"/>
  <c r="M535" i="1" s="1"/>
  <c r="N535" i="1" s="1"/>
  <c r="P535" i="1" s="1"/>
  <c r="B535" i="1" s="1"/>
  <c r="J536" i="1"/>
  <c r="O539" i="1"/>
  <c r="A540" i="1"/>
  <c r="D539" i="1"/>
  <c r="E539" i="1" s="1"/>
  <c r="F540" i="1" s="1"/>
  <c r="AM795" i="1"/>
  <c r="AH796" i="1"/>
  <c r="AR795" i="1"/>
  <c r="S539" i="1"/>
  <c r="T538" i="1"/>
  <c r="R539" i="1"/>
  <c r="Q538" i="1"/>
  <c r="C539" i="1" s="1"/>
  <c r="G539" i="1"/>
  <c r="H539" i="1" l="1"/>
  <c r="K536" i="1"/>
  <c r="L536" i="1" s="1"/>
  <c r="M536" i="1" s="1"/>
  <c r="N536" i="1" s="1"/>
  <c r="P536" i="1" s="1"/>
  <c r="B536" i="1" s="1"/>
  <c r="J537" i="1"/>
  <c r="R540" i="1"/>
  <c r="S540" i="1"/>
  <c r="Q539" i="1"/>
  <c r="C540" i="1" s="1"/>
  <c r="G540" i="1"/>
  <c r="H540" i="1" s="1"/>
  <c r="T539" i="1"/>
  <c r="D540" i="1"/>
  <c r="E540" i="1" s="1"/>
  <c r="O540" i="1"/>
  <c r="A541" i="1"/>
  <c r="AH804" i="1"/>
  <c r="AR796" i="1"/>
  <c r="AM796" i="1"/>
  <c r="F541" i="1" l="1"/>
  <c r="K537" i="1"/>
  <c r="L537" i="1" s="1"/>
  <c r="M537" i="1" s="1"/>
  <c r="N537" i="1" s="1"/>
  <c r="P537" i="1" s="1"/>
  <c r="B537" i="1" s="1"/>
  <c r="J538" i="1"/>
  <c r="AR804" i="1"/>
  <c r="AM804" i="1"/>
  <c r="AH805" i="1"/>
  <c r="O541" i="1"/>
  <c r="A542" i="1"/>
  <c r="D541" i="1"/>
  <c r="E541" i="1" s="1"/>
  <c r="G541" i="1"/>
  <c r="S541" i="1"/>
  <c r="Q540" i="1"/>
  <c r="C541" i="1" s="1"/>
  <c r="R541" i="1"/>
  <c r="T540" i="1"/>
  <c r="H541" i="1" l="1"/>
  <c r="F542" i="1"/>
  <c r="K538" i="1"/>
  <c r="L538" i="1" s="1"/>
  <c r="M538" i="1" s="1"/>
  <c r="N538" i="1" s="1"/>
  <c r="P538" i="1" s="1"/>
  <c r="B538" i="1" s="1"/>
  <c r="J539" i="1"/>
  <c r="O542" i="1"/>
  <c r="D542" i="1"/>
  <c r="E542" i="1" s="1"/>
  <c r="A543" i="1"/>
  <c r="R542" i="1"/>
  <c r="Q541" i="1"/>
  <c r="C542" i="1" s="1"/>
  <c r="T541" i="1"/>
  <c r="G542" i="1"/>
  <c r="S542" i="1"/>
  <c r="AH806" i="1"/>
  <c r="AR805" i="1"/>
  <c r="AM805" i="1"/>
  <c r="H542" i="1" l="1"/>
  <c r="F543" i="1"/>
  <c r="K539" i="1"/>
  <c r="L539" i="1" s="1"/>
  <c r="M539" i="1" s="1"/>
  <c r="N539" i="1" s="1"/>
  <c r="P539" i="1" s="1"/>
  <c r="B539" i="1" s="1"/>
  <c r="J540" i="1"/>
  <c r="AH807" i="1"/>
  <c r="AM806" i="1"/>
  <c r="AR806" i="1"/>
  <c r="D543" i="1"/>
  <c r="E543" i="1" s="1"/>
  <c r="O543" i="1"/>
  <c r="A544" i="1"/>
  <c r="G543" i="1"/>
  <c r="S543" i="1"/>
  <c r="R543" i="1"/>
  <c r="Q542" i="1"/>
  <c r="C543" i="1" s="1"/>
  <c r="T542" i="1"/>
  <c r="H543" i="1" l="1"/>
  <c r="F544" i="1"/>
  <c r="K540" i="1"/>
  <c r="L540" i="1" s="1"/>
  <c r="M540" i="1" s="1"/>
  <c r="N540" i="1" s="1"/>
  <c r="P540" i="1" s="1"/>
  <c r="B540" i="1" s="1"/>
  <c r="J541" i="1"/>
  <c r="G544" i="1"/>
  <c r="T543" i="1"/>
  <c r="S544" i="1"/>
  <c r="R544" i="1"/>
  <c r="Q543" i="1"/>
  <c r="C544" i="1" s="1"/>
  <c r="AM807" i="1"/>
  <c r="AH808" i="1"/>
  <c r="AR807" i="1"/>
  <c r="O544" i="1"/>
  <c r="A545" i="1"/>
  <c r="D544" i="1"/>
  <c r="E544" i="1" s="1"/>
  <c r="F545" i="1" s="1"/>
  <c r="H544" i="1" l="1"/>
  <c r="K541" i="1"/>
  <c r="L541" i="1" s="1"/>
  <c r="M541" i="1" s="1"/>
  <c r="N541" i="1" s="1"/>
  <c r="P541" i="1" s="1"/>
  <c r="B541" i="1" s="1"/>
  <c r="J542" i="1"/>
  <c r="O545" i="1"/>
  <c r="A546" i="1"/>
  <c r="D545" i="1"/>
  <c r="E545" i="1" s="1"/>
  <c r="AH809" i="1"/>
  <c r="AM808" i="1"/>
  <c r="AR808" i="1"/>
  <c r="T544" i="1"/>
  <c r="R545" i="1"/>
  <c r="Q544" i="1"/>
  <c r="C545" i="1" s="1"/>
  <c r="G545" i="1"/>
  <c r="H545" i="1" s="1"/>
  <c r="S545" i="1"/>
  <c r="F546" i="1" l="1"/>
  <c r="K542" i="1"/>
  <c r="L542" i="1" s="1"/>
  <c r="M542" i="1" s="1"/>
  <c r="N542" i="1" s="1"/>
  <c r="P542" i="1" s="1"/>
  <c r="B542" i="1" s="1"/>
  <c r="J543" i="1"/>
  <c r="D546" i="1"/>
  <c r="E546" i="1" s="1"/>
  <c r="O546" i="1"/>
  <c r="A547" i="1"/>
  <c r="AM809" i="1"/>
  <c r="AH810" i="1"/>
  <c r="AR809" i="1"/>
  <c r="G546" i="1"/>
  <c r="T545" i="1"/>
  <c r="Q545" i="1"/>
  <c r="C546" i="1" s="1"/>
  <c r="R546" i="1"/>
  <c r="S546" i="1"/>
  <c r="H546" i="1" l="1"/>
  <c r="F547" i="1"/>
  <c r="K543" i="1"/>
  <c r="L543" i="1" s="1"/>
  <c r="M543" i="1" s="1"/>
  <c r="N543" i="1" s="1"/>
  <c r="P543" i="1" s="1"/>
  <c r="B543" i="1" s="1"/>
  <c r="J544" i="1"/>
  <c r="O547" i="1"/>
  <c r="A548" i="1"/>
  <c r="D547" i="1"/>
  <c r="E547" i="1" s="1"/>
  <c r="F548" i="1" s="1"/>
  <c r="AR810" i="1"/>
  <c r="AM810" i="1"/>
  <c r="AH811" i="1"/>
  <c r="G547" i="1"/>
  <c r="S547" i="1"/>
  <c r="Q546" i="1"/>
  <c r="C547" i="1" s="1"/>
  <c r="R547" i="1"/>
  <c r="T546" i="1"/>
  <c r="H547" i="1" l="1"/>
  <c r="K544" i="1"/>
  <c r="L544" i="1" s="1"/>
  <c r="M544" i="1" s="1"/>
  <c r="N544" i="1" s="1"/>
  <c r="P544" i="1" s="1"/>
  <c r="B544" i="1" s="1"/>
  <c r="J545" i="1"/>
  <c r="D548" i="1"/>
  <c r="E548" i="1" s="1"/>
  <c r="O548" i="1"/>
  <c r="A549" i="1"/>
  <c r="G548" i="1"/>
  <c r="H548" i="1" s="1"/>
  <c r="R548" i="1"/>
  <c r="T547" i="1"/>
  <c r="S548" i="1"/>
  <c r="Q547" i="1"/>
  <c r="C548" i="1" s="1"/>
  <c r="AR811" i="1"/>
  <c r="AH812" i="1"/>
  <c r="AM811" i="1"/>
  <c r="F549" i="1" l="1"/>
  <c r="K545" i="1"/>
  <c r="L545" i="1" s="1"/>
  <c r="M545" i="1" s="1"/>
  <c r="N545" i="1" s="1"/>
  <c r="P545" i="1" s="1"/>
  <c r="B545" i="1" s="1"/>
  <c r="J546" i="1"/>
  <c r="O549" i="1"/>
  <c r="D549" i="1"/>
  <c r="E549" i="1" s="1"/>
  <c r="A550" i="1"/>
  <c r="AR812" i="1"/>
  <c r="AH813" i="1"/>
  <c r="AM812" i="1"/>
  <c r="S549" i="1"/>
  <c r="G549" i="1"/>
  <c r="Q548" i="1"/>
  <c r="C549" i="1" s="1"/>
  <c r="R549" i="1"/>
  <c r="T548" i="1"/>
  <c r="H549" i="1" l="1"/>
  <c r="F550" i="1"/>
  <c r="K546" i="1"/>
  <c r="L546" i="1" s="1"/>
  <c r="M546" i="1" s="1"/>
  <c r="N546" i="1" s="1"/>
  <c r="P546" i="1" s="1"/>
  <c r="B546" i="1" s="1"/>
  <c r="J547" i="1"/>
  <c r="AM813" i="1"/>
  <c r="AR813" i="1"/>
  <c r="AH814" i="1"/>
  <c r="D550" i="1"/>
  <c r="E550" i="1" s="1"/>
  <c r="O550" i="1"/>
  <c r="A551" i="1"/>
  <c r="G550" i="1"/>
  <c r="Q549" i="1"/>
  <c r="C550" i="1" s="1"/>
  <c r="T549" i="1"/>
  <c r="R550" i="1"/>
  <c r="S550" i="1"/>
  <c r="H550" i="1" l="1"/>
  <c r="F551" i="1"/>
  <c r="K547" i="1"/>
  <c r="L547" i="1" s="1"/>
  <c r="M547" i="1" s="1"/>
  <c r="N547" i="1" s="1"/>
  <c r="P547" i="1" s="1"/>
  <c r="B547" i="1" s="1"/>
  <c r="J548" i="1"/>
  <c r="A552" i="1"/>
  <c r="O551" i="1"/>
  <c r="D551" i="1"/>
  <c r="E551" i="1" s="1"/>
  <c r="T550" i="1"/>
  <c r="G551" i="1"/>
  <c r="Q550" i="1"/>
  <c r="C551" i="1" s="1"/>
  <c r="S551" i="1"/>
  <c r="R551" i="1"/>
  <c r="AH815" i="1"/>
  <c r="AR814" i="1"/>
  <c r="AM814" i="1"/>
  <c r="H551" i="1" l="1"/>
  <c r="F552" i="1"/>
  <c r="K548" i="1"/>
  <c r="L548" i="1" s="1"/>
  <c r="M548" i="1" s="1"/>
  <c r="N548" i="1" s="1"/>
  <c r="P548" i="1" s="1"/>
  <c r="B548" i="1" s="1"/>
  <c r="J549" i="1"/>
  <c r="R552" i="1"/>
  <c r="Q551" i="1"/>
  <c r="C552" i="1" s="1"/>
  <c r="S552" i="1"/>
  <c r="G552" i="1"/>
  <c r="T551" i="1"/>
  <c r="D552" i="1"/>
  <c r="E552" i="1" s="1"/>
  <c r="F553" i="1" s="1"/>
  <c r="A553" i="1"/>
  <c r="O552" i="1"/>
  <c r="AH816" i="1"/>
  <c r="AR815" i="1"/>
  <c r="AM815" i="1"/>
  <c r="H552" i="1" l="1"/>
  <c r="K549" i="1"/>
  <c r="L549" i="1" s="1"/>
  <c r="M549" i="1" s="1"/>
  <c r="N549" i="1" s="1"/>
  <c r="P549" i="1" s="1"/>
  <c r="B549" i="1" s="1"/>
  <c r="J550" i="1"/>
  <c r="R553" i="1"/>
  <c r="Q552" i="1"/>
  <c r="C553" i="1" s="1"/>
  <c r="T552" i="1"/>
  <c r="G553" i="1"/>
  <c r="H553" i="1" s="1"/>
  <c r="S553" i="1"/>
  <c r="AR816" i="1"/>
  <c r="AH817" i="1"/>
  <c r="AM816" i="1"/>
  <c r="O553" i="1"/>
  <c r="D553" i="1"/>
  <c r="E553" i="1" s="1"/>
  <c r="A554" i="1"/>
  <c r="F554" i="1" l="1"/>
  <c r="K550" i="1"/>
  <c r="L550" i="1" s="1"/>
  <c r="M550" i="1" s="1"/>
  <c r="N550" i="1" s="1"/>
  <c r="P550" i="1" s="1"/>
  <c r="B550" i="1" s="1"/>
  <c r="J551" i="1"/>
  <c r="D554" i="1"/>
  <c r="E554" i="1" s="1"/>
  <c r="O554" i="1"/>
  <c r="A555" i="1"/>
  <c r="R554" i="1"/>
  <c r="S554" i="1"/>
  <c r="Q553" i="1"/>
  <c r="C554" i="1" s="1"/>
  <c r="G554" i="1"/>
  <c r="T553" i="1"/>
  <c r="AH818" i="1"/>
  <c r="AR817" i="1"/>
  <c r="AM817" i="1"/>
  <c r="H554" i="1" l="1"/>
  <c r="F555" i="1"/>
  <c r="K551" i="1"/>
  <c r="L551" i="1" s="1"/>
  <c r="M551" i="1" s="1"/>
  <c r="N551" i="1" s="1"/>
  <c r="P551" i="1" s="1"/>
  <c r="B551" i="1" s="1"/>
  <c r="J552" i="1"/>
  <c r="AH826" i="1"/>
  <c r="AM818" i="1"/>
  <c r="AR818" i="1"/>
  <c r="Q554" i="1"/>
  <c r="C555" i="1" s="1"/>
  <c r="T554" i="1"/>
  <c r="S555" i="1"/>
  <c r="R555" i="1"/>
  <c r="G555" i="1"/>
  <c r="D555" i="1"/>
  <c r="E555" i="1" s="1"/>
  <c r="O555" i="1"/>
  <c r="A556" i="1"/>
  <c r="H555" i="1" l="1"/>
  <c r="F556" i="1"/>
  <c r="K552" i="1"/>
  <c r="L552" i="1" s="1"/>
  <c r="M552" i="1" s="1"/>
  <c r="N552" i="1" s="1"/>
  <c r="P552" i="1" s="1"/>
  <c r="B552" i="1" s="1"/>
  <c r="J553" i="1"/>
  <c r="A557" i="1"/>
  <c r="D556" i="1"/>
  <c r="E556" i="1" s="1"/>
  <c r="F557" i="1" s="1"/>
  <c r="O556" i="1"/>
  <c r="T555" i="1"/>
  <c r="G556" i="1"/>
  <c r="R556" i="1"/>
  <c r="Q555" i="1"/>
  <c r="C556" i="1" s="1"/>
  <c r="S556" i="1"/>
  <c r="AH827" i="1"/>
  <c r="AM826" i="1"/>
  <c r="AR826" i="1"/>
  <c r="H556" i="1" l="1"/>
  <c r="K553" i="1"/>
  <c r="L553" i="1" s="1"/>
  <c r="M553" i="1" s="1"/>
  <c r="N553" i="1" s="1"/>
  <c r="P553" i="1" s="1"/>
  <c r="B553" i="1" s="1"/>
  <c r="J554" i="1"/>
  <c r="D557" i="1"/>
  <c r="E557" i="1" s="1"/>
  <c r="F558" i="1" s="1"/>
  <c r="A558" i="1"/>
  <c r="A559" i="1" s="1"/>
  <c r="O557" i="1"/>
  <c r="AH828" i="1"/>
  <c r="AM827" i="1"/>
  <c r="AR827" i="1"/>
  <c r="S557" i="1"/>
  <c r="T556" i="1"/>
  <c r="Q556" i="1"/>
  <c r="C557" i="1" s="1"/>
  <c r="R557" i="1"/>
  <c r="G557" i="1"/>
  <c r="H557" i="1" s="1"/>
  <c r="A560" i="1" l="1"/>
  <c r="O559" i="1"/>
  <c r="D559" i="1"/>
  <c r="E559" i="1" s="1"/>
  <c r="K554" i="1"/>
  <c r="L554" i="1" s="1"/>
  <c r="M554" i="1" s="1"/>
  <c r="N554" i="1" s="1"/>
  <c r="P554" i="1" s="1"/>
  <c r="J555" i="1"/>
  <c r="D558" i="1"/>
  <c r="E558" i="1" s="1"/>
  <c r="O558" i="1"/>
  <c r="AN828" i="1"/>
  <c r="S558" i="1"/>
  <c r="R558" i="1"/>
  <c r="Q557" i="1"/>
  <c r="C558" i="1" s="1"/>
  <c r="G558" i="1"/>
  <c r="T557" i="1"/>
  <c r="AH829" i="1"/>
  <c r="AM828" i="1"/>
  <c r="AR828" i="1"/>
  <c r="AS828" i="1" l="1"/>
  <c r="B554" i="1"/>
  <c r="AI828" i="1" s="1"/>
  <c r="R559" i="1"/>
  <c r="S559" i="1"/>
  <c r="Q559" i="1"/>
  <c r="T559" i="1"/>
  <c r="R560" i="1"/>
  <c r="S560" i="1"/>
  <c r="O560" i="1"/>
  <c r="A561" i="1"/>
  <c r="D560" i="1"/>
  <c r="H558" i="1"/>
  <c r="G559" i="1"/>
  <c r="G560" i="1" s="1"/>
  <c r="F560" i="1"/>
  <c r="F559" i="1"/>
  <c r="AL828" i="1"/>
  <c r="AT828" i="1"/>
  <c r="AQ828" i="1"/>
  <c r="K555" i="1"/>
  <c r="L555" i="1" s="1"/>
  <c r="M555" i="1" s="1"/>
  <c r="N555" i="1" s="1"/>
  <c r="J556" i="1"/>
  <c r="AM829" i="1"/>
  <c r="AR829" i="1"/>
  <c r="AH830" i="1"/>
  <c r="AV829" i="1"/>
  <c r="AT829" i="1"/>
  <c r="AJ829" i="1"/>
  <c r="AN829" i="1"/>
  <c r="AU829" i="1"/>
  <c r="AK829" i="1"/>
  <c r="AL829" i="1"/>
  <c r="AJ567" i="1"/>
  <c r="AO567" i="1"/>
  <c r="AL567" i="1"/>
  <c r="AP567" i="1"/>
  <c r="AQ567" i="1"/>
  <c r="AU567" i="1"/>
  <c r="AV567" i="1"/>
  <c r="AK567" i="1"/>
  <c r="AN567" i="1"/>
  <c r="AI567" i="1"/>
  <c r="AT567" i="1"/>
  <c r="AV568" i="1"/>
  <c r="AO568" i="1"/>
  <c r="AL568" i="1"/>
  <c r="AT568" i="1"/>
  <c r="AQ568" i="1"/>
  <c r="AS567" i="1"/>
  <c r="AU568" i="1"/>
  <c r="AI568" i="1"/>
  <c r="AN568" i="1"/>
  <c r="AP568" i="1"/>
  <c r="AK568" i="1"/>
  <c r="AJ568" i="1"/>
  <c r="AT569" i="1"/>
  <c r="AJ569" i="1"/>
  <c r="AI569" i="1"/>
  <c r="AP569" i="1"/>
  <c r="AK569" i="1"/>
  <c r="AO569" i="1"/>
  <c r="AU569" i="1"/>
  <c r="AL569" i="1"/>
  <c r="AN569" i="1"/>
  <c r="AV569" i="1"/>
  <c r="AQ569" i="1"/>
  <c r="AS568" i="1"/>
  <c r="AS569" i="1"/>
  <c r="AP570" i="1"/>
  <c r="AK570" i="1"/>
  <c r="AU570" i="1"/>
  <c r="AQ570" i="1"/>
  <c r="AI570" i="1"/>
  <c r="AV570" i="1"/>
  <c r="AO570" i="1"/>
  <c r="AL570" i="1"/>
  <c r="AN570" i="1"/>
  <c r="AJ570" i="1"/>
  <c r="AT570" i="1"/>
  <c r="AO571" i="1"/>
  <c r="AT571" i="1"/>
  <c r="AJ571" i="1"/>
  <c r="AS570" i="1"/>
  <c r="AN571" i="1"/>
  <c r="AP571" i="1"/>
  <c r="AL571" i="1"/>
  <c r="AU571" i="1"/>
  <c r="AI571" i="1"/>
  <c r="AK571" i="1"/>
  <c r="AQ571" i="1"/>
  <c r="AV571" i="1"/>
  <c r="AI572" i="1"/>
  <c r="AU572" i="1"/>
  <c r="AL572" i="1"/>
  <c r="AK572" i="1"/>
  <c r="AJ572" i="1"/>
  <c r="AT572" i="1"/>
  <c r="AQ572" i="1"/>
  <c r="AS571" i="1"/>
  <c r="AO572" i="1"/>
  <c r="AN572" i="1"/>
  <c r="AP572" i="1"/>
  <c r="AV572" i="1"/>
  <c r="AS572" i="1"/>
  <c r="AN573" i="1"/>
  <c r="AQ573" i="1"/>
  <c r="AK573" i="1"/>
  <c r="AO573" i="1"/>
  <c r="AV573" i="1"/>
  <c r="AI573" i="1"/>
  <c r="AT573" i="1"/>
  <c r="AU573" i="1"/>
  <c r="AL573" i="1"/>
  <c r="AP573" i="1"/>
  <c r="AJ573" i="1"/>
  <c r="AJ574" i="1"/>
  <c r="AK574" i="1"/>
  <c r="AL574" i="1"/>
  <c r="AN574" i="1"/>
  <c r="AQ574" i="1"/>
  <c r="AS573" i="1"/>
  <c r="AI574" i="1"/>
  <c r="AO574" i="1"/>
  <c r="AT574" i="1"/>
  <c r="AP574" i="1"/>
  <c r="AV574" i="1"/>
  <c r="AU574" i="1"/>
  <c r="AN575" i="1"/>
  <c r="AJ575" i="1"/>
  <c r="AT575" i="1"/>
  <c r="AS574" i="1"/>
  <c r="AV575" i="1"/>
  <c r="AK575" i="1"/>
  <c r="AI575" i="1"/>
  <c r="AU575" i="1"/>
  <c r="AO575" i="1"/>
  <c r="AQ575" i="1"/>
  <c r="AP575" i="1"/>
  <c r="AL575" i="1"/>
  <c r="AK576" i="1"/>
  <c r="AT576" i="1"/>
  <c r="AN576" i="1"/>
  <c r="AJ576" i="1"/>
  <c r="AO576" i="1"/>
  <c r="AL576" i="1"/>
  <c r="AQ576" i="1"/>
  <c r="AS575" i="1"/>
  <c r="AV576" i="1"/>
  <c r="AI576" i="1"/>
  <c r="AU576" i="1"/>
  <c r="AP576" i="1"/>
  <c r="AT584" i="1"/>
  <c r="AN584" i="1"/>
  <c r="AQ584" i="1"/>
  <c r="AP584" i="1"/>
  <c r="AI584" i="1"/>
  <c r="AK584" i="1"/>
  <c r="AJ584" i="1"/>
  <c r="AS576" i="1"/>
  <c r="AV584" i="1"/>
  <c r="AO584" i="1"/>
  <c r="AU584" i="1"/>
  <c r="AL584" i="1"/>
  <c r="AK585" i="1"/>
  <c r="AJ585" i="1"/>
  <c r="AT585" i="1"/>
  <c r="AL585" i="1"/>
  <c r="AU585" i="1"/>
  <c r="AO585" i="1"/>
  <c r="AS584" i="1"/>
  <c r="AV585" i="1"/>
  <c r="AI585" i="1"/>
  <c r="AQ585" i="1"/>
  <c r="AN585" i="1"/>
  <c r="AP585" i="1"/>
  <c r="AV586" i="1"/>
  <c r="AL586" i="1"/>
  <c r="AI586" i="1"/>
  <c r="AT586" i="1"/>
  <c r="AQ586" i="1"/>
  <c r="AS585" i="1"/>
  <c r="AO586" i="1"/>
  <c r="AN586" i="1"/>
  <c r="AK586" i="1"/>
  <c r="AU586" i="1"/>
  <c r="AP586" i="1"/>
  <c r="AJ586" i="1"/>
  <c r="AO587" i="1"/>
  <c r="AK587" i="1"/>
  <c r="AJ587" i="1"/>
  <c r="AT587" i="1"/>
  <c r="AL587" i="1"/>
  <c r="AQ587" i="1"/>
  <c r="AV587" i="1"/>
  <c r="AI587" i="1"/>
  <c r="AU587" i="1"/>
  <c r="AP587" i="1"/>
  <c r="AN587" i="1"/>
  <c r="AS586" i="1"/>
  <c r="AO588" i="1"/>
  <c r="AP588" i="1"/>
  <c r="AL588" i="1"/>
  <c r="AU588" i="1"/>
  <c r="AI588" i="1"/>
  <c r="AQ588" i="1"/>
  <c r="AT588" i="1"/>
  <c r="AS587" i="1"/>
  <c r="AJ588" i="1"/>
  <c r="AV588" i="1"/>
  <c r="AK588" i="1"/>
  <c r="AN588" i="1"/>
  <c r="AN589" i="1"/>
  <c r="AT589" i="1"/>
  <c r="AV589" i="1"/>
  <c r="AO589" i="1"/>
  <c r="AL589" i="1"/>
  <c r="AU589" i="1"/>
  <c r="AJ589" i="1"/>
  <c r="AI589" i="1"/>
  <c r="AS588" i="1"/>
  <c r="AK589" i="1"/>
  <c r="AP589" i="1"/>
  <c r="AQ589" i="1"/>
  <c r="AI590" i="1"/>
  <c r="AS589" i="1"/>
  <c r="AT590" i="1"/>
  <c r="AV590" i="1"/>
  <c r="AO590" i="1"/>
  <c r="AJ590" i="1"/>
  <c r="AP590" i="1"/>
  <c r="AN590" i="1"/>
  <c r="AU590" i="1"/>
  <c r="AL590" i="1"/>
  <c r="AQ590" i="1"/>
  <c r="AK590" i="1"/>
  <c r="AP591" i="1"/>
  <c r="AV591" i="1"/>
  <c r="AQ591" i="1"/>
  <c r="AS590" i="1"/>
  <c r="AN591" i="1"/>
  <c r="AI591" i="1"/>
  <c r="AO591" i="1"/>
  <c r="AU591" i="1"/>
  <c r="AT591" i="1"/>
  <c r="AJ591" i="1"/>
  <c r="AK591" i="1"/>
  <c r="AL591" i="1"/>
  <c r="AP592" i="1"/>
  <c r="AN592" i="1"/>
  <c r="AI592" i="1"/>
  <c r="AV592" i="1"/>
  <c r="AO592" i="1"/>
  <c r="AQ592" i="1"/>
  <c r="AT592" i="1"/>
  <c r="AS591" i="1"/>
  <c r="AJ592" i="1"/>
  <c r="AU592" i="1"/>
  <c r="AK592" i="1"/>
  <c r="AL592" i="1"/>
  <c r="AO593" i="1"/>
  <c r="AI593" i="1"/>
  <c r="AU593" i="1"/>
  <c r="AN593" i="1"/>
  <c r="AT593" i="1"/>
  <c r="AP593" i="1"/>
  <c r="AK593" i="1"/>
  <c r="AL593" i="1"/>
  <c r="AS592" i="1"/>
  <c r="AJ593" i="1"/>
  <c r="AV593" i="1"/>
  <c r="AQ593" i="1"/>
  <c r="AS593" i="1"/>
  <c r="AU594" i="1"/>
  <c r="AI594" i="1"/>
  <c r="AP594" i="1"/>
  <c r="AQ594" i="1"/>
  <c r="AV594" i="1"/>
  <c r="AT594" i="1"/>
  <c r="AN594" i="1"/>
  <c r="AJ594" i="1"/>
  <c r="AK594" i="1"/>
  <c r="AL594" i="1"/>
  <c r="AO594" i="1"/>
  <c r="AS594" i="1"/>
  <c r="AV595" i="1"/>
  <c r="AN595" i="1"/>
  <c r="AK595" i="1"/>
  <c r="AU595" i="1"/>
  <c r="AQ595" i="1"/>
  <c r="AJ595" i="1"/>
  <c r="AP595" i="1"/>
  <c r="AL595" i="1"/>
  <c r="AT595" i="1"/>
  <c r="AO595" i="1"/>
  <c r="AI595" i="1"/>
  <c r="AU596" i="1"/>
  <c r="AT596" i="1"/>
  <c r="AL596" i="1"/>
  <c r="AS595" i="1"/>
  <c r="AI596" i="1"/>
  <c r="AV596" i="1"/>
  <c r="AN596" i="1"/>
  <c r="AQ596" i="1"/>
  <c r="AK596" i="1"/>
  <c r="AJ596" i="1"/>
  <c r="AO596" i="1"/>
  <c r="AP596" i="1"/>
  <c r="AS596" i="1"/>
  <c r="AU597" i="1"/>
  <c r="AN597" i="1"/>
  <c r="AJ597" i="1"/>
  <c r="AP597" i="1"/>
  <c r="AL597" i="1"/>
  <c r="AK597" i="1"/>
  <c r="AV597" i="1"/>
  <c r="AI597" i="1"/>
  <c r="AO597" i="1"/>
  <c r="AQ597" i="1"/>
  <c r="AT597" i="1"/>
  <c r="AN598" i="1"/>
  <c r="AJ598" i="1"/>
  <c r="AP598" i="1"/>
  <c r="AU598" i="1"/>
  <c r="AO598" i="1"/>
  <c r="AS597" i="1"/>
  <c r="AV598" i="1"/>
  <c r="AI598" i="1"/>
  <c r="AL598" i="1"/>
  <c r="AT598" i="1"/>
  <c r="AK598" i="1"/>
  <c r="AQ598" i="1"/>
  <c r="AT606" i="1"/>
  <c r="AP606" i="1"/>
  <c r="AO606" i="1"/>
  <c r="AN606" i="1"/>
  <c r="AL606" i="1"/>
  <c r="AS606" i="1"/>
  <c r="AJ606" i="1"/>
  <c r="AK606" i="1"/>
  <c r="AQ606" i="1"/>
  <c r="AS598" i="1"/>
  <c r="AI606" i="1"/>
  <c r="AV606" i="1"/>
  <c r="AU606" i="1"/>
  <c r="AV607" i="1"/>
  <c r="AK607" i="1"/>
  <c r="AS607" i="1"/>
  <c r="AT607" i="1"/>
  <c r="AN607" i="1"/>
  <c r="AL607" i="1"/>
  <c r="AU607" i="1"/>
  <c r="AJ607" i="1"/>
  <c r="AQ607" i="1"/>
  <c r="AO607" i="1"/>
  <c r="AP607" i="1"/>
  <c r="AI607" i="1"/>
  <c r="AV608" i="1"/>
  <c r="AJ608" i="1"/>
  <c r="AS608" i="1"/>
  <c r="AU608" i="1"/>
  <c r="AK608" i="1"/>
  <c r="AP608" i="1"/>
  <c r="AO608" i="1"/>
  <c r="AT608" i="1"/>
  <c r="AL608" i="1"/>
  <c r="AI608" i="1"/>
  <c r="AN608" i="1"/>
  <c r="AQ608" i="1"/>
  <c r="AI609" i="1"/>
  <c r="AT609" i="1"/>
  <c r="AQ609" i="1"/>
  <c r="AS609" i="1"/>
  <c r="AN609" i="1"/>
  <c r="AJ609" i="1"/>
  <c r="AP609" i="1"/>
  <c r="AO609" i="1"/>
  <c r="AU609" i="1"/>
  <c r="AV609" i="1"/>
  <c r="AK609" i="1"/>
  <c r="AL609" i="1"/>
  <c r="AJ610" i="1"/>
  <c r="AT610" i="1"/>
  <c r="AS610" i="1"/>
  <c r="AP610" i="1"/>
  <c r="AV610" i="1"/>
  <c r="AU610" i="1"/>
  <c r="AO610" i="1"/>
  <c r="AK610" i="1"/>
  <c r="AL610" i="1"/>
  <c r="AN610" i="1"/>
  <c r="AI610" i="1"/>
  <c r="AQ610" i="1"/>
  <c r="AT611" i="1"/>
  <c r="AI611" i="1"/>
  <c r="AQ611" i="1"/>
  <c r="AK611" i="1"/>
  <c r="AN611" i="1"/>
  <c r="AJ611" i="1"/>
  <c r="AS611" i="1"/>
  <c r="AP611" i="1"/>
  <c r="AV611" i="1"/>
  <c r="AO611" i="1"/>
  <c r="AL611" i="1"/>
  <c r="AU611" i="1"/>
  <c r="AT612" i="1"/>
  <c r="AI612" i="1"/>
  <c r="AQ612" i="1"/>
  <c r="AN612" i="1"/>
  <c r="AP612" i="1"/>
  <c r="AJ612" i="1"/>
  <c r="AU612" i="1"/>
  <c r="AK612" i="1"/>
  <c r="AV612" i="1"/>
  <c r="AL612" i="1"/>
  <c r="AS612" i="1"/>
  <c r="AO612" i="1"/>
  <c r="AU613" i="1"/>
  <c r="AN613" i="1"/>
  <c r="AS613" i="1"/>
  <c r="AP613" i="1"/>
  <c r="AI613" i="1"/>
  <c r="AK613" i="1"/>
  <c r="AO613" i="1"/>
  <c r="AJ613" i="1"/>
  <c r="AL613" i="1"/>
  <c r="AT613" i="1"/>
  <c r="AV613" i="1"/>
  <c r="AQ613" i="1"/>
  <c r="AN614" i="1"/>
  <c r="AO614" i="1"/>
  <c r="AU614" i="1"/>
  <c r="AS614" i="1"/>
  <c r="AJ614" i="1"/>
  <c r="AQ614" i="1"/>
  <c r="AV614" i="1"/>
  <c r="AI614" i="1"/>
  <c r="AT614" i="1"/>
  <c r="AP614" i="1"/>
  <c r="AL614" i="1"/>
  <c r="AK614" i="1"/>
  <c r="AO615" i="1"/>
  <c r="AU615" i="1"/>
  <c r="AN615" i="1"/>
  <c r="AK615" i="1"/>
  <c r="AP615" i="1"/>
  <c r="AL615" i="1"/>
  <c r="AT615" i="1"/>
  <c r="AJ615" i="1"/>
  <c r="AQ615" i="1"/>
  <c r="AV615" i="1"/>
  <c r="AI615" i="1"/>
  <c r="AS615" i="1"/>
  <c r="AJ616" i="1"/>
  <c r="AK616" i="1"/>
  <c r="AQ616" i="1"/>
  <c r="AN616" i="1"/>
  <c r="AV616" i="1"/>
  <c r="AS616" i="1"/>
  <c r="AU616" i="1"/>
  <c r="AI616" i="1"/>
  <c r="AT616" i="1"/>
  <c r="AP616" i="1"/>
  <c r="AO616" i="1"/>
  <c r="AL616" i="1"/>
  <c r="AV617" i="1"/>
  <c r="AK617" i="1"/>
  <c r="AQ617" i="1"/>
  <c r="AI617" i="1"/>
  <c r="AS617" i="1"/>
  <c r="AT617" i="1"/>
  <c r="AU617" i="1"/>
  <c r="AP617" i="1"/>
  <c r="AJ617" i="1"/>
  <c r="AO617" i="1"/>
  <c r="AL617" i="1"/>
  <c r="AN617" i="1"/>
  <c r="AV618" i="1"/>
  <c r="AN618" i="1"/>
  <c r="AU618" i="1"/>
  <c r="AT618" i="1"/>
  <c r="AP618" i="1"/>
  <c r="AK618" i="1"/>
  <c r="AL618" i="1"/>
  <c r="AJ618" i="1"/>
  <c r="AI618" i="1"/>
  <c r="AQ618" i="1"/>
  <c r="AO618" i="1"/>
  <c r="AS618" i="1"/>
  <c r="AT619" i="1"/>
  <c r="AJ619" i="1"/>
  <c r="AS619" i="1"/>
  <c r="AO619" i="1"/>
  <c r="AK619" i="1"/>
  <c r="AI619" i="1"/>
  <c r="AU619" i="1"/>
  <c r="AV619" i="1"/>
  <c r="AL619" i="1"/>
  <c r="AP619" i="1"/>
  <c r="AN619" i="1"/>
  <c r="AQ619" i="1"/>
  <c r="AN620" i="1"/>
  <c r="AU620" i="1"/>
  <c r="AK620" i="1"/>
  <c r="AS620" i="1"/>
  <c r="AQ620" i="1"/>
  <c r="AT620" i="1"/>
  <c r="AJ620" i="1"/>
  <c r="AL620" i="1"/>
  <c r="AV620" i="1"/>
  <c r="AO620" i="1"/>
  <c r="AP620" i="1"/>
  <c r="AI620" i="1"/>
  <c r="AU628" i="1"/>
  <c r="AO628" i="1"/>
  <c r="AS628" i="1"/>
  <c r="AT628" i="1"/>
  <c r="AQ628" i="1"/>
  <c r="AV628" i="1"/>
  <c r="AI628" i="1"/>
  <c r="AK628" i="1"/>
  <c r="AJ628" i="1"/>
  <c r="AP628" i="1"/>
  <c r="AL628" i="1"/>
  <c r="AN628" i="1"/>
  <c r="AT629" i="1"/>
  <c r="AV629" i="1"/>
  <c r="AL629" i="1"/>
  <c r="AS629" i="1"/>
  <c r="AO629" i="1"/>
  <c r="AI629" i="1"/>
  <c r="AQ629" i="1"/>
  <c r="AP629" i="1"/>
  <c r="AK629" i="1"/>
  <c r="AN629" i="1"/>
  <c r="AU629" i="1"/>
  <c r="AJ629" i="1"/>
  <c r="AJ630" i="1"/>
  <c r="AO630" i="1"/>
  <c r="AI630" i="1"/>
  <c r="AS630" i="1"/>
  <c r="AL630" i="1"/>
  <c r="AK630" i="1"/>
  <c r="AU630" i="1"/>
  <c r="AV630" i="1"/>
  <c r="AQ630" i="1"/>
  <c r="AN630" i="1"/>
  <c r="AT630" i="1"/>
  <c r="AP630" i="1"/>
  <c r="AT631" i="1"/>
  <c r="AK631" i="1"/>
  <c r="AQ631" i="1"/>
  <c r="AO631" i="1"/>
  <c r="AV631" i="1"/>
  <c r="AU631" i="1"/>
  <c r="AI631" i="1"/>
  <c r="AL631" i="1"/>
  <c r="AP631" i="1"/>
  <c r="AJ631" i="1"/>
  <c r="AS631" i="1"/>
  <c r="AN631" i="1"/>
  <c r="AN632" i="1"/>
  <c r="AP632" i="1"/>
  <c r="AL632" i="1"/>
  <c r="AT632" i="1"/>
  <c r="AQ632" i="1"/>
  <c r="AS632" i="1"/>
  <c r="AI632" i="1"/>
  <c r="AJ632" i="1"/>
  <c r="AO632" i="1"/>
  <c r="AU632" i="1"/>
  <c r="AK632" i="1"/>
  <c r="AV632" i="1"/>
  <c r="AI633" i="1"/>
  <c r="AJ633" i="1"/>
  <c r="AS633" i="1"/>
  <c r="AV633" i="1"/>
  <c r="AU633" i="1"/>
  <c r="AK633" i="1"/>
  <c r="AP633" i="1"/>
  <c r="AO633" i="1"/>
  <c r="AL633" i="1"/>
  <c r="AT633" i="1"/>
  <c r="AN633" i="1"/>
  <c r="AQ633" i="1"/>
  <c r="AN634" i="1"/>
  <c r="AP634" i="1"/>
  <c r="AS634" i="1"/>
  <c r="AK634" i="1"/>
  <c r="AT634" i="1"/>
  <c r="AJ634" i="1"/>
  <c r="AO634" i="1"/>
  <c r="AV634" i="1"/>
  <c r="AL634" i="1"/>
  <c r="AI634" i="1"/>
  <c r="AU634" i="1"/>
  <c r="AQ634" i="1"/>
  <c r="AV635" i="1"/>
  <c r="AP635" i="1"/>
  <c r="AI635" i="1"/>
  <c r="AT635" i="1"/>
  <c r="AN635" i="1"/>
  <c r="AS635" i="1"/>
  <c r="AJ635" i="1"/>
  <c r="AU635" i="1"/>
  <c r="AO635" i="1"/>
  <c r="AL635" i="1"/>
  <c r="AK635" i="1"/>
  <c r="AQ635" i="1"/>
  <c r="AT636" i="1"/>
  <c r="AO636" i="1"/>
  <c r="AK636" i="1"/>
  <c r="AV636" i="1"/>
  <c r="AJ636" i="1"/>
  <c r="AI636" i="1"/>
  <c r="AL636" i="1"/>
  <c r="AQ636" i="1"/>
  <c r="AN636" i="1"/>
  <c r="AP636" i="1"/>
  <c r="AU636" i="1"/>
  <c r="AS636" i="1"/>
  <c r="AJ637" i="1"/>
  <c r="AP637" i="1"/>
  <c r="AS637" i="1"/>
  <c r="AU637" i="1"/>
  <c r="AO637" i="1"/>
  <c r="AK637" i="1"/>
  <c r="AN637" i="1"/>
  <c r="AV637" i="1"/>
  <c r="AL637" i="1"/>
  <c r="AI637" i="1"/>
  <c r="AT637" i="1"/>
  <c r="AQ637" i="1"/>
  <c r="AP638" i="1"/>
  <c r="AU638" i="1"/>
  <c r="AQ638" i="1"/>
  <c r="AI638" i="1"/>
  <c r="AV638" i="1"/>
  <c r="AJ638" i="1"/>
  <c r="AS638" i="1"/>
  <c r="AT638" i="1"/>
  <c r="AO638" i="1"/>
  <c r="AK638" i="1"/>
  <c r="AL638" i="1"/>
  <c r="AN638" i="1"/>
  <c r="AI639" i="1"/>
  <c r="AN639" i="1"/>
  <c r="AS639" i="1"/>
  <c r="AP639" i="1"/>
  <c r="AT639" i="1"/>
  <c r="AK639" i="1"/>
  <c r="AU639" i="1"/>
  <c r="AO639" i="1"/>
  <c r="AL639" i="1"/>
  <c r="AJ639" i="1"/>
  <c r="AV639" i="1"/>
  <c r="AQ639" i="1"/>
  <c r="AN640" i="1"/>
  <c r="AV640" i="1"/>
  <c r="AS640" i="1"/>
  <c r="AJ640" i="1"/>
  <c r="AO640" i="1"/>
  <c r="AT640" i="1"/>
  <c r="AP640" i="1"/>
  <c r="AK640" i="1"/>
  <c r="AL640" i="1"/>
  <c r="AU640" i="1"/>
  <c r="AI640" i="1"/>
  <c r="AQ640" i="1"/>
  <c r="AI641" i="1"/>
  <c r="AV641" i="1"/>
  <c r="AQ641" i="1"/>
  <c r="AK641" i="1"/>
  <c r="AO641" i="1"/>
  <c r="AN641" i="1"/>
  <c r="AP641" i="1"/>
  <c r="AT641" i="1"/>
  <c r="AS641" i="1"/>
  <c r="AU641" i="1"/>
  <c r="AJ641" i="1"/>
  <c r="AL641" i="1"/>
  <c r="AV642" i="1"/>
  <c r="AP642" i="1"/>
  <c r="AS642" i="1"/>
  <c r="AO642" i="1"/>
  <c r="AT642" i="1"/>
  <c r="AJ642" i="1"/>
  <c r="AL642" i="1"/>
  <c r="AU642" i="1"/>
  <c r="AK642" i="1"/>
  <c r="AQ642" i="1"/>
  <c r="AN642" i="1"/>
  <c r="AI642" i="1"/>
  <c r="AJ650" i="1"/>
  <c r="AT650" i="1"/>
  <c r="AO650" i="1"/>
  <c r="AU650" i="1"/>
  <c r="AP650" i="1"/>
  <c r="AL650" i="1"/>
  <c r="AV650" i="1"/>
  <c r="AK650" i="1"/>
  <c r="AQ650" i="1"/>
  <c r="AN650" i="1"/>
  <c r="AI650" i="1"/>
  <c r="AS650" i="1"/>
  <c r="AJ651" i="1"/>
  <c r="AK651" i="1"/>
  <c r="AQ651" i="1"/>
  <c r="AT651" i="1"/>
  <c r="AU651" i="1"/>
  <c r="AS651" i="1"/>
  <c r="AO651" i="1"/>
  <c r="AN651" i="1"/>
  <c r="AV651" i="1"/>
  <c r="AP651" i="1"/>
  <c r="AI651" i="1"/>
  <c r="AL651" i="1"/>
  <c r="AI652" i="1"/>
  <c r="AJ652" i="1"/>
  <c r="AP652" i="1"/>
  <c r="AN652" i="1"/>
  <c r="AS652" i="1"/>
  <c r="AV652" i="1"/>
  <c r="AT652" i="1"/>
  <c r="AO652" i="1"/>
  <c r="AL652" i="1"/>
  <c r="AU652" i="1"/>
  <c r="AQ652" i="1"/>
  <c r="AK652" i="1"/>
  <c r="AK653" i="1"/>
  <c r="AN653" i="1"/>
  <c r="AS653" i="1"/>
  <c r="AT653" i="1"/>
  <c r="AU653" i="1"/>
  <c r="AV653" i="1"/>
  <c r="AJ653" i="1"/>
  <c r="AL653" i="1"/>
  <c r="AP653" i="1"/>
  <c r="AI653" i="1"/>
  <c r="AQ653" i="1"/>
  <c r="AO653" i="1"/>
  <c r="AT654" i="1"/>
  <c r="AN654" i="1"/>
  <c r="AS654" i="1"/>
  <c r="AK654" i="1"/>
  <c r="AJ654" i="1"/>
  <c r="AI654" i="1"/>
  <c r="AV654" i="1"/>
  <c r="AP654" i="1"/>
  <c r="AL654" i="1"/>
  <c r="AO654" i="1"/>
  <c r="AU654" i="1"/>
  <c r="AQ654" i="1"/>
  <c r="AV655" i="1"/>
  <c r="AK655" i="1"/>
  <c r="AS655" i="1"/>
  <c r="AT655" i="1"/>
  <c r="AN655" i="1"/>
  <c r="AL655" i="1"/>
  <c r="AP655" i="1"/>
  <c r="AO655" i="1"/>
  <c r="AQ655" i="1"/>
  <c r="AU655" i="1"/>
  <c r="AJ655" i="1"/>
  <c r="AI655" i="1"/>
  <c r="AJ656" i="1"/>
  <c r="AT656" i="1"/>
  <c r="AL656" i="1"/>
  <c r="AO656" i="1"/>
  <c r="AV656" i="1"/>
  <c r="AP656" i="1"/>
  <c r="AQ656" i="1"/>
  <c r="AN656" i="1"/>
  <c r="AK656" i="1"/>
  <c r="AU656" i="1"/>
  <c r="AS656" i="1"/>
  <c r="AI656" i="1"/>
  <c r="AJ657" i="1"/>
  <c r="AI657" i="1"/>
  <c r="AU657" i="1"/>
  <c r="AN657" i="1"/>
  <c r="AO657" i="1"/>
  <c r="AL657" i="1"/>
  <c r="AK657" i="1"/>
  <c r="AV657" i="1"/>
  <c r="AQ657" i="1"/>
  <c r="AP657" i="1"/>
  <c r="AT657" i="1"/>
  <c r="AS657" i="1"/>
  <c r="AV658" i="1"/>
  <c r="AJ658" i="1"/>
  <c r="AK658" i="1"/>
  <c r="AO658" i="1"/>
  <c r="AT658" i="1"/>
  <c r="AL658" i="1"/>
  <c r="AN658" i="1"/>
  <c r="AP658" i="1"/>
  <c r="AQ658" i="1"/>
  <c r="AU658" i="1"/>
  <c r="AI658" i="1"/>
  <c r="AS658" i="1"/>
  <c r="AK659" i="1"/>
  <c r="AJ659" i="1"/>
  <c r="AS659" i="1"/>
  <c r="AT659" i="1"/>
  <c r="AN659" i="1"/>
  <c r="AL659" i="1"/>
  <c r="AU659" i="1"/>
  <c r="AP659" i="1"/>
  <c r="AQ659" i="1"/>
  <c r="AO659" i="1"/>
  <c r="AV659" i="1"/>
  <c r="AI659" i="1"/>
  <c r="AU660" i="1"/>
  <c r="AP660" i="1"/>
  <c r="AQ660" i="1"/>
  <c r="AS660" i="1"/>
  <c r="AL660" i="1"/>
  <c r="AN660" i="1"/>
  <c r="AV660" i="1"/>
  <c r="AO660" i="1"/>
  <c r="AJ660" i="1"/>
  <c r="AT660" i="1"/>
  <c r="AI660" i="1"/>
  <c r="AK660" i="1"/>
  <c r="AU661" i="1"/>
  <c r="AN661" i="1"/>
  <c r="AL661" i="1"/>
  <c r="AI661" i="1"/>
  <c r="AO661" i="1"/>
  <c r="AV661" i="1"/>
  <c r="AQ661" i="1"/>
  <c r="AP661" i="1"/>
  <c r="AT661" i="1"/>
  <c r="AS661" i="1"/>
  <c r="AJ661" i="1"/>
  <c r="AK661" i="1"/>
  <c r="AU662" i="1"/>
  <c r="AV662" i="1"/>
  <c r="AO662" i="1"/>
  <c r="AI662" i="1"/>
  <c r="AT662" i="1"/>
  <c r="AL662" i="1"/>
  <c r="AK662" i="1"/>
  <c r="AQ662" i="1"/>
  <c r="AS662" i="1"/>
  <c r="AP662" i="1"/>
  <c r="AN662" i="1"/>
  <c r="AJ662" i="1"/>
  <c r="AN663" i="1"/>
  <c r="AJ663" i="1"/>
  <c r="AV663" i="1"/>
  <c r="AQ663" i="1"/>
  <c r="AS663" i="1"/>
  <c r="AU663" i="1"/>
  <c r="AI663" i="1"/>
  <c r="AL663" i="1"/>
  <c r="AO663" i="1"/>
  <c r="AT663" i="1"/>
  <c r="AK663" i="1"/>
  <c r="AP663" i="1"/>
  <c r="AT664" i="1"/>
  <c r="AP664" i="1"/>
  <c r="AQ664" i="1"/>
  <c r="AN664" i="1"/>
  <c r="AV664" i="1"/>
  <c r="AS664" i="1"/>
  <c r="AO664" i="1"/>
  <c r="AU664" i="1"/>
  <c r="AK664" i="1"/>
  <c r="AJ664" i="1"/>
  <c r="AI664" i="1"/>
  <c r="AL664" i="1"/>
  <c r="AJ672" i="1"/>
  <c r="AV672" i="1"/>
  <c r="AS672" i="1"/>
  <c r="AN672" i="1"/>
  <c r="AO672" i="1"/>
  <c r="AI672" i="1"/>
  <c r="AU672" i="1"/>
  <c r="AT672" i="1"/>
  <c r="AL672" i="1"/>
  <c r="AK672" i="1"/>
  <c r="AP672" i="1"/>
  <c r="AQ672" i="1"/>
  <c r="AU673" i="1"/>
  <c r="AV673" i="1"/>
  <c r="AO673" i="1"/>
  <c r="AP673" i="1"/>
  <c r="AS673" i="1"/>
  <c r="AK673" i="1"/>
  <c r="AT673" i="1"/>
  <c r="AL673" i="1"/>
  <c r="AJ673" i="1"/>
  <c r="AQ673" i="1"/>
  <c r="AN673" i="1"/>
  <c r="AI673" i="1"/>
  <c r="AT674" i="1"/>
  <c r="AU674" i="1"/>
  <c r="AS674" i="1"/>
  <c r="AN674" i="1"/>
  <c r="AJ674" i="1"/>
  <c r="AL674" i="1"/>
  <c r="AO674" i="1"/>
  <c r="AP674" i="1"/>
  <c r="AQ674" i="1"/>
  <c r="AK674" i="1"/>
  <c r="AV674" i="1"/>
  <c r="AI674" i="1"/>
  <c r="AO675" i="1"/>
  <c r="AJ675" i="1"/>
  <c r="AQ675" i="1"/>
  <c r="AV675" i="1"/>
  <c r="AP675" i="1"/>
  <c r="AI675" i="1"/>
  <c r="AT675" i="1"/>
  <c r="AK675" i="1"/>
  <c r="AS675" i="1"/>
  <c r="AU675" i="1"/>
  <c r="AN675" i="1"/>
  <c r="AL675" i="1"/>
  <c r="AO676" i="1"/>
  <c r="AP676" i="1"/>
  <c r="AL676" i="1"/>
  <c r="AI676" i="1"/>
  <c r="AN676" i="1"/>
  <c r="AQ676" i="1"/>
  <c r="AK676" i="1"/>
  <c r="AJ676" i="1"/>
  <c r="AS676" i="1"/>
  <c r="AV676" i="1"/>
  <c r="AU676" i="1"/>
  <c r="AT676" i="1"/>
  <c r="AV677" i="1"/>
  <c r="AN677" i="1"/>
  <c r="AQ677" i="1"/>
  <c r="AO677" i="1"/>
  <c r="AI677" i="1"/>
  <c r="AT677" i="1"/>
  <c r="AJ677" i="1"/>
  <c r="AK677" i="1"/>
  <c r="AS677" i="1"/>
  <c r="AL677" i="1"/>
  <c r="AP677" i="1"/>
  <c r="AU677" i="1"/>
  <c r="AO678" i="1"/>
  <c r="AN678" i="1"/>
  <c r="AQ678" i="1"/>
  <c r="AJ678" i="1"/>
  <c r="AP678" i="1"/>
  <c r="AI678" i="1"/>
  <c r="AV678" i="1"/>
  <c r="AK678" i="1"/>
  <c r="AS678" i="1"/>
  <c r="AU678" i="1"/>
  <c r="AT678" i="1"/>
  <c r="AL678" i="1"/>
  <c r="AP679" i="1"/>
  <c r="AO679" i="1"/>
  <c r="AL679" i="1"/>
  <c r="AT679" i="1"/>
  <c r="AI679" i="1"/>
  <c r="AS679" i="1"/>
  <c r="AN679" i="1"/>
  <c r="AV679" i="1"/>
  <c r="AQ679" i="1"/>
  <c r="AJ679" i="1"/>
  <c r="AK679" i="1"/>
  <c r="AU679" i="1"/>
  <c r="AJ680" i="1"/>
  <c r="AU680" i="1"/>
  <c r="AT680" i="1"/>
  <c r="AP680" i="1"/>
  <c r="AK680" i="1"/>
  <c r="AL680" i="1"/>
  <c r="AO680" i="1"/>
  <c r="AI680" i="1"/>
  <c r="AQ680" i="1"/>
  <c r="AV680" i="1"/>
  <c r="AN680" i="1"/>
  <c r="AS680" i="1"/>
  <c r="AN681" i="1"/>
  <c r="AV681" i="1"/>
  <c r="AP681" i="1"/>
  <c r="AK681" i="1"/>
  <c r="AT681" i="1"/>
  <c r="AJ681" i="1"/>
  <c r="AL681" i="1"/>
  <c r="AQ681" i="1"/>
  <c r="AI681" i="1"/>
  <c r="AO681" i="1"/>
  <c r="AU681" i="1"/>
  <c r="AS681" i="1"/>
  <c r="AU682" i="1"/>
  <c r="AJ682" i="1"/>
  <c r="AS682" i="1"/>
  <c r="AP682" i="1"/>
  <c r="AN682" i="1"/>
  <c r="AK682" i="1"/>
  <c r="AV682" i="1"/>
  <c r="AI682" i="1"/>
  <c r="AL682" i="1"/>
  <c r="AT682" i="1"/>
  <c r="AO682" i="1"/>
  <c r="AQ682" i="1"/>
  <c r="AN683" i="1"/>
  <c r="AU683" i="1"/>
  <c r="AS683" i="1"/>
  <c r="AJ683" i="1"/>
  <c r="AV683" i="1"/>
  <c r="AL683" i="1"/>
  <c r="AP683" i="1"/>
  <c r="AT683" i="1"/>
  <c r="AQ683" i="1"/>
  <c r="AK683" i="1"/>
  <c r="AO683" i="1"/>
  <c r="AI683" i="1"/>
  <c r="AJ684" i="1"/>
  <c r="AL684" i="1"/>
  <c r="AQ684" i="1"/>
  <c r="AO684" i="1"/>
  <c r="AP684" i="1"/>
  <c r="AV684" i="1"/>
  <c r="AI684" i="1"/>
  <c r="AT684" i="1"/>
  <c r="AN684" i="1"/>
  <c r="AU684" i="1"/>
  <c r="AS684" i="1"/>
  <c r="AK684" i="1"/>
  <c r="AS685" i="1"/>
  <c r="AK685" i="1"/>
  <c r="AI685" i="1"/>
  <c r="AV685" i="1"/>
  <c r="AU685" i="1"/>
  <c r="AP685" i="1"/>
  <c r="AO685" i="1"/>
  <c r="AL685" i="1"/>
  <c r="AQ685" i="1"/>
  <c r="AN685" i="1"/>
  <c r="AT685" i="1"/>
  <c r="AJ685" i="1"/>
  <c r="AT686" i="1"/>
  <c r="AU686" i="1"/>
  <c r="AI686" i="1"/>
  <c r="AV686" i="1"/>
  <c r="AO686" i="1"/>
  <c r="AK686" i="1"/>
  <c r="AS686" i="1"/>
  <c r="AN686" i="1"/>
  <c r="AP686" i="1"/>
  <c r="AJ686" i="1"/>
  <c r="AQ686" i="1"/>
  <c r="AL686" i="1"/>
  <c r="AT694" i="1"/>
  <c r="AP694" i="1"/>
  <c r="AL694" i="1"/>
  <c r="AU694" i="1"/>
  <c r="AV694" i="1"/>
  <c r="AQ694" i="1"/>
  <c r="AN694" i="1"/>
  <c r="AO694" i="1"/>
  <c r="AS694" i="1"/>
  <c r="AK694" i="1"/>
  <c r="AJ694" i="1"/>
  <c r="AI694" i="1"/>
  <c r="AV695" i="1"/>
  <c r="AK695" i="1"/>
  <c r="AL695" i="1"/>
  <c r="AJ695" i="1"/>
  <c r="AT695" i="1"/>
  <c r="AQ695" i="1"/>
  <c r="AU695" i="1"/>
  <c r="AO695" i="1"/>
  <c r="AS695" i="1"/>
  <c r="AN695" i="1"/>
  <c r="AI695" i="1"/>
  <c r="AP695" i="1"/>
  <c r="AO696" i="1"/>
  <c r="AQ696" i="1"/>
  <c r="AT696" i="1"/>
  <c r="AV696" i="1"/>
  <c r="AS696" i="1"/>
  <c r="AP696" i="1"/>
  <c r="AN696" i="1"/>
  <c r="AU696" i="1"/>
  <c r="AJ696" i="1"/>
  <c r="AL696" i="1"/>
  <c r="AI696" i="1"/>
  <c r="AK696" i="1"/>
  <c r="AK697" i="1"/>
  <c r="AO697" i="1"/>
  <c r="AI697" i="1"/>
  <c r="AV697" i="1"/>
  <c r="AJ697" i="1"/>
  <c r="AS697" i="1"/>
  <c r="AP697" i="1"/>
  <c r="AT697" i="1"/>
  <c r="AL697" i="1"/>
  <c r="AU697" i="1"/>
  <c r="AN697" i="1"/>
  <c r="AQ697" i="1"/>
  <c r="AN698" i="1"/>
  <c r="AO698" i="1"/>
  <c r="AL698" i="1"/>
  <c r="AI698" i="1"/>
  <c r="AK698" i="1"/>
  <c r="AQ698" i="1"/>
  <c r="AJ698" i="1"/>
  <c r="AV698" i="1"/>
  <c r="AS698" i="1"/>
  <c r="AU698" i="1"/>
  <c r="AT698" i="1"/>
  <c r="AP698" i="1"/>
  <c r="AN699" i="1"/>
  <c r="AV699" i="1"/>
  <c r="AS699" i="1"/>
  <c r="AO699" i="1"/>
  <c r="AI699" i="1"/>
  <c r="AU699" i="1"/>
  <c r="AK699" i="1"/>
  <c r="AJ699" i="1"/>
  <c r="AL699" i="1"/>
  <c r="AT699" i="1"/>
  <c r="AP699" i="1"/>
  <c r="AQ699" i="1"/>
  <c r="AP700" i="1"/>
  <c r="AO700" i="1"/>
  <c r="AT700" i="1"/>
  <c r="AJ700" i="1"/>
  <c r="AK700" i="1"/>
  <c r="AL700" i="1"/>
  <c r="AN700" i="1"/>
  <c r="AI700" i="1"/>
  <c r="AQ700" i="1"/>
  <c r="AV700" i="1"/>
  <c r="AU700" i="1"/>
  <c r="AS700" i="1"/>
  <c r="AI701" i="1"/>
  <c r="AT701" i="1"/>
  <c r="AP701" i="1"/>
  <c r="AV701" i="1"/>
  <c r="AU701" i="1"/>
  <c r="AN701" i="1"/>
  <c r="AL701" i="1"/>
  <c r="AS701" i="1"/>
  <c r="AJ701" i="1"/>
  <c r="AO701" i="1"/>
  <c r="AQ701" i="1"/>
  <c r="AK701" i="1"/>
  <c r="AJ702" i="1"/>
  <c r="AV702" i="1"/>
  <c r="AS702" i="1"/>
  <c r="AK702" i="1"/>
  <c r="AO702" i="1"/>
  <c r="AL702" i="1"/>
  <c r="AU702" i="1"/>
  <c r="AP702" i="1"/>
  <c r="AQ702" i="1"/>
  <c r="AN702" i="1"/>
  <c r="AT702" i="1"/>
  <c r="AI702" i="1"/>
  <c r="AN703" i="1"/>
  <c r="AT703" i="1"/>
  <c r="AS703" i="1"/>
  <c r="AL703" i="1"/>
  <c r="AQ703" i="1"/>
  <c r="AJ703" i="1"/>
  <c r="AI703" i="1"/>
  <c r="AK703" i="1"/>
  <c r="AO703" i="1"/>
  <c r="AP703" i="1"/>
  <c r="AV703" i="1"/>
  <c r="AU703" i="1"/>
  <c r="AT704" i="1"/>
  <c r="AU704" i="1"/>
  <c r="AL704" i="1"/>
  <c r="AI704" i="1"/>
  <c r="AJ704" i="1"/>
  <c r="AQ704" i="1"/>
  <c r="AP704" i="1"/>
  <c r="AV704" i="1"/>
  <c r="AS704" i="1"/>
  <c r="AO704" i="1"/>
  <c r="AK704" i="1"/>
  <c r="AN704" i="1"/>
  <c r="AN705" i="1"/>
  <c r="AT705" i="1"/>
  <c r="AV705" i="1"/>
  <c r="AO705" i="1"/>
  <c r="AU705" i="1"/>
  <c r="AP705" i="1"/>
  <c r="AJ705" i="1"/>
  <c r="AL705" i="1"/>
  <c r="AQ705" i="1"/>
  <c r="AI705" i="1"/>
  <c r="AK705" i="1"/>
  <c r="AS705" i="1"/>
  <c r="AP706" i="1"/>
  <c r="AO706" i="1"/>
  <c r="AK706" i="1"/>
  <c r="AS706" i="1"/>
  <c r="AL706" i="1"/>
  <c r="AT706" i="1"/>
  <c r="AN706" i="1"/>
  <c r="AI706" i="1"/>
  <c r="AU706" i="1"/>
  <c r="AV706" i="1"/>
  <c r="AQ706" i="1"/>
  <c r="AJ706" i="1"/>
  <c r="AV707" i="1"/>
  <c r="AJ707" i="1"/>
  <c r="AS707" i="1"/>
  <c r="AK707" i="1"/>
  <c r="AT707" i="1"/>
  <c r="AL707" i="1"/>
  <c r="AO707" i="1"/>
  <c r="AP707" i="1"/>
  <c r="AQ707" i="1"/>
  <c r="AN707" i="1"/>
  <c r="AU707" i="1"/>
  <c r="AI707" i="1"/>
  <c r="AP708" i="1"/>
  <c r="AU708" i="1"/>
  <c r="AS708" i="1"/>
  <c r="AO708" i="1"/>
  <c r="AV708" i="1"/>
  <c r="AN708" i="1"/>
  <c r="AT708" i="1"/>
  <c r="AJ708" i="1"/>
  <c r="AL708" i="1"/>
  <c r="AI708" i="1"/>
  <c r="AK708" i="1"/>
  <c r="AQ708" i="1"/>
  <c r="AO716" i="1"/>
  <c r="AN716" i="1"/>
  <c r="AI716" i="1"/>
  <c r="AU716" i="1"/>
  <c r="AJ716" i="1"/>
  <c r="AV716" i="1"/>
  <c r="AL716" i="1"/>
  <c r="AS716" i="1"/>
  <c r="AP716" i="1"/>
  <c r="AT716" i="1"/>
  <c r="AQ716" i="1"/>
  <c r="AK716" i="1"/>
  <c r="AP717" i="1"/>
  <c r="AK717" i="1"/>
  <c r="AS717" i="1"/>
  <c r="AT717" i="1"/>
  <c r="AV717" i="1"/>
  <c r="AJ717" i="1"/>
  <c r="AU717" i="1"/>
  <c r="AI717" i="1"/>
  <c r="AL717" i="1"/>
  <c r="AO717" i="1"/>
  <c r="AN717" i="1"/>
  <c r="AQ717" i="1"/>
  <c r="AP718" i="1"/>
  <c r="AN718" i="1"/>
  <c r="AS718" i="1"/>
  <c r="AK718" i="1"/>
  <c r="AI718" i="1"/>
  <c r="AO718" i="1"/>
  <c r="AV718" i="1"/>
  <c r="AL718" i="1"/>
  <c r="AJ718" i="1"/>
  <c r="AU718" i="1"/>
  <c r="AT718" i="1"/>
  <c r="AQ718" i="1"/>
  <c r="AN719" i="1"/>
  <c r="AO719" i="1"/>
  <c r="AQ719" i="1"/>
  <c r="AV719" i="1"/>
  <c r="AK719" i="1"/>
  <c r="AU719" i="1"/>
  <c r="AS719" i="1"/>
  <c r="AI719" i="1"/>
  <c r="AT719" i="1"/>
  <c r="AJ719" i="1"/>
  <c r="AL719" i="1"/>
  <c r="AP719" i="1"/>
  <c r="AV720" i="1"/>
  <c r="AN720" i="1"/>
  <c r="AI720" i="1"/>
  <c r="AU720" i="1"/>
  <c r="AS720" i="1"/>
  <c r="AO720" i="1"/>
  <c r="AJ720" i="1"/>
  <c r="AL720" i="1"/>
  <c r="AP720" i="1"/>
  <c r="AT720" i="1"/>
  <c r="AQ720" i="1"/>
  <c r="AK720" i="1"/>
  <c r="AJ721" i="1"/>
  <c r="AK721" i="1"/>
  <c r="AS721" i="1"/>
  <c r="AV721" i="1"/>
  <c r="AT721" i="1"/>
  <c r="AU721" i="1"/>
  <c r="AO721" i="1"/>
  <c r="AP721" i="1"/>
  <c r="AN721" i="1"/>
  <c r="AL721" i="1"/>
  <c r="AQ721" i="1"/>
  <c r="AI721" i="1"/>
  <c r="AJ722" i="1"/>
  <c r="AI722" i="1"/>
  <c r="AP722" i="1"/>
  <c r="AL722" i="1"/>
  <c r="AK722" i="1"/>
  <c r="AU722" i="1"/>
  <c r="AV722" i="1"/>
  <c r="AQ722" i="1"/>
  <c r="AO722" i="1"/>
  <c r="AN722" i="1"/>
  <c r="AT722" i="1"/>
  <c r="AS722" i="1"/>
  <c r="AK723" i="1"/>
  <c r="AJ723" i="1"/>
  <c r="AL723" i="1"/>
  <c r="AQ723" i="1"/>
  <c r="AO723" i="1"/>
  <c r="AU723" i="1"/>
  <c r="AI723" i="1"/>
  <c r="AV723" i="1"/>
  <c r="AP723" i="1"/>
  <c r="AT723" i="1"/>
  <c r="AS723" i="1"/>
  <c r="AN723" i="1"/>
  <c r="AN724" i="1"/>
  <c r="AP724" i="1"/>
  <c r="AK724" i="1"/>
  <c r="AJ724" i="1"/>
  <c r="AT724" i="1"/>
  <c r="AI724" i="1"/>
  <c r="AL724" i="1"/>
  <c r="AS724" i="1"/>
  <c r="AU724" i="1"/>
  <c r="AO724" i="1"/>
  <c r="AQ724" i="1"/>
  <c r="AV724" i="1"/>
  <c r="AU725" i="1"/>
  <c r="AP725" i="1"/>
  <c r="AS725" i="1"/>
  <c r="AJ725" i="1"/>
  <c r="AO725" i="1"/>
  <c r="AK725" i="1"/>
  <c r="AT725" i="1"/>
  <c r="AI725" i="1"/>
  <c r="AL725" i="1"/>
  <c r="AV725" i="1"/>
  <c r="AN725" i="1"/>
  <c r="AQ725" i="1"/>
  <c r="AU726" i="1"/>
  <c r="AN726" i="1"/>
  <c r="AP726" i="1"/>
  <c r="AS726" i="1"/>
  <c r="AL726" i="1"/>
  <c r="AQ726" i="1"/>
  <c r="AO726" i="1"/>
  <c r="AT726" i="1"/>
  <c r="AK726" i="1"/>
  <c r="AJ726" i="1"/>
  <c r="AI726" i="1"/>
  <c r="AV726" i="1"/>
  <c r="AJ727" i="1"/>
  <c r="AN727" i="1"/>
  <c r="AL727" i="1"/>
  <c r="AP727" i="1"/>
  <c r="AQ727" i="1"/>
  <c r="AU727" i="1"/>
  <c r="AO727" i="1"/>
  <c r="AS727" i="1"/>
  <c r="AV727" i="1"/>
  <c r="AI727" i="1"/>
  <c r="AK727" i="1"/>
  <c r="AT727" i="1"/>
  <c r="AN728" i="1"/>
  <c r="AQ728" i="1"/>
  <c r="AK728" i="1"/>
  <c r="AO728" i="1"/>
  <c r="AS728" i="1"/>
  <c r="AJ728" i="1"/>
  <c r="AT728" i="1"/>
  <c r="AP728" i="1"/>
  <c r="AU728" i="1"/>
  <c r="AI728" i="1"/>
  <c r="AV728" i="1"/>
  <c r="AL728" i="1"/>
  <c r="AN729" i="1"/>
  <c r="AU729" i="1"/>
  <c r="AS729" i="1"/>
  <c r="AJ729" i="1"/>
  <c r="AO729" i="1"/>
  <c r="AK729" i="1"/>
  <c r="AV729" i="1"/>
  <c r="AT729" i="1"/>
  <c r="AL729" i="1"/>
  <c r="AP729" i="1"/>
  <c r="AI729" i="1"/>
  <c r="AQ729" i="1"/>
  <c r="AN730" i="1"/>
  <c r="AT730" i="1"/>
  <c r="AL730" i="1"/>
  <c r="AK730" i="1"/>
  <c r="AQ730" i="1"/>
  <c r="AV730" i="1"/>
  <c r="AJ730" i="1"/>
  <c r="AS730" i="1"/>
  <c r="AI730" i="1"/>
  <c r="AU730" i="1"/>
  <c r="AO730" i="1"/>
  <c r="AP730" i="1"/>
  <c r="AJ738" i="1"/>
  <c r="AT738" i="1"/>
  <c r="AV738" i="1"/>
  <c r="AQ738" i="1"/>
  <c r="AP738" i="1"/>
  <c r="AK738" i="1"/>
  <c r="AU738" i="1"/>
  <c r="AI738" i="1"/>
  <c r="AO738" i="1"/>
  <c r="AN738" i="1"/>
  <c r="AS738" i="1"/>
  <c r="AL738" i="1"/>
  <c r="AO739" i="1"/>
  <c r="AT739" i="1"/>
  <c r="AL739" i="1"/>
  <c r="AV739" i="1"/>
  <c r="AJ739" i="1"/>
  <c r="AQ739" i="1"/>
  <c r="AN739" i="1"/>
  <c r="AU739" i="1"/>
  <c r="AI739" i="1"/>
  <c r="AP739" i="1"/>
  <c r="AK739" i="1"/>
  <c r="AS739" i="1"/>
  <c r="AJ740" i="1"/>
  <c r="AN740" i="1"/>
  <c r="AL740" i="1"/>
  <c r="AO740" i="1"/>
  <c r="AP740" i="1"/>
  <c r="AQ740" i="1"/>
  <c r="AK740" i="1"/>
  <c r="AT740" i="1"/>
  <c r="AS740" i="1"/>
  <c r="AU740" i="1"/>
  <c r="AV740" i="1"/>
  <c r="AI740" i="1"/>
  <c r="AP741" i="1"/>
  <c r="AK741" i="1"/>
  <c r="AS741" i="1"/>
  <c r="AO741" i="1"/>
  <c r="AL741" i="1"/>
  <c r="AU741" i="1"/>
  <c r="AI741" i="1"/>
  <c r="AT741" i="1"/>
  <c r="AV741" i="1"/>
  <c r="AQ741" i="1"/>
  <c r="AJ741" i="1"/>
  <c r="AN741" i="1"/>
  <c r="AJ742" i="1"/>
  <c r="AN742" i="1"/>
  <c r="AI742" i="1"/>
  <c r="AU742" i="1"/>
  <c r="AK742" i="1"/>
  <c r="AS742" i="1"/>
  <c r="AO742" i="1"/>
  <c r="AP742" i="1"/>
  <c r="AL742" i="1"/>
  <c r="AV742" i="1"/>
  <c r="AT742" i="1"/>
  <c r="AQ742" i="1"/>
  <c r="AK743" i="1"/>
  <c r="AU743" i="1"/>
  <c r="AI743" i="1"/>
  <c r="AJ743" i="1"/>
  <c r="AO743" i="1"/>
  <c r="AS743" i="1"/>
  <c r="AT743" i="1"/>
  <c r="AP743" i="1"/>
  <c r="AL743" i="1"/>
  <c r="AV743" i="1"/>
  <c r="AN743" i="1"/>
  <c r="AQ743" i="1"/>
  <c r="AN744" i="1"/>
  <c r="AU744" i="1"/>
  <c r="AL744" i="1"/>
  <c r="AK744" i="1"/>
  <c r="AQ744" i="1"/>
  <c r="AO744" i="1"/>
  <c r="AJ744" i="1"/>
  <c r="AS744" i="1"/>
  <c r="AT744" i="1"/>
  <c r="AV744" i="1"/>
  <c r="AI744" i="1"/>
  <c r="AP744" i="1"/>
  <c r="AU745" i="1"/>
  <c r="AP745" i="1"/>
  <c r="AL745" i="1"/>
  <c r="AV745" i="1"/>
  <c r="AT745" i="1"/>
  <c r="AQ745" i="1"/>
  <c r="AJ745" i="1"/>
  <c r="AO745" i="1"/>
  <c r="AS745" i="1"/>
  <c r="AN745" i="1"/>
  <c r="AI745" i="1"/>
  <c r="AK745" i="1"/>
  <c r="AO746" i="1"/>
  <c r="AK746" i="1"/>
  <c r="AS746" i="1"/>
  <c r="AQ746" i="1"/>
  <c r="AT746" i="1"/>
  <c r="AV746" i="1"/>
  <c r="AL746" i="1"/>
  <c r="AP746" i="1"/>
  <c r="AN746" i="1"/>
  <c r="AJ746" i="1"/>
  <c r="AI746" i="1"/>
  <c r="AU746" i="1"/>
  <c r="AO747" i="1"/>
  <c r="AJ747" i="1"/>
  <c r="AL747" i="1"/>
  <c r="AN747" i="1"/>
  <c r="AV747" i="1"/>
  <c r="AQ747" i="1"/>
  <c r="AT747" i="1"/>
  <c r="AP747" i="1"/>
  <c r="AI747" i="1"/>
  <c r="AU747" i="1"/>
  <c r="AK747" i="1"/>
  <c r="AS747" i="1"/>
  <c r="AV748" i="1"/>
  <c r="AI748" i="1"/>
  <c r="AQ748" i="1"/>
  <c r="AU748" i="1"/>
  <c r="AK748" i="1"/>
  <c r="AS748" i="1"/>
  <c r="AJ748" i="1"/>
  <c r="AO748" i="1"/>
  <c r="AN748" i="1"/>
  <c r="AP748" i="1"/>
  <c r="AT748" i="1"/>
  <c r="AL748" i="1"/>
  <c r="AI749" i="1"/>
  <c r="AU749" i="1"/>
  <c r="AS749" i="1"/>
  <c r="AV749" i="1"/>
  <c r="AJ749" i="1"/>
  <c r="AO749" i="1"/>
  <c r="AP749" i="1"/>
  <c r="AK749" i="1"/>
  <c r="AT749" i="1"/>
  <c r="AN749" i="1"/>
  <c r="AQ749" i="1"/>
  <c r="AL749" i="1"/>
  <c r="AK750" i="1"/>
  <c r="AN750" i="1"/>
  <c r="AI750" i="1"/>
  <c r="AU750" i="1"/>
  <c r="AL750" i="1"/>
  <c r="AQ750" i="1"/>
  <c r="AO750" i="1"/>
  <c r="AV750" i="1"/>
  <c r="AS750" i="1"/>
  <c r="AP750" i="1"/>
  <c r="AJ750" i="1"/>
  <c r="AT750" i="1"/>
  <c r="AU751" i="1"/>
  <c r="AJ751" i="1"/>
  <c r="AQ751" i="1"/>
  <c r="AT751" i="1"/>
  <c r="AV751" i="1"/>
  <c r="AS751" i="1"/>
  <c r="AP751" i="1"/>
  <c r="AK751" i="1"/>
  <c r="AI751" i="1"/>
  <c r="AN751" i="1"/>
  <c r="AO751" i="1"/>
  <c r="AL751" i="1"/>
  <c r="AJ752" i="1"/>
  <c r="AP752" i="1"/>
  <c r="AS752" i="1"/>
  <c r="AL752" i="1"/>
  <c r="AQ752" i="1"/>
  <c r="AU752" i="1"/>
  <c r="AK752" i="1"/>
  <c r="AT752" i="1"/>
  <c r="AO752" i="1"/>
  <c r="AN752" i="1"/>
  <c r="AV752" i="1"/>
  <c r="AI752" i="1"/>
  <c r="AN760" i="1"/>
  <c r="AV760" i="1"/>
  <c r="AS760" i="1"/>
  <c r="AU760" i="1"/>
  <c r="AI760" i="1"/>
  <c r="AK760" i="1"/>
  <c r="AO760" i="1"/>
  <c r="AJ760" i="1"/>
  <c r="AL760" i="1"/>
  <c r="AT760" i="1"/>
  <c r="AP760" i="1"/>
  <c r="AQ760" i="1"/>
  <c r="AK761" i="1"/>
  <c r="AI761" i="1"/>
  <c r="AO761" i="1"/>
  <c r="AV761" i="1"/>
  <c r="AS761" i="1"/>
  <c r="AJ761" i="1"/>
  <c r="AU761" i="1"/>
  <c r="AP761" i="1"/>
  <c r="AT761" i="1"/>
  <c r="AL761" i="1"/>
  <c r="AN761" i="1"/>
  <c r="AQ761" i="1"/>
  <c r="AT762" i="1"/>
  <c r="AP762" i="1"/>
  <c r="AS762" i="1"/>
  <c r="AO762" i="1"/>
  <c r="AJ762" i="1"/>
  <c r="AK762" i="1"/>
  <c r="AN762" i="1"/>
  <c r="AI762" i="1"/>
  <c r="AL762" i="1"/>
  <c r="AU762" i="1"/>
  <c r="AV762" i="1"/>
  <c r="AQ762" i="1"/>
  <c r="AI763" i="1"/>
  <c r="AO763" i="1"/>
  <c r="AQ763" i="1"/>
  <c r="AK763" i="1"/>
  <c r="AP763" i="1"/>
  <c r="AN763" i="1"/>
  <c r="AU763" i="1"/>
  <c r="AS763" i="1"/>
  <c r="AV763" i="1"/>
  <c r="AL763" i="1"/>
  <c r="AJ763" i="1"/>
  <c r="AT763" i="1"/>
  <c r="AI764" i="1"/>
  <c r="AP764" i="1"/>
  <c r="AQ764" i="1"/>
  <c r="AV764" i="1"/>
  <c r="AU764" i="1"/>
  <c r="AS764" i="1"/>
  <c r="AN764" i="1"/>
  <c r="AO764" i="1"/>
  <c r="AT764" i="1"/>
  <c r="AK764" i="1"/>
  <c r="AJ764" i="1"/>
  <c r="AL764" i="1"/>
  <c r="AP765" i="1"/>
  <c r="AN765" i="1"/>
  <c r="AS765" i="1"/>
  <c r="AJ765" i="1"/>
  <c r="AT765" i="1"/>
  <c r="AK765" i="1"/>
  <c r="AI765" i="1"/>
  <c r="AL765" i="1"/>
  <c r="AV765" i="1"/>
  <c r="AO765" i="1"/>
  <c r="AQ765" i="1"/>
  <c r="AU765" i="1"/>
  <c r="AV766" i="1"/>
  <c r="AK766" i="1"/>
  <c r="AI766" i="1"/>
  <c r="AL766" i="1"/>
  <c r="AP766" i="1"/>
  <c r="AU766" i="1"/>
  <c r="AS766" i="1"/>
  <c r="AN766" i="1"/>
  <c r="AT766" i="1"/>
  <c r="AJ766" i="1"/>
  <c r="AQ766" i="1"/>
  <c r="AO766" i="1"/>
  <c r="AO767" i="1"/>
  <c r="AV767" i="1"/>
  <c r="AQ767" i="1"/>
  <c r="AS767" i="1"/>
  <c r="AP767" i="1"/>
  <c r="AU767" i="1"/>
  <c r="AJ767" i="1"/>
  <c r="AT767" i="1"/>
  <c r="AK767" i="1"/>
  <c r="AI767" i="1"/>
  <c r="AN767" i="1"/>
  <c r="AL767" i="1"/>
  <c r="AN768" i="1"/>
  <c r="AP768" i="1"/>
  <c r="AS768" i="1"/>
  <c r="AT768" i="1"/>
  <c r="AV768" i="1"/>
  <c r="AJ768" i="1"/>
  <c r="AI768" i="1"/>
  <c r="AL768" i="1"/>
  <c r="AU768" i="1"/>
  <c r="AQ768" i="1"/>
  <c r="AK768" i="1"/>
  <c r="AO768" i="1"/>
  <c r="AT769" i="1"/>
  <c r="AK769" i="1"/>
  <c r="AS769" i="1"/>
  <c r="AL769" i="1"/>
  <c r="AU769" i="1"/>
  <c r="AO769" i="1"/>
  <c r="AJ769" i="1"/>
  <c r="AN769" i="1"/>
  <c r="AQ769" i="1"/>
  <c r="AV769" i="1"/>
  <c r="AP769" i="1"/>
  <c r="AI769" i="1"/>
  <c r="AJ770" i="1"/>
  <c r="AT770" i="1"/>
  <c r="AL770" i="1"/>
  <c r="AN770" i="1"/>
  <c r="AU770" i="1"/>
  <c r="AQ770" i="1"/>
  <c r="AV770" i="1"/>
  <c r="AK770" i="1"/>
  <c r="AI770" i="1"/>
  <c r="AP770" i="1"/>
  <c r="AO770" i="1"/>
  <c r="AS770" i="1"/>
  <c r="AJ771" i="1"/>
  <c r="AU771" i="1"/>
  <c r="AS771" i="1"/>
  <c r="AO771" i="1"/>
  <c r="AV771" i="1"/>
  <c r="AK771" i="1"/>
  <c r="AP771" i="1"/>
  <c r="AI771" i="1"/>
  <c r="AL771" i="1"/>
  <c r="AN771" i="1"/>
  <c r="AT771" i="1"/>
  <c r="AQ771" i="1"/>
  <c r="AT772" i="1"/>
  <c r="AK772" i="1"/>
  <c r="AI772" i="1"/>
  <c r="AU772" i="1"/>
  <c r="AP772" i="1"/>
  <c r="AV772" i="1"/>
  <c r="AO772" i="1"/>
  <c r="AQ772" i="1"/>
  <c r="AS772" i="1"/>
  <c r="AN772" i="1"/>
  <c r="AJ772" i="1"/>
  <c r="AL772" i="1"/>
  <c r="AV773" i="1"/>
  <c r="AO773" i="1"/>
  <c r="AS773" i="1"/>
  <c r="AJ773" i="1"/>
  <c r="AP773" i="1"/>
  <c r="AI773" i="1"/>
  <c r="AU773" i="1"/>
  <c r="AK773" i="1"/>
  <c r="AL773" i="1"/>
  <c r="AT773" i="1"/>
  <c r="AN773" i="1"/>
  <c r="AQ773" i="1"/>
  <c r="AJ774" i="1"/>
  <c r="AI774" i="1"/>
  <c r="AQ774" i="1"/>
  <c r="AN774" i="1"/>
  <c r="AO774" i="1"/>
  <c r="AS774" i="1"/>
  <c r="AU774" i="1"/>
  <c r="AP774" i="1"/>
  <c r="AK774" i="1"/>
  <c r="AT774" i="1"/>
  <c r="AV774" i="1"/>
  <c r="AL774" i="1"/>
  <c r="AT782" i="1"/>
  <c r="AP782" i="1"/>
  <c r="AL782" i="1"/>
  <c r="AS782" i="1"/>
  <c r="AK782" i="1"/>
  <c r="AU782" i="1"/>
  <c r="AJ782" i="1"/>
  <c r="AQ782" i="1"/>
  <c r="AO782" i="1"/>
  <c r="AI782" i="1"/>
  <c r="AN782" i="1"/>
  <c r="AV782" i="1"/>
  <c r="AO783" i="1"/>
  <c r="AJ783" i="1"/>
  <c r="AL783" i="1"/>
  <c r="AN783" i="1"/>
  <c r="AI783" i="1"/>
  <c r="AV783" i="1"/>
  <c r="AQ783" i="1"/>
  <c r="AK783" i="1"/>
  <c r="AP783" i="1"/>
  <c r="AU783" i="1"/>
  <c r="AS783" i="1"/>
  <c r="AT783" i="1"/>
  <c r="AV784" i="1"/>
  <c r="AN784" i="1"/>
  <c r="AS784" i="1"/>
  <c r="AK784" i="1"/>
  <c r="AT784" i="1"/>
  <c r="AU784" i="1"/>
  <c r="AL784" i="1"/>
  <c r="AJ784" i="1"/>
  <c r="AO784" i="1"/>
  <c r="AQ784" i="1"/>
  <c r="AP784" i="1"/>
  <c r="AI784" i="1"/>
  <c r="AV785" i="1"/>
  <c r="AJ785" i="1"/>
  <c r="AL785" i="1"/>
  <c r="AO785" i="1"/>
  <c r="AP785" i="1"/>
  <c r="AQ785" i="1"/>
  <c r="AU785" i="1"/>
  <c r="AT785" i="1"/>
  <c r="AS785" i="1"/>
  <c r="AN785" i="1"/>
  <c r="AK785" i="1"/>
  <c r="AI785" i="1"/>
  <c r="AK786" i="1"/>
  <c r="AI786" i="1"/>
  <c r="AQ786" i="1"/>
  <c r="AT786" i="1"/>
  <c r="AP786" i="1"/>
  <c r="AS786" i="1"/>
  <c r="AJ786" i="1"/>
  <c r="AU786" i="1"/>
  <c r="AO786" i="1"/>
  <c r="AV786" i="1"/>
  <c r="AN786" i="1"/>
  <c r="AL786" i="1"/>
  <c r="AO787" i="1"/>
  <c r="AJ787" i="1"/>
  <c r="AP787" i="1"/>
  <c r="AK787" i="1"/>
  <c r="AN787" i="1"/>
  <c r="AU787" i="1"/>
  <c r="AT787" i="1"/>
  <c r="AI787" i="1"/>
  <c r="AL787" i="1"/>
  <c r="AV787" i="1"/>
  <c r="AQ787" i="1"/>
  <c r="AS787" i="1"/>
  <c r="AO788" i="1"/>
  <c r="AT788" i="1"/>
  <c r="AQ788" i="1"/>
  <c r="AU788" i="1"/>
  <c r="AP788" i="1"/>
  <c r="AI788" i="1"/>
  <c r="AK788" i="1"/>
  <c r="AV788" i="1"/>
  <c r="AS788" i="1"/>
  <c r="AN788" i="1"/>
  <c r="AJ788" i="1"/>
  <c r="AL788" i="1"/>
  <c r="AP789" i="1"/>
  <c r="AJ789" i="1"/>
  <c r="AL789" i="1"/>
  <c r="AN789" i="1"/>
  <c r="AO789" i="1"/>
  <c r="AQ789" i="1"/>
  <c r="AT789" i="1"/>
  <c r="AV789" i="1"/>
  <c r="AI789" i="1"/>
  <c r="AU789" i="1"/>
  <c r="AK789" i="1"/>
  <c r="AS789" i="1"/>
  <c r="AI790" i="1"/>
  <c r="AQ790" i="1"/>
  <c r="AT790" i="1"/>
  <c r="AN790" i="1"/>
  <c r="AO790" i="1"/>
  <c r="AS790" i="1"/>
  <c r="AP790" i="1"/>
  <c r="AV790" i="1"/>
  <c r="AK790" i="1"/>
  <c r="AU790" i="1"/>
  <c r="AJ790" i="1"/>
  <c r="AL790" i="1"/>
  <c r="AP791" i="1"/>
  <c r="AK791" i="1"/>
  <c r="AT791" i="1"/>
  <c r="AO791" i="1"/>
  <c r="AL791" i="1"/>
  <c r="AS791" i="1"/>
  <c r="AU791" i="1"/>
  <c r="AN791" i="1"/>
  <c r="AV791" i="1"/>
  <c r="AQ791" i="1"/>
  <c r="AI791" i="1"/>
  <c r="AJ791" i="1"/>
  <c r="AT792" i="1"/>
  <c r="AI792" i="1"/>
  <c r="AS792" i="1"/>
  <c r="AP792" i="1"/>
  <c r="AO792" i="1"/>
  <c r="AK792" i="1"/>
  <c r="AU792" i="1"/>
  <c r="AV792" i="1"/>
  <c r="AL792" i="1"/>
  <c r="AJ792" i="1"/>
  <c r="AN792" i="1"/>
  <c r="AQ792" i="1"/>
  <c r="AJ793" i="1"/>
  <c r="AT793" i="1"/>
  <c r="AI793" i="1"/>
  <c r="AV793" i="1"/>
  <c r="AN793" i="1"/>
  <c r="AS793" i="1"/>
  <c r="AU793" i="1"/>
  <c r="AP793" i="1"/>
  <c r="AL793" i="1"/>
  <c r="AO793" i="1"/>
  <c r="AK793" i="1"/>
  <c r="AQ793" i="1"/>
  <c r="AV794" i="1"/>
  <c r="AO794" i="1"/>
  <c r="AK794" i="1"/>
  <c r="AQ794" i="1"/>
  <c r="AU794" i="1"/>
  <c r="AJ794" i="1"/>
  <c r="AL794" i="1"/>
  <c r="AI794" i="1"/>
  <c r="AP794" i="1"/>
  <c r="AT794" i="1"/>
  <c r="AN794" i="1"/>
  <c r="AS794" i="1"/>
  <c r="AU795" i="1"/>
  <c r="AO795" i="1"/>
  <c r="AL795" i="1"/>
  <c r="AQ795" i="1"/>
  <c r="AK795" i="1"/>
  <c r="AJ795" i="1"/>
  <c r="AP795" i="1"/>
  <c r="AN795" i="1"/>
  <c r="AT795" i="1"/>
  <c r="AV795" i="1"/>
  <c r="AS795" i="1"/>
  <c r="AI795" i="1"/>
  <c r="AN796" i="1"/>
  <c r="AU796" i="1"/>
  <c r="AI796" i="1"/>
  <c r="AT796" i="1"/>
  <c r="AO796" i="1"/>
  <c r="AV796" i="1"/>
  <c r="AL796" i="1"/>
  <c r="AS796" i="1"/>
  <c r="AJ796" i="1"/>
  <c r="AK796" i="1"/>
  <c r="AQ796" i="1"/>
  <c r="AP796" i="1"/>
  <c r="AJ804" i="1"/>
  <c r="AN804" i="1"/>
  <c r="AS804" i="1"/>
  <c r="AK804" i="1"/>
  <c r="AU804" i="1"/>
  <c r="AL804" i="1"/>
  <c r="AP804" i="1"/>
  <c r="AV804" i="1"/>
  <c r="AQ804" i="1"/>
  <c r="AT804" i="1"/>
  <c r="AO804" i="1"/>
  <c r="AI804" i="1"/>
  <c r="AO805" i="1"/>
  <c r="AK805" i="1"/>
  <c r="AQ805" i="1"/>
  <c r="AS805" i="1"/>
  <c r="AI805" i="1"/>
  <c r="AN805" i="1"/>
  <c r="AP805" i="1"/>
  <c r="AJ805" i="1"/>
  <c r="AT805" i="1"/>
  <c r="AU805" i="1"/>
  <c r="AV805" i="1"/>
  <c r="AL805" i="1"/>
  <c r="AP806" i="1"/>
  <c r="AU806" i="1"/>
  <c r="AI806" i="1"/>
  <c r="AT806" i="1"/>
  <c r="AK806" i="1"/>
  <c r="AS806" i="1"/>
  <c r="AN806" i="1"/>
  <c r="AO806" i="1"/>
  <c r="AL806" i="1"/>
  <c r="AJ806" i="1"/>
  <c r="AV806" i="1"/>
  <c r="AQ806" i="1"/>
  <c r="AP807" i="1"/>
  <c r="AJ807" i="1"/>
  <c r="AQ807" i="1"/>
  <c r="AT807" i="1"/>
  <c r="AK807" i="1"/>
  <c r="AI807" i="1"/>
  <c r="AU807" i="1"/>
  <c r="AO807" i="1"/>
  <c r="AS807" i="1"/>
  <c r="AV807" i="1"/>
  <c r="AN807" i="1"/>
  <c r="AL807" i="1"/>
  <c r="AK808" i="1"/>
  <c r="AO808" i="1"/>
  <c r="AL808" i="1"/>
  <c r="AS808" i="1"/>
  <c r="AI808" i="1"/>
  <c r="AN808" i="1"/>
  <c r="AV808" i="1"/>
  <c r="AQ808" i="1"/>
  <c r="AJ808" i="1"/>
  <c r="AP808" i="1"/>
  <c r="AU808" i="1"/>
  <c r="AT808" i="1"/>
  <c r="AJ809" i="1"/>
  <c r="AI809" i="1"/>
  <c r="AL809" i="1"/>
  <c r="AO809" i="1"/>
  <c r="AT809" i="1"/>
  <c r="AV809" i="1"/>
  <c r="AQ809" i="1"/>
  <c r="AU809" i="1"/>
  <c r="AN809" i="1"/>
  <c r="AP809" i="1"/>
  <c r="AS809" i="1"/>
  <c r="AK809" i="1"/>
  <c r="AI810" i="1"/>
  <c r="AN810" i="1"/>
  <c r="AQ810" i="1"/>
  <c r="AT810" i="1"/>
  <c r="AO810" i="1"/>
  <c r="AV810" i="1"/>
  <c r="AJ810" i="1"/>
  <c r="AS810" i="1"/>
  <c r="AP810" i="1"/>
  <c r="AK810" i="1"/>
  <c r="AL810" i="1"/>
  <c r="AU810" i="1"/>
  <c r="AJ811" i="1"/>
  <c r="AO811" i="1"/>
  <c r="AI811" i="1"/>
  <c r="AS811" i="1"/>
  <c r="AQ811" i="1"/>
  <c r="AP811" i="1"/>
  <c r="AK811" i="1"/>
  <c r="AT811" i="1"/>
  <c r="AU811" i="1"/>
  <c r="AN811" i="1"/>
  <c r="AL811" i="1"/>
  <c r="AV811" i="1"/>
  <c r="AJ812" i="1"/>
  <c r="AP812" i="1"/>
  <c r="AS812" i="1"/>
  <c r="AO812" i="1"/>
  <c r="AK812" i="1"/>
  <c r="AT812" i="1"/>
  <c r="AN812" i="1"/>
  <c r="AL812" i="1"/>
  <c r="AV812" i="1"/>
  <c r="AU812" i="1"/>
  <c r="AI812" i="1"/>
  <c r="AQ812" i="1"/>
  <c r="AI813" i="1"/>
  <c r="AV813" i="1"/>
  <c r="AS813" i="1"/>
  <c r="AU813" i="1"/>
  <c r="AJ813" i="1"/>
  <c r="AK813" i="1"/>
  <c r="AN813" i="1"/>
  <c r="AP813" i="1"/>
  <c r="AL813" i="1"/>
  <c r="AO813" i="1"/>
  <c r="AT813" i="1"/>
  <c r="AQ813" i="1"/>
  <c r="AO814" i="1"/>
  <c r="AU814" i="1"/>
  <c r="AL814" i="1"/>
  <c r="AI814" i="1"/>
  <c r="AP814" i="1"/>
  <c r="AN814" i="1"/>
  <c r="AS814" i="1"/>
  <c r="AJ814" i="1"/>
  <c r="AT814" i="1"/>
  <c r="AV814" i="1"/>
  <c r="AK814" i="1"/>
  <c r="AQ814" i="1"/>
  <c r="AP815" i="1"/>
  <c r="AJ815" i="1"/>
  <c r="AI815" i="1"/>
  <c r="AO815" i="1"/>
  <c r="AV815" i="1"/>
  <c r="AL815" i="1"/>
  <c r="AS815" i="1"/>
  <c r="AK815" i="1"/>
  <c r="AT815" i="1"/>
  <c r="AQ815" i="1"/>
  <c r="AU815" i="1"/>
  <c r="AN815" i="1"/>
  <c r="AO816" i="1"/>
  <c r="AP816" i="1"/>
  <c r="AQ816" i="1"/>
  <c r="AT816" i="1"/>
  <c r="AU816" i="1"/>
  <c r="AI816" i="1"/>
  <c r="AJ816" i="1"/>
  <c r="AK816" i="1"/>
  <c r="AS816" i="1"/>
  <c r="AN816" i="1"/>
  <c r="AV816" i="1"/>
  <c r="AL816" i="1"/>
  <c r="AO817" i="1"/>
  <c r="AT817" i="1"/>
  <c r="AI817" i="1"/>
  <c r="AV817" i="1"/>
  <c r="AK817" i="1"/>
  <c r="AU817" i="1"/>
  <c r="AS817" i="1"/>
  <c r="AL817" i="1"/>
  <c r="AN817" i="1"/>
  <c r="AJ817" i="1"/>
  <c r="AQ817" i="1"/>
  <c r="AP817" i="1"/>
  <c r="AO818" i="1"/>
  <c r="AV818" i="1"/>
  <c r="AS818" i="1"/>
  <c r="AK818" i="1"/>
  <c r="AN818" i="1"/>
  <c r="AL818" i="1"/>
  <c r="AU818" i="1"/>
  <c r="AJ818" i="1"/>
  <c r="AQ818" i="1"/>
  <c r="AP818" i="1"/>
  <c r="AT818" i="1"/>
  <c r="AI818" i="1"/>
  <c r="AU826" i="1"/>
  <c r="AT826" i="1"/>
  <c r="AK826" i="1"/>
  <c r="AV826" i="1"/>
  <c r="AN826" i="1"/>
  <c r="AI826" i="1"/>
  <c r="AL826" i="1"/>
  <c r="AP826" i="1"/>
  <c r="AJ826" i="1"/>
  <c r="AO826" i="1"/>
  <c r="AQ826" i="1"/>
  <c r="AS826" i="1"/>
  <c r="AK827" i="1"/>
  <c r="AQ827" i="1"/>
  <c r="AI827" i="1"/>
  <c r="AT827" i="1"/>
  <c r="AU827" i="1"/>
  <c r="AP827" i="1"/>
  <c r="AN827" i="1"/>
  <c r="AJ827" i="1"/>
  <c r="AS827" i="1"/>
  <c r="AO827" i="1"/>
  <c r="AV827" i="1"/>
  <c r="AL827" i="1"/>
  <c r="AJ828" i="1"/>
  <c r="AP828" i="1"/>
  <c r="Q558" i="1"/>
  <c r="C559" i="1" s="1"/>
  <c r="T558" i="1"/>
  <c r="AK828" i="1"/>
  <c r="AU828" i="1"/>
  <c r="AO828" i="1"/>
  <c r="AV828" i="1"/>
  <c r="E560" i="1" l="1"/>
  <c r="F561" i="1" s="1"/>
  <c r="P555" i="1"/>
  <c r="G561" i="1"/>
  <c r="R561" i="1"/>
  <c r="H559" i="1"/>
  <c r="H560" i="1"/>
  <c r="C560" i="1"/>
  <c r="O561" i="1"/>
  <c r="A562" i="1"/>
  <c r="D561" i="1"/>
  <c r="S561" i="1"/>
  <c r="T560" i="1"/>
  <c r="Q560" i="1"/>
  <c r="AQ829" i="1"/>
  <c r="K556" i="1"/>
  <c r="L556" i="1" s="1"/>
  <c r="M556" i="1" s="1"/>
  <c r="N556" i="1" s="1"/>
  <c r="J557" i="1"/>
  <c r="AP829" i="1"/>
  <c r="AO829" i="1"/>
  <c r="AR830" i="1"/>
  <c r="AH831" i="1"/>
  <c r="AM830" i="1"/>
  <c r="AV830" i="1"/>
  <c r="AN830" i="1"/>
  <c r="AK830" i="1"/>
  <c r="AT830" i="1"/>
  <c r="AJ830" i="1"/>
  <c r="AU830" i="1"/>
  <c r="AL830" i="1"/>
  <c r="E561" i="1" l="1"/>
  <c r="F562" i="1" s="1"/>
  <c r="H561" i="1"/>
  <c r="AS829" i="1"/>
  <c r="B555" i="1"/>
  <c r="P556" i="1"/>
  <c r="O562" i="1"/>
  <c r="D562" i="1"/>
  <c r="A563" i="1"/>
  <c r="Q561" i="1"/>
  <c r="T561" i="1"/>
  <c r="S562" i="1"/>
  <c r="R562" i="1"/>
  <c r="C561" i="1"/>
  <c r="G562" i="1"/>
  <c r="AQ830" i="1"/>
  <c r="AO830" i="1"/>
  <c r="AP830" i="1"/>
  <c r="K557" i="1"/>
  <c r="L557" i="1" s="1"/>
  <c r="M557" i="1" s="1"/>
  <c r="N557" i="1" s="1"/>
  <c r="J558" i="1"/>
  <c r="J559" i="1" s="1"/>
  <c r="AH832" i="1"/>
  <c r="AM831" i="1"/>
  <c r="AR831" i="1"/>
  <c r="AT831" i="1"/>
  <c r="AV831" i="1"/>
  <c r="AN831" i="1"/>
  <c r="AU831" i="1"/>
  <c r="AJ831" i="1"/>
  <c r="AK831" i="1"/>
  <c r="AL831" i="1"/>
  <c r="E562" i="1" l="1"/>
  <c r="F563" i="1" s="1"/>
  <c r="P557" i="1"/>
  <c r="AS830" i="1"/>
  <c r="B556" i="1"/>
  <c r="AI829" i="1"/>
  <c r="G563" i="1"/>
  <c r="C562" i="1"/>
  <c r="H562" i="1"/>
  <c r="O563" i="1"/>
  <c r="A564" i="1"/>
  <c r="D563" i="1"/>
  <c r="K559" i="1"/>
  <c r="J560" i="1"/>
  <c r="T562" i="1"/>
  <c r="Q562" i="1"/>
  <c r="R563" i="1"/>
  <c r="S563" i="1"/>
  <c r="AQ831" i="1"/>
  <c r="AP831" i="1"/>
  <c r="AO831" i="1"/>
  <c r="K558" i="1"/>
  <c r="L558" i="1" s="1"/>
  <c r="M558" i="1" s="1"/>
  <c r="N558" i="1" s="1"/>
  <c r="AM832" i="1"/>
  <c r="AR832" i="1"/>
  <c r="AH833" i="1"/>
  <c r="AV832" i="1"/>
  <c r="AN832" i="1"/>
  <c r="AJ832" i="1"/>
  <c r="AT832" i="1"/>
  <c r="AU832" i="1"/>
  <c r="AK832" i="1"/>
  <c r="AL832" i="1"/>
  <c r="H563" i="1" l="1"/>
  <c r="E563" i="1"/>
  <c r="F564" i="1" s="1"/>
  <c r="P558" i="1"/>
  <c r="B557" i="1"/>
  <c r="AS831" i="1"/>
  <c r="AI830" i="1"/>
  <c r="G564" i="1"/>
  <c r="C563" i="1"/>
  <c r="L559" i="1"/>
  <c r="M559" i="1" s="1"/>
  <c r="N559" i="1" s="1"/>
  <c r="O564" i="1"/>
  <c r="D564" i="1"/>
  <c r="A565" i="1"/>
  <c r="T563" i="1"/>
  <c r="S564" i="1"/>
  <c r="R564" i="1"/>
  <c r="Q563" i="1"/>
  <c r="C564" i="1" s="1"/>
  <c r="K560" i="1"/>
  <c r="L560" i="1" s="1"/>
  <c r="M560" i="1" s="1"/>
  <c r="N560" i="1" s="1"/>
  <c r="J561" i="1"/>
  <c r="AQ832" i="1"/>
  <c r="AO832" i="1"/>
  <c r="AP832" i="1"/>
  <c r="AH834" i="1"/>
  <c r="AR833" i="1"/>
  <c r="AM833" i="1"/>
  <c r="AJ833" i="1"/>
  <c r="AK833" i="1"/>
  <c r="AV833" i="1"/>
  <c r="AN833" i="1"/>
  <c r="AU833" i="1"/>
  <c r="AT833" i="1"/>
  <c r="AL833" i="1"/>
  <c r="E564" i="1" l="1"/>
  <c r="F565" i="1" s="1"/>
  <c r="P560" i="1"/>
  <c r="P559" i="1"/>
  <c r="AS833" i="1" s="1"/>
  <c r="AI831" i="1"/>
  <c r="AS832" i="1"/>
  <c r="B558" i="1"/>
  <c r="H564" i="1"/>
  <c r="T564" i="1"/>
  <c r="Q564" i="1"/>
  <c r="C565" i="1" s="1"/>
  <c r="S565" i="1"/>
  <c r="R565" i="1"/>
  <c r="O565" i="1"/>
  <c r="A566" i="1"/>
  <c r="D565" i="1"/>
  <c r="K561" i="1"/>
  <c r="L561" i="1" s="1"/>
  <c r="M561" i="1" s="1"/>
  <c r="N561" i="1" s="1"/>
  <c r="J562" i="1"/>
  <c r="G565" i="1"/>
  <c r="AQ833" i="1"/>
  <c r="AO833" i="1"/>
  <c r="AP833" i="1"/>
  <c r="AR834" i="1"/>
  <c r="AM834" i="1"/>
  <c r="AH835" i="1"/>
  <c r="E565" i="1" l="1"/>
  <c r="F566" i="1" s="1"/>
  <c r="P561" i="1"/>
  <c r="B560" i="1"/>
  <c r="B559" i="1"/>
  <c r="AI832" i="1"/>
  <c r="H565" i="1"/>
  <c r="G566" i="1"/>
  <c r="D566" i="1"/>
  <c r="A567" i="1"/>
  <c r="O566" i="1"/>
  <c r="S566" i="1"/>
  <c r="R566" i="1"/>
  <c r="Q565" i="1"/>
  <c r="C566" i="1" s="1"/>
  <c r="T565" i="1"/>
  <c r="K562" i="1"/>
  <c r="L562" i="1" s="1"/>
  <c r="M562" i="1" s="1"/>
  <c r="N562" i="1" s="1"/>
  <c r="J563" i="1"/>
  <c r="AR835" i="1"/>
  <c r="AM835" i="1"/>
  <c r="AH836" i="1"/>
  <c r="H566" i="1" l="1"/>
  <c r="E566" i="1"/>
  <c r="F567" i="1" s="1"/>
  <c r="P562" i="1"/>
  <c r="B561" i="1"/>
  <c r="AI833" i="1"/>
  <c r="G567" i="1"/>
  <c r="K563" i="1"/>
  <c r="L563" i="1" s="1"/>
  <c r="M563" i="1" s="1"/>
  <c r="N563" i="1" s="1"/>
  <c r="J564" i="1"/>
  <c r="T566" i="1"/>
  <c r="Q566" i="1"/>
  <c r="C567" i="1" s="1"/>
  <c r="S567" i="1"/>
  <c r="R567" i="1"/>
  <c r="O567" i="1"/>
  <c r="A568" i="1"/>
  <c r="D567" i="1"/>
  <c r="AR836" i="1"/>
  <c r="AM836" i="1"/>
  <c r="AH837" i="1"/>
  <c r="E567" i="1" l="1"/>
  <c r="F568" i="1" s="1"/>
  <c r="H567" i="1"/>
  <c r="P563" i="1"/>
  <c r="B562" i="1"/>
  <c r="S568" i="1"/>
  <c r="R568" i="1"/>
  <c r="T567" i="1"/>
  <c r="Q567" i="1"/>
  <c r="C568" i="1" s="1"/>
  <c r="K564" i="1"/>
  <c r="L564" i="1" s="1"/>
  <c r="M564" i="1" s="1"/>
  <c r="N564" i="1" s="1"/>
  <c r="J565" i="1"/>
  <c r="D568" i="1"/>
  <c r="A569" i="1"/>
  <c r="O568" i="1"/>
  <c r="G568" i="1"/>
  <c r="AM837" i="1"/>
  <c r="AR837" i="1"/>
  <c r="AH838" i="1"/>
  <c r="E568" i="1" l="1"/>
  <c r="F569" i="1" s="1"/>
  <c r="P564" i="1"/>
  <c r="B563" i="1"/>
  <c r="G569" i="1"/>
  <c r="A570" i="1"/>
  <c r="O569" i="1"/>
  <c r="D569" i="1"/>
  <c r="S569" i="1"/>
  <c r="R569" i="1"/>
  <c r="T568" i="1"/>
  <c r="Q568" i="1"/>
  <c r="C569" i="1" s="1"/>
  <c r="H568" i="1"/>
  <c r="K565" i="1"/>
  <c r="L565" i="1" s="1"/>
  <c r="M565" i="1" s="1"/>
  <c r="N565" i="1" s="1"/>
  <c r="J566" i="1"/>
  <c r="AH839" i="1"/>
  <c r="AR838" i="1"/>
  <c r="AM838" i="1"/>
  <c r="H569" i="1" l="1"/>
  <c r="E569" i="1"/>
  <c r="F570" i="1" s="1"/>
  <c r="P565" i="1"/>
  <c r="B564" i="1"/>
  <c r="G570" i="1"/>
  <c r="S570" i="1"/>
  <c r="R570" i="1"/>
  <c r="T569" i="1"/>
  <c r="Q569" i="1"/>
  <c r="C570" i="1" s="1"/>
  <c r="D570" i="1"/>
  <c r="O570" i="1"/>
  <c r="A571" i="1"/>
  <c r="K566" i="1"/>
  <c r="L566" i="1" s="1"/>
  <c r="M566" i="1" s="1"/>
  <c r="N566" i="1" s="1"/>
  <c r="J567" i="1"/>
  <c r="AH840" i="1"/>
  <c r="AR839" i="1"/>
  <c r="AM839" i="1"/>
  <c r="E570" i="1" l="1"/>
  <c r="F571" i="1" s="1"/>
  <c r="P566" i="1"/>
  <c r="B565" i="1"/>
  <c r="H570" i="1"/>
  <c r="G571" i="1"/>
  <c r="O571" i="1"/>
  <c r="A572" i="1"/>
  <c r="D571" i="1"/>
  <c r="T570" i="1"/>
  <c r="Q570" i="1"/>
  <c r="C571" i="1" s="1"/>
  <c r="S571" i="1"/>
  <c r="R571" i="1"/>
  <c r="K567" i="1"/>
  <c r="L567" i="1" s="1"/>
  <c r="M567" i="1" s="1"/>
  <c r="N567" i="1" s="1"/>
  <c r="J568" i="1"/>
  <c r="AM840" i="1"/>
  <c r="AH848" i="1"/>
  <c r="AR840" i="1"/>
  <c r="H571" i="1" l="1"/>
  <c r="E571" i="1"/>
  <c r="F572" i="1" s="1"/>
  <c r="P567" i="1"/>
  <c r="B566" i="1"/>
  <c r="T571" i="1"/>
  <c r="S572" i="1"/>
  <c r="Q571" i="1"/>
  <c r="C572" i="1" s="1"/>
  <c r="R572" i="1"/>
  <c r="G572" i="1"/>
  <c r="K568" i="1"/>
  <c r="L568" i="1" s="1"/>
  <c r="M568" i="1" s="1"/>
  <c r="N568" i="1" s="1"/>
  <c r="J569" i="1"/>
  <c r="O572" i="1"/>
  <c r="D572" i="1"/>
  <c r="A573" i="1"/>
  <c r="AH849" i="1"/>
  <c r="AM848" i="1"/>
  <c r="AR848" i="1"/>
  <c r="E572" i="1" l="1"/>
  <c r="F573" i="1" s="1"/>
  <c r="P568" i="1"/>
  <c r="B567" i="1"/>
  <c r="G573" i="1"/>
  <c r="H572" i="1"/>
  <c r="O573" i="1"/>
  <c r="A574" i="1"/>
  <c r="D573" i="1"/>
  <c r="T572" i="1"/>
  <c r="Q572" i="1"/>
  <c r="C573" i="1" s="1"/>
  <c r="S573" i="1"/>
  <c r="R573" i="1"/>
  <c r="K569" i="1"/>
  <c r="L569" i="1" s="1"/>
  <c r="M569" i="1" s="1"/>
  <c r="N569" i="1" s="1"/>
  <c r="J570" i="1"/>
  <c r="AH850" i="1"/>
  <c r="AR849" i="1"/>
  <c r="AM849" i="1"/>
  <c r="H573" i="1" l="1"/>
  <c r="E573" i="1"/>
  <c r="F574" i="1" s="1"/>
  <c r="P569" i="1"/>
  <c r="B568" i="1"/>
  <c r="G574" i="1"/>
  <c r="K570" i="1"/>
  <c r="L570" i="1" s="1"/>
  <c r="M570" i="1" s="1"/>
  <c r="N570" i="1" s="1"/>
  <c r="J571" i="1"/>
  <c r="O574" i="1"/>
  <c r="D574" i="1"/>
  <c r="A575" i="1"/>
  <c r="Q573" i="1"/>
  <c r="C574" i="1" s="1"/>
  <c r="T573" i="1"/>
  <c r="S574" i="1"/>
  <c r="R574" i="1"/>
  <c r="AH851" i="1"/>
  <c r="AR850" i="1"/>
  <c r="AM850" i="1"/>
  <c r="E574" i="1" l="1"/>
  <c r="F575" i="1" s="1"/>
  <c r="H574" i="1"/>
  <c r="P570" i="1"/>
  <c r="B569" i="1"/>
  <c r="O575" i="1"/>
  <c r="D575" i="1"/>
  <c r="A576" i="1"/>
  <c r="T574" i="1"/>
  <c r="Q574" i="1"/>
  <c r="C575" i="1" s="1"/>
  <c r="S575" i="1"/>
  <c r="R575" i="1"/>
  <c r="G575" i="1"/>
  <c r="K571" i="1"/>
  <c r="L571" i="1" s="1"/>
  <c r="M571" i="1" s="1"/>
  <c r="N571" i="1" s="1"/>
  <c r="J572" i="1"/>
  <c r="AM851" i="1"/>
  <c r="AR851" i="1"/>
  <c r="AH852" i="1"/>
  <c r="E575" i="1" l="1"/>
  <c r="F576" i="1" s="1"/>
  <c r="P571" i="1"/>
  <c r="B570" i="1"/>
  <c r="S576" i="1"/>
  <c r="R576" i="1"/>
  <c r="Q575" i="1"/>
  <c r="C576" i="1" s="1"/>
  <c r="T575" i="1"/>
  <c r="G576" i="1"/>
  <c r="K572" i="1"/>
  <c r="L572" i="1" s="1"/>
  <c r="M572" i="1" s="1"/>
  <c r="N572" i="1" s="1"/>
  <c r="J573" i="1"/>
  <c r="H575" i="1"/>
  <c r="D576" i="1"/>
  <c r="A577" i="1"/>
  <c r="O576" i="1"/>
  <c r="AM852" i="1"/>
  <c r="AR852" i="1"/>
  <c r="AH853" i="1"/>
  <c r="H576" i="1" l="1"/>
  <c r="E576" i="1"/>
  <c r="F577" i="1" s="1"/>
  <c r="P572" i="1"/>
  <c r="B571" i="1"/>
  <c r="K573" i="1"/>
  <c r="L573" i="1" s="1"/>
  <c r="M573" i="1" s="1"/>
  <c r="N573" i="1" s="1"/>
  <c r="J574" i="1"/>
  <c r="G577" i="1"/>
  <c r="S577" i="1"/>
  <c r="R577" i="1"/>
  <c r="T576" i="1"/>
  <c r="Q576" i="1"/>
  <c r="C577" i="1" s="1"/>
  <c r="A578" i="1"/>
  <c r="D577" i="1"/>
  <c r="O577" i="1"/>
  <c r="AR853" i="1"/>
  <c r="AH854" i="1"/>
  <c r="AM853" i="1"/>
  <c r="E577" i="1" l="1"/>
  <c r="F578" i="1" s="1"/>
  <c r="H577" i="1"/>
  <c r="B572" i="1"/>
  <c r="P573" i="1"/>
  <c r="S578" i="1"/>
  <c r="R578" i="1"/>
  <c r="T577" i="1"/>
  <c r="Q577" i="1"/>
  <c r="C578" i="1" s="1"/>
  <c r="A579" i="1"/>
  <c r="D578" i="1"/>
  <c r="O578" i="1"/>
  <c r="G578" i="1"/>
  <c r="K574" i="1"/>
  <c r="L574" i="1" s="1"/>
  <c r="M574" i="1" s="1"/>
  <c r="N574" i="1" s="1"/>
  <c r="J575" i="1"/>
  <c r="AM854" i="1"/>
  <c r="AR854" i="1"/>
  <c r="AH855" i="1"/>
  <c r="E578" i="1" l="1"/>
  <c r="F579" i="1" s="1"/>
  <c r="H578" i="1"/>
  <c r="P574" i="1"/>
  <c r="B573" i="1"/>
  <c r="K575" i="1"/>
  <c r="L575" i="1" s="1"/>
  <c r="M575" i="1" s="1"/>
  <c r="N575" i="1" s="1"/>
  <c r="J576" i="1"/>
  <c r="G579" i="1"/>
  <c r="S579" i="1"/>
  <c r="R579" i="1"/>
  <c r="T578" i="1"/>
  <c r="Q578" i="1"/>
  <c r="C579" i="1" s="1"/>
  <c r="A580" i="1"/>
  <c r="D579" i="1"/>
  <c r="O579" i="1"/>
  <c r="AH856" i="1"/>
  <c r="AR855" i="1"/>
  <c r="AM855" i="1"/>
  <c r="E579" i="1" l="1"/>
  <c r="F580" i="1" s="1"/>
  <c r="P575" i="1"/>
  <c r="B574" i="1"/>
  <c r="D580" i="1"/>
  <c r="A581" i="1"/>
  <c r="O580" i="1"/>
  <c r="S580" i="1"/>
  <c r="R580" i="1"/>
  <c r="Q579" i="1"/>
  <c r="C580" i="1" s="1"/>
  <c r="T579" i="1"/>
  <c r="G580" i="1"/>
  <c r="H579" i="1"/>
  <c r="K576" i="1"/>
  <c r="L576" i="1" s="1"/>
  <c r="M576" i="1" s="1"/>
  <c r="N576" i="1" s="1"/>
  <c r="J577" i="1"/>
  <c r="AM856" i="1"/>
  <c r="AH857" i="1"/>
  <c r="AR856" i="1"/>
  <c r="E580" i="1" l="1"/>
  <c r="F581" i="1" s="1"/>
  <c r="P576" i="1"/>
  <c r="B575" i="1"/>
  <c r="T580" i="1"/>
  <c r="Q580" i="1"/>
  <c r="C581" i="1" s="1"/>
  <c r="R581" i="1"/>
  <c r="S581" i="1"/>
  <c r="G581" i="1"/>
  <c r="O581" i="1"/>
  <c r="A582" i="1"/>
  <c r="D581" i="1"/>
  <c r="K577" i="1"/>
  <c r="L577" i="1" s="1"/>
  <c r="M577" i="1" s="1"/>
  <c r="N577" i="1" s="1"/>
  <c r="J578" i="1"/>
  <c r="H580" i="1"/>
  <c r="AM857" i="1"/>
  <c r="AR857" i="1"/>
  <c r="AH858" i="1"/>
  <c r="E581" i="1" l="1"/>
  <c r="F582" i="1" s="1"/>
  <c r="P577" i="1"/>
  <c r="B576" i="1"/>
  <c r="S582" i="1"/>
  <c r="R582" i="1"/>
  <c r="Q581" i="1"/>
  <c r="C582" i="1" s="1"/>
  <c r="T581" i="1"/>
  <c r="G582" i="1"/>
  <c r="K578" i="1"/>
  <c r="L578" i="1" s="1"/>
  <c r="M578" i="1" s="1"/>
  <c r="N578" i="1" s="1"/>
  <c r="J579" i="1"/>
  <c r="H581" i="1"/>
  <c r="D582" i="1"/>
  <c r="A583" i="1"/>
  <c r="O582" i="1"/>
  <c r="AM858" i="1"/>
  <c r="AR858" i="1"/>
  <c r="AH859" i="1"/>
  <c r="E582" i="1" l="1"/>
  <c r="F583" i="1" s="1"/>
  <c r="P578" i="1"/>
  <c r="B577" i="1"/>
  <c r="K579" i="1"/>
  <c r="L579" i="1" s="1"/>
  <c r="M579" i="1" s="1"/>
  <c r="N579" i="1" s="1"/>
  <c r="J580" i="1"/>
  <c r="G583" i="1"/>
  <c r="Q582" i="1"/>
  <c r="C583" i="1" s="1"/>
  <c r="S583" i="1"/>
  <c r="R583" i="1"/>
  <c r="T582" i="1"/>
  <c r="H582" i="1"/>
  <c r="O583" i="1"/>
  <c r="D583" i="1"/>
  <c r="A584" i="1"/>
  <c r="AH860" i="1"/>
  <c r="AR859" i="1"/>
  <c r="AM859" i="1"/>
  <c r="H583" i="1" l="1"/>
  <c r="E583" i="1"/>
  <c r="F584" i="1" s="1"/>
  <c r="P579" i="1"/>
  <c r="B578" i="1"/>
  <c r="D584" i="1"/>
  <c r="A585" i="1"/>
  <c r="O584" i="1"/>
  <c r="G584" i="1"/>
  <c r="S584" i="1"/>
  <c r="R584" i="1"/>
  <c r="T583" i="1"/>
  <c r="Q583" i="1"/>
  <c r="C584" i="1" s="1"/>
  <c r="K580" i="1"/>
  <c r="L580" i="1" s="1"/>
  <c r="M580" i="1" s="1"/>
  <c r="N580" i="1" s="1"/>
  <c r="J581" i="1"/>
  <c r="AH861" i="1"/>
  <c r="AR860" i="1"/>
  <c r="AM860" i="1"/>
  <c r="E584" i="1" l="1"/>
  <c r="F585" i="1" s="1"/>
  <c r="P580" i="1"/>
  <c r="B579" i="1"/>
  <c r="G585" i="1"/>
  <c r="S585" i="1"/>
  <c r="R585" i="1"/>
  <c r="T584" i="1"/>
  <c r="Q584" i="1"/>
  <c r="C585" i="1" s="1"/>
  <c r="A586" i="1"/>
  <c r="D585" i="1"/>
  <c r="O585" i="1"/>
  <c r="K581" i="1"/>
  <c r="L581" i="1" s="1"/>
  <c r="M581" i="1" s="1"/>
  <c r="N581" i="1" s="1"/>
  <c r="J582" i="1"/>
  <c r="H584" i="1"/>
  <c r="AR861" i="1"/>
  <c r="AH862" i="1"/>
  <c r="AM861" i="1"/>
  <c r="E585" i="1" l="1"/>
  <c r="F586" i="1" s="1"/>
  <c r="H585" i="1"/>
  <c r="P581" i="1"/>
  <c r="B580" i="1"/>
  <c r="K582" i="1"/>
  <c r="L582" i="1" s="1"/>
  <c r="M582" i="1" s="1"/>
  <c r="N582" i="1" s="1"/>
  <c r="J583" i="1"/>
  <c r="D586" i="1"/>
  <c r="A587" i="1"/>
  <c r="O586" i="1"/>
  <c r="S586" i="1"/>
  <c r="R586" i="1"/>
  <c r="T585" i="1"/>
  <c r="Q585" i="1"/>
  <c r="C586" i="1" s="1"/>
  <c r="G586" i="1"/>
  <c r="AR862" i="1"/>
  <c r="AM862" i="1"/>
  <c r="AH870" i="1"/>
  <c r="E586" i="1" l="1"/>
  <c r="F587" i="1" s="1"/>
  <c r="P582" i="1"/>
  <c r="B581" i="1"/>
  <c r="G587" i="1"/>
  <c r="O587" i="1"/>
  <c r="A588" i="1"/>
  <c r="D587" i="1"/>
  <c r="K583" i="1"/>
  <c r="L583" i="1" s="1"/>
  <c r="M583" i="1" s="1"/>
  <c r="N583" i="1" s="1"/>
  <c r="J584" i="1"/>
  <c r="Q586" i="1"/>
  <c r="C587" i="1" s="1"/>
  <c r="S587" i="1"/>
  <c r="R587" i="1"/>
  <c r="T586" i="1"/>
  <c r="H586" i="1"/>
  <c r="AM870" i="1"/>
  <c r="AR870" i="1"/>
  <c r="AH871" i="1"/>
  <c r="H587" i="1" l="1"/>
  <c r="E587" i="1"/>
  <c r="F588" i="1" s="1"/>
  <c r="P583" i="1"/>
  <c r="B582" i="1"/>
  <c r="K584" i="1"/>
  <c r="L584" i="1" s="1"/>
  <c r="M584" i="1" s="1"/>
  <c r="N584" i="1" s="1"/>
  <c r="J585" i="1"/>
  <c r="O588" i="1"/>
  <c r="D588" i="1"/>
  <c r="A589" i="1"/>
  <c r="Q587" i="1"/>
  <c r="C588" i="1" s="1"/>
  <c r="T587" i="1"/>
  <c r="S588" i="1"/>
  <c r="R588" i="1"/>
  <c r="G588" i="1"/>
  <c r="AR871" i="1"/>
  <c r="AM871" i="1"/>
  <c r="AH872" i="1"/>
  <c r="E588" i="1" l="1"/>
  <c r="F589" i="1" s="1"/>
  <c r="H588" i="1"/>
  <c r="P584" i="1"/>
  <c r="B583" i="1"/>
  <c r="T588" i="1"/>
  <c r="R589" i="1"/>
  <c r="Q588" i="1"/>
  <c r="C589" i="1" s="1"/>
  <c r="S589" i="1"/>
  <c r="K585" i="1"/>
  <c r="L585" i="1" s="1"/>
  <c r="M585" i="1" s="1"/>
  <c r="N585" i="1" s="1"/>
  <c r="J586" i="1"/>
  <c r="O589" i="1"/>
  <c r="A590" i="1"/>
  <c r="D589" i="1"/>
  <c r="G589" i="1"/>
  <c r="AR872" i="1"/>
  <c r="AM872" i="1"/>
  <c r="AH873" i="1"/>
  <c r="P585" i="1" l="1"/>
  <c r="E589" i="1"/>
  <c r="F590" i="1" s="1"/>
  <c r="B584" i="1"/>
  <c r="G590" i="1"/>
  <c r="D590" i="1"/>
  <c r="A591" i="1"/>
  <c r="O590" i="1"/>
  <c r="H589" i="1"/>
  <c r="S590" i="1"/>
  <c r="R590" i="1"/>
  <c r="T589" i="1"/>
  <c r="Q589" i="1"/>
  <c r="C590" i="1" s="1"/>
  <c r="K586" i="1"/>
  <c r="L586" i="1" s="1"/>
  <c r="M586" i="1" s="1"/>
  <c r="N586" i="1" s="1"/>
  <c r="J587" i="1"/>
  <c r="AH874" i="1"/>
  <c r="AM873" i="1"/>
  <c r="AR873" i="1"/>
  <c r="E590" i="1" l="1"/>
  <c r="F591" i="1" s="1"/>
  <c r="H590" i="1"/>
  <c r="B585" i="1"/>
  <c r="P586" i="1"/>
  <c r="K587" i="1"/>
  <c r="L587" i="1" s="1"/>
  <c r="M587" i="1" s="1"/>
  <c r="N587" i="1" s="1"/>
  <c r="J588" i="1"/>
  <c r="T590" i="1"/>
  <c r="Q590" i="1"/>
  <c r="C591" i="1" s="1"/>
  <c r="R591" i="1"/>
  <c r="S591" i="1"/>
  <c r="O591" i="1"/>
  <c r="A592" i="1"/>
  <c r="D591" i="1"/>
  <c r="G591" i="1"/>
  <c r="AH875" i="1"/>
  <c r="AR874" i="1"/>
  <c r="AM874" i="1"/>
  <c r="E591" i="1" l="1"/>
  <c r="F592" i="1" s="1"/>
  <c r="P587" i="1"/>
  <c r="B586" i="1"/>
  <c r="G592" i="1"/>
  <c r="H591" i="1"/>
  <c r="O592" i="1"/>
  <c r="D592" i="1"/>
  <c r="A593" i="1"/>
  <c r="K588" i="1"/>
  <c r="L588" i="1" s="1"/>
  <c r="M588" i="1" s="1"/>
  <c r="N588" i="1" s="1"/>
  <c r="J589" i="1"/>
  <c r="Q591" i="1"/>
  <c r="C592" i="1" s="1"/>
  <c r="T591" i="1"/>
  <c r="S592" i="1"/>
  <c r="R592" i="1"/>
  <c r="AR875" i="1"/>
  <c r="AM875" i="1"/>
  <c r="AH876" i="1"/>
  <c r="E592" i="1" l="1"/>
  <c r="F593" i="1" s="1"/>
  <c r="H592" i="1"/>
  <c r="B587" i="1"/>
  <c r="P588" i="1"/>
  <c r="T592" i="1"/>
  <c r="Q592" i="1"/>
  <c r="C593" i="1" s="1"/>
  <c r="S593" i="1"/>
  <c r="R593" i="1"/>
  <c r="O593" i="1"/>
  <c r="A594" i="1"/>
  <c r="D593" i="1"/>
  <c r="K589" i="1"/>
  <c r="L589" i="1" s="1"/>
  <c r="M589" i="1" s="1"/>
  <c r="N589" i="1" s="1"/>
  <c r="J590" i="1"/>
  <c r="G593" i="1"/>
  <c r="AM876" i="1"/>
  <c r="AR876" i="1"/>
  <c r="AH877" i="1"/>
  <c r="H593" i="1" l="1"/>
  <c r="E593" i="1"/>
  <c r="F594" i="1" s="1"/>
  <c r="P589" i="1"/>
  <c r="B588" i="1"/>
  <c r="Q593" i="1"/>
  <c r="C594" i="1" s="1"/>
  <c r="T593" i="1"/>
  <c r="S594" i="1"/>
  <c r="R594" i="1"/>
  <c r="G594" i="1"/>
  <c r="O594" i="1"/>
  <c r="D594" i="1"/>
  <c r="A595" i="1"/>
  <c r="K590" i="1"/>
  <c r="L590" i="1" s="1"/>
  <c r="M590" i="1" s="1"/>
  <c r="N590" i="1" s="1"/>
  <c r="J591" i="1"/>
  <c r="AR877" i="1"/>
  <c r="AH878" i="1"/>
  <c r="AM877" i="1"/>
  <c r="E594" i="1" l="1"/>
  <c r="F595" i="1" s="1"/>
  <c r="P590" i="1"/>
  <c r="B589" i="1"/>
  <c r="G595" i="1"/>
  <c r="H594" i="1"/>
  <c r="K591" i="1"/>
  <c r="L591" i="1" s="1"/>
  <c r="M591" i="1" s="1"/>
  <c r="N591" i="1" s="1"/>
  <c r="J592" i="1"/>
  <c r="A596" i="1"/>
  <c r="D595" i="1"/>
  <c r="O595" i="1"/>
  <c r="S595" i="1"/>
  <c r="R595" i="1"/>
  <c r="T594" i="1"/>
  <c r="Q594" i="1"/>
  <c r="C595" i="1" s="1"/>
  <c r="AR878" i="1"/>
  <c r="AH879" i="1"/>
  <c r="AM878" i="1"/>
  <c r="H595" i="1" l="1"/>
  <c r="E595" i="1"/>
  <c r="F596" i="1" s="1"/>
  <c r="P591" i="1"/>
  <c r="B590" i="1"/>
  <c r="O596" i="1"/>
  <c r="D596" i="1"/>
  <c r="A597" i="1"/>
  <c r="R596" i="1"/>
  <c r="Q595" i="1"/>
  <c r="C596" i="1" s="1"/>
  <c r="T595" i="1"/>
  <c r="S596" i="1"/>
  <c r="G596" i="1"/>
  <c r="K592" i="1"/>
  <c r="L592" i="1" s="1"/>
  <c r="M592" i="1" s="1"/>
  <c r="N592" i="1" s="1"/>
  <c r="J593" i="1"/>
  <c r="AR879" i="1"/>
  <c r="AH880" i="1"/>
  <c r="AM879" i="1"/>
  <c r="E596" i="1" l="1"/>
  <c r="F597" i="1" s="1"/>
  <c r="H596" i="1"/>
  <c r="P592" i="1"/>
  <c r="B591" i="1"/>
  <c r="K593" i="1"/>
  <c r="L593" i="1" s="1"/>
  <c r="M593" i="1" s="1"/>
  <c r="N593" i="1" s="1"/>
  <c r="J594" i="1"/>
  <c r="A598" i="1"/>
  <c r="D597" i="1"/>
  <c r="O597" i="1"/>
  <c r="G597" i="1"/>
  <c r="S597" i="1"/>
  <c r="R597" i="1"/>
  <c r="T596" i="1"/>
  <c r="Q596" i="1"/>
  <c r="C597" i="1" s="1"/>
  <c r="AM880" i="1"/>
  <c r="AH881" i="1"/>
  <c r="AR880" i="1"/>
  <c r="E597" i="1" l="1"/>
  <c r="F598" i="1" s="1"/>
  <c r="P593" i="1"/>
  <c r="B592" i="1"/>
  <c r="S598" i="1"/>
  <c r="T597" i="1"/>
  <c r="R598" i="1"/>
  <c r="Q597" i="1"/>
  <c r="C598" i="1" s="1"/>
  <c r="D598" i="1"/>
  <c r="A599" i="1"/>
  <c r="O598" i="1"/>
  <c r="K594" i="1"/>
  <c r="L594" i="1" s="1"/>
  <c r="M594" i="1" s="1"/>
  <c r="N594" i="1" s="1"/>
  <c r="J595" i="1"/>
  <c r="G598" i="1"/>
  <c r="H597" i="1"/>
  <c r="AH882" i="1"/>
  <c r="AM881" i="1"/>
  <c r="AR881" i="1"/>
  <c r="E598" i="1" l="1"/>
  <c r="F599" i="1" s="1"/>
  <c r="P594" i="1"/>
  <c r="B593" i="1"/>
  <c r="O599" i="1"/>
  <c r="D599" i="1"/>
  <c r="A600" i="1"/>
  <c r="G599" i="1"/>
  <c r="H598" i="1"/>
  <c r="T598" i="1"/>
  <c r="Q598" i="1"/>
  <c r="C599" i="1" s="1"/>
  <c r="S599" i="1"/>
  <c r="R599" i="1"/>
  <c r="K595" i="1"/>
  <c r="L595" i="1" s="1"/>
  <c r="M595" i="1" s="1"/>
  <c r="N595" i="1" s="1"/>
  <c r="J596" i="1"/>
  <c r="AM882" i="1"/>
  <c r="AR882" i="1"/>
  <c r="AH883" i="1"/>
  <c r="E599" i="1" l="1"/>
  <c r="F600" i="1" s="1"/>
  <c r="P595" i="1"/>
  <c r="B594" i="1"/>
  <c r="G600" i="1"/>
  <c r="A601" i="1"/>
  <c r="D600" i="1"/>
  <c r="O600" i="1"/>
  <c r="H599" i="1"/>
  <c r="K596" i="1"/>
  <c r="L596" i="1" s="1"/>
  <c r="M596" i="1" s="1"/>
  <c r="N596" i="1" s="1"/>
  <c r="J597" i="1"/>
  <c r="S600" i="1"/>
  <c r="R600" i="1"/>
  <c r="Q599" i="1"/>
  <c r="C600" i="1" s="1"/>
  <c r="T599" i="1"/>
  <c r="AR883" i="1"/>
  <c r="AM883" i="1"/>
  <c r="AH884" i="1"/>
  <c r="H600" i="1" l="1"/>
  <c r="E600" i="1"/>
  <c r="F601" i="1" s="1"/>
  <c r="P596" i="1"/>
  <c r="B595" i="1"/>
  <c r="K597" i="1"/>
  <c r="L597" i="1" s="1"/>
  <c r="M597" i="1" s="1"/>
  <c r="N597" i="1" s="1"/>
  <c r="J598" i="1"/>
  <c r="T600" i="1"/>
  <c r="Q600" i="1"/>
  <c r="C601" i="1" s="1"/>
  <c r="S601" i="1"/>
  <c r="R601" i="1"/>
  <c r="O601" i="1"/>
  <c r="D601" i="1"/>
  <c r="A602" i="1"/>
  <c r="G601" i="1"/>
  <c r="AH892" i="1"/>
  <c r="AR884" i="1"/>
  <c r="AM884" i="1"/>
  <c r="E601" i="1" l="1"/>
  <c r="F602" i="1" s="1"/>
  <c r="P597" i="1"/>
  <c r="B596" i="1"/>
  <c r="G602" i="1"/>
  <c r="O602" i="1"/>
  <c r="A603" i="1"/>
  <c r="D602" i="1"/>
  <c r="K598" i="1"/>
  <c r="L598" i="1" s="1"/>
  <c r="M598" i="1" s="1"/>
  <c r="N598" i="1" s="1"/>
  <c r="J599" i="1"/>
  <c r="Q601" i="1"/>
  <c r="C602" i="1" s="1"/>
  <c r="T601" i="1"/>
  <c r="S602" i="1"/>
  <c r="R602" i="1"/>
  <c r="H601" i="1"/>
  <c r="AM892" i="1"/>
  <c r="AR892" i="1"/>
  <c r="AH893" i="1"/>
  <c r="H602" i="1" l="1"/>
  <c r="E602" i="1"/>
  <c r="F603" i="1" s="1"/>
  <c r="P598" i="1"/>
  <c r="B597" i="1"/>
  <c r="K599" i="1"/>
  <c r="L599" i="1" s="1"/>
  <c r="M599" i="1" s="1"/>
  <c r="N599" i="1" s="1"/>
  <c r="J600" i="1"/>
  <c r="O603" i="1"/>
  <c r="A604" i="1"/>
  <c r="D603" i="1"/>
  <c r="T602" i="1"/>
  <c r="Q602" i="1"/>
  <c r="C603" i="1" s="1"/>
  <c r="S603" i="1"/>
  <c r="R603" i="1"/>
  <c r="G603" i="1"/>
  <c r="AH894" i="1"/>
  <c r="AR893" i="1"/>
  <c r="AM893" i="1"/>
  <c r="E603" i="1" l="1"/>
  <c r="F604" i="1" s="1"/>
  <c r="P599" i="1"/>
  <c r="B598" i="1"/>
  <c r="D604" i="1"/>
  <c r="A605" i="1"/>
  <c r="O604" i="1"/>
  <c r="G604" i="1"/>
  <c r="H603" i="1"/>
  <c r="S604" i="1"/>
  <c r="T603" i="1"/>
  <c r="R604" i="1"/>
  <c r="Q603" i="1"/>
  <c r="C604" i="1" s="1"/>
  <c r="K600" i="1"/>
  <c r="L600" i="1" s="1"/>
  <c r="M600" i="1" s="1"/>
  <c r="N600" i="1" s="1"/>
  <c r="J601" i="1"/>
  <c r="AH895" i="1"/>
  <c r="AR894" i="1"/>
  <c r="AM894" i="1"/>
  <c r="H604" i="1" l="1"/>
  <c r="E604" i="1"/>
  <c r="F605" i="1" s="1"/>
  <c r="P600" i="1"/>
  <c r="B599" i="1"/>
  <c r="K601" i="1"/>
  <c r="L601" i="1" s="1"/>
  <c r="M601" i="1" s="1"/>
  <c r="N601" i="1" s="1"/>
  <c r="J602" i="1"/>
  <c r="T604" i="1"/>
  <c r="R605" i="1"/>
  <c r="Q604" i="1"/>
  <c r="C605" i="1" s="1"/>
  <c r="S605" i="1"/>
  <c r="O605" i="1"/>
  <c r="A606" i="1"/>
  <c r="D605" i="1"/>
  <c r="G605" i="1"/>
  <c r="AH896" i="1"/>
  <c r="AM895" i="1"/>
  <c r="AR895" i="1"/>
  <c r="E605" i="1" l="1"/>
  <c r="F606" i="1" s="1"/>
  <c r="P601" i="1"/>
  <c r="B600" i="1"/>
  <c r="G606" i="1"/>
  <c r="H605" i="1"/>
  <c r="D606" i="1"/>
  <c r="A607" i="1"/>
  <c r="O606" i="1"/>
  <c r="K602" i="1"/>
  <c r="L602" i="1" s="1"/>
  <c r="M602" i="1" s="1"/>
  <c r="N602" i="1" s="1"/>
  <c r="J603" i="1"/>
  <c r="S606" i="1"/>
  <c r="R606" i="1"/>
  <c r="T605" i="1"/>
  <c r="Q605" i="1"/>
  <c r="C606" i="1" s="1"/>
  <c r="AM896" i="1"/>
  <c r="AR896" i="1"/>
  <c r="AH897" i="1"/>
  <c r="H606" i="1" l="1"/>
  <c r="E606" i="1"/>
  <c r="F607" i="1" s="1"/>
  <c r="P602" i="1"/>
  <c r="B601" i="1"/>
  <c r="T606" i="1"/>
  <c r="Q606" i="1"/>
  <c r="C607" i="1" s="1"/>
  <c r="S607" i="1"/>
  <c r="R607" i="1"/>
  <c r="D607" i="1"/>
  <c r="O607" i="1"/>
  <c r="A608" i="1"/>
  <c r="K603" i="1"/>
  <c r="L603" i="1" s="1"/>
  <c r="M603" i="1" s="1"/>
  <c r="N603" i="1" s="1"/>
  <c r="J604" i="1"/>
  <c r="G607" i="1"/>
  <c r="AR897" i="1"/>
  <c r="AH898" i="1"/>
  <c r="AM897" i="1"/>
  <c r="E607" i="1" l="1"/>
  <c r="F608" i="1" s="1"/>
  <c r="P603" i="1"/>
  <c r="B602" i="1"/>
  <c r="G608" i="1"/>
  <c r="T607" i="1"/>
  <c r="R608" i="1"/>
  <c r="Q607" i="1"/>
  <c r="C608" i="1" s="1"/>
  <c r="S608" i="1"/>
  <c r="K604" i="1"/>
  <c r="L604" i="1" s="1"/>
  <c r="M604" i="1" s="1"/>
  <c r="N604" i="1" s="1"/>
  <c r="J605" i="1"/>
  <c r="H607" i="1"/>
  <c r="O608" i="1"/>
  <c r="A609" i="1"/>
  <c r="D608" i="1"/>
  <c r="AH899" i="1"/>
  <c r="AR898" i="1"/>
  <c r="AM898" i="1"/>
  <c r="H608" i="1" l="1"/>
  <c r="E608" i="1"/>
  <c r="F609" i="1" s="1"/>
  <c r="P604" i="1"/>
  <c r="B603" i="1"/>
  <c r="O609" i="1"/>
  <c r="A610" i="1"/>
  <c r="D609" i="1"/>
  <c r="T608" i="1"/>
  <c r="Q608" i="1"/>
  <c r="C609" i="1" s="1"/>
  <c r="R609" i="1"/>
  <c r="S609" i="1"/>
  <c r="K605" i="1"/>
  <c r="L605" i="1" s="1"/>
  <c r="M605" i="1" s="1"/>
  <c r="N605" i="1" s="1"/>
  <c r="J606" i="1"/>
  <c r="G609" i="1"/>
  <c r="AR899" i="1"/>
  <c r="AM899" i="1"/>
  <c r="AH900" i="1"/>
  <c r="E609" i="1" l="1"/>
  <c r="F610" i="1" s="1"/>
  <c r="P605" i="1"/>
  <c r="B604" i="1"/>
  <c r="K606" i="1"/>
  <c r="L606" i="1" s="1"/>
  <c r="M606" i="1" s="1"/>
  <c r="N606" i="1" s="1"/>
  <c r="J607" i="1"/>
  <c r="G610" i="1"/>
  <c r="S610" i="1"/>
  <c r="R610" i="1"/>
  <c r="T609" i="1"/>
  <c r="Q609" i="1"/>
  <c r="C610" i="1" s="1"/>
  <c r="D610" i="1"/>
  <c r="A611" i="1"/>
  <c r="O610" i="1"/>
  <c r="H609" i="1"/>
  <c r="AH901" i="1"/>
  <c r="AM900" i="1"/>
  <c r="AR900" i="1"/>
  <c r="H610" i="1" l="1"/>
  <c r="E610" i="1"/>
  <c r="F611" i="1" s="1"/>
  <c r="P606" i="1"/>
  <c r="B605" i="1"/>
  <c r="T610" i="1"/>
  <c r="R611" i="1"/>
  <c r="Q610" i="1"/>
  <c r="C611" i="1" s="1"/>
  <c r="S611" i="1"/>
  <c r="O611" i="1"/>
  <c r="A612" i="1"/>
  <c r="D611" i="1"/>
  <c r="G611" i="1"/>
  <c r="K607" i="1"/>
  <c r="L607" i="1" s="1"/>
  <c r="M607" i="1" s="1"/>
  <c r="N607" i="1" s="1"/>
  <c r="J608" i="1"/>
  <c r="AM901" i="1"/>
  <c r="AR901" i="1"/>
  <c r="AH902" i="1"/>
  <c r="E611" i="1" l="1"/>
  <c r="F612" i="1" s="1"/>
  <c r="P607" i="1"/>
  <c r="B606" i="1"/>
  <c r="K608" i="1"/>
  <c r="L608" i="1" s="1"/>
  <c r="M608" i="1" s="1"/>
  <c r="N608" i="1" s="1"/>
  <c r="J609" i="1"/>
  <c r="S612" i="1"/>
  <c r="T611" i="1"/>
  <c r="R612" i="1"/>
  <c r="Q611" i="1"/>
  <c r="C612" i="1" s="1"/>
  <c r="G612" i="1"/>
  <c r="H611" i="1"/>
  <c r="D612" i="1"/>
  <c r="A613" i="1"/>
  <c r="O612" i="1"/>
  <c r="AR902" i="1"/>
  <c r="AM902" i="1"/>
  <c r="AH903" i="1"/>
  <c r="E612" i="1" l="1"/>
  <c r="F613" i="1" s="1"/>
  <c r="P608" i="1"/>
  <c r="B607" i="1"/>
  <c r="G613" i="1"/>
  <c r="H612" i="1"/>
  <c r="S613" i="1"/>
  <c r="Q612" i="1"/>
  <c r="C613" i="1" s="1"/>
  <c r="R613" i="1"/>
  <c r="T612" i="1"/>
  <c r="A614" i="1"/>
  <c r="D613" i="1"/>
  <c r="O613" i="1"/>
  <c r="K609" i="1"/>
  <c r="L609" i="1" s="1"/>
  <c r="M609" i="1" s="1"/>
  <c r="N609" i="1" s="1"/>
  <c r="J610" i="1"/>
  <c r="AH904" i="1"/>
  <c r="AR903" i="1"/>
  <c r="AM903" i="1"/>
  <c r="E613" i="1" l="1"/>
  <c r="F614" i="1" s="1"/>
  <c r="P609" i="1"/>
  <c r="H613" i="1"/>
  <c r="B608" i="1"/>
  <c r="K610" i="1"/>
  <c r="L610" i="1" s="1"/>
  <c r="M610" i="1" s="1"/>
  <c r="N610" i="1" s="1"/>
  <c r="J611" i="1"/>
  <c r="S614" i="1"/>
  <c r="R614" i="1"/>
  <c r="T613" i="1"/>
  <c r="Q613" i="1"/>
  <c r="C614" i="1" s="1"/>
  <c r="D614" i="1"/>
  <c r="O614" i="1"/>
  <c r="A615" i="1"/>
  <c r="G614" i="1"/>
  <c r="AR904" i="1"/>
  <c r="AH905" i="1"/>
  <c r="AM904" i="1"/>
  <c r="H614" i="1" l="1"/>
  <c r="E614" i="1"/>
  <c r="F615" i="1" s="1"/>
  <c r="P610" i="1"/>
  <c r="B609" i="1"/>
  <c r="O615" i="1"/>
  <c r="A616" i="1"/>
  <c r="D615" i="1"/>
  <c r="T614" i="1"/>
  <c r="R615" i="1"/>
  <c r="Q614" i="1"/>
  <c r="C615" i="1" s="1"/>
  <c r="S615" i="1"/>
  <c r="G615" i="1"/>
  <c r="K611" i="1"/>
  <c r="L611" i="1" s="1"/>
  <c r="M611" i="1" s="1"/>
  <c r="N611" i="1" s="1"/>
  <c r="J612" i="1"/>
  <c r="AR905" i="1"/>
  <c r="AH906" i="1"/>
  <c r="AM905" i="1"/>
  <c r="E615" i="1" l="1"/>
  <c r="F616" i="1" s="1"/>
  <c r="P611" i="1"/>
  <c r="B610" i="1"/>
  <c r="K612" i="1"/>
  <c r="L612" i="1" s="1"/>
  <c r="M612" i="1" s="1"/>
  <c r="N612" i="1" s="1"/>
  <c r="J613" i="1"/>
  <c r="G616" i="1"/>
  <c r="S616" i="1"/>
  <c r="R616" i="1"/>
  <c r="T615" i="1"/>
  <c r="Q615" i="1"/>
  <c r="C616" i="1" s="1"/>
  <c r="D616" i="1"/>
  <c r="A617" i="1"/>
  <c r="O616" i="1"/>
  <c r="H615" i="1"/>
  <c r="AM906" i="1"/>
  <c r="AH914" i="1"/>
  <c r="AR906" i="1"/>
  <c r="E616" i="1" l="1"/>
  <c r="F617" i="1" s="1"/>
  <c r="H616" i="1"/>
  <c r="P612" i="1"/>
  <c r="B611" i="1"/>
  <c r="G617" i="1"/>
  <c r="T616" i="1"/>
  <c r="S617" i="1"/>
  <c r="Q616" i="1"/>
  <c r="C617" i="1" s="1"/>
  <c r="R617" i="1"/>
  <c r="O617" i="1"/>
  <c r="A618" i="1"/>
  <c r="D617" i="1"/>
  <c r="K613" i="1"/>
  <c r="L613" i="1" s="1"/>
  <c r="M613" i="1" s="1"/>
  <c r="N613" i="1" s="1"/>
  <c r="J614" i="1"/>
  <c r="AR914" i="1"/>
  <c r="AM914" i="1"/>
  <c r="AH915" i="1"/>
  <c r="E617" i="1" l="1"/>
  <c r="F618" i="1" s="1"/>
  <c r="P613" i="1"/>
  <c r="B612" i="1"/>
  <c r="G618" i="1"/>
  <c r="H617" i="1"/>
  <c r="S618" i="1"/>
  <c r="R618" i="1"/>
  <c r="T617" i="1"/>
  <c r="Q617" i="1"/>
  <c r="C618" i="1" s="1"/>
  <c r="K614" i="1"/>
  <c r="L614" i="1" s="1"/>
  <c r="M614" i="1" s="1"/>
  <c r="N614" i="1" s="1"/>
  <c r="J615" i="1"/>
  <c r="O618" i="1"/>
  <c r="D618" i="1"/>
  <c r="A619" i="1"/>
  <c r="AR915" i="1"/>
  <c r="AH916" i="1"/>
  <c r="AM915" i="1"/>
  <c r="E618" i="1" l="1"/>
  <c r="F619" i="1" s="1"/>
  <c r="P614" i="1"/>
  <c r="B613" i="1"/>
  <c r="O619" i="1"/>
  <c r="A620" i="1"/>
  <c r="D619" i="1"/>
  <c r="R619" i="1"/>
  <c r="T618" i="1"/>
  <c r="Q618" i="1"/>
  <c r="C619" i="1" s="1"/>
  <c r="S619" i="1"/>
  <c r="K615" i="1"/>
  <c r="L615" i="1" s="1"/>
  <c r="M615" i="1" s="1"/>
  <c r="N615" i="1" s="1"/>
  <c r="J616" i="1"/>
  <c r="G619" i="1"/>
  <c r="H618" i="1"/>
  <c r="AM916" i="1"/>
  <c r="AR916" i="1"/>
  <c r="AH917" i="1"/>
  <c r="E619" i="1" l="1"/>
  <c r="F620" i="1" s="1"/>
  <c r="P615" i="1"/>
  <c r="B614" i="1"/>
  <c r="G620" i="1"/>
  <c r="K616" i="1"/>
  <c r="L616" i="1" s="1"/>
  <c r="M616" i="1" s="1"/>
  <c r="N616" i="1" s="1"/>
  <c r="J617" i="1"/>
  <c r="H619" i="1"/>
  <c r="D620" i="1"/>
  <c r="A621" i="1"/>
  <c r="O620" i="1"/>
  <c r="S620" i="1"/>
  <c r="R620" i="1"/>
  <c r="Q619" i="1"/>
  <c r="C620" i="1" s="1"/>
  <c r="T619" i="1"/>
  <c r="AM917" i="1"/>
  <c r="AR917" i="1"/>
  <c r="AH918" i="1"/>
  <c r="E620" i="1" l="1"/>
  <c r="F621" i="1" s="1"/>
  <c r="H620" i="1"/>
  <c r="P616" i="1"/>
  <c r="B615" i="1"/>
  <c r="G621" i="1"/>
  <c r="K617" i="1"/>
  <c r="L617" i="1" s="1"/>
  <c r="M617" i="1" s="1"/>
  <c r="N617" i="1" s="1"/>
  <c r="J618" i="1"/>
  <c r="T620" i="1"/>
  <c r="Q620" i="1"/>
  <c r="C621" i="1" s="1"/>
  <c r="S621" i="1"/>
  <c r="R621" i="1"/>
  <c r="A622" i="1"/>
  <c r="O621" i="1"/>
  <c r="D621" i="1"/>
  <c r="AR918" i="1"/>
  <c r="AM918" i="1"/>
  <c r="AH919" i="1"/>
  <c r="E621" i="1" l="1"/>
  <c r="F622" i="1" s="1"/>
  <c r="H621" i="1"/>
  <c r="P617" i="1"/>
  <c r="B616" i="1"/>
  <c r="S622" i="1"/>
  <c r="R622" i="1"/>
  <c r="Q621" i="1"/>
  <c r="C622" i="1" s="1"/>
  <c r="T621" i="1"/>
  <c r="D622" i="1"/>
  <c r="A623" i="1"/>
  <c r="O622" i="1"/>
  <c r="K618" i="1"/>
  <c r="L618" i="1" s="1"/>
  <c r="M618" i="1" s="1"/>
  <c r="N618" i="1" s="1"/>
  <c r="J619" i="1"/>
  <c r="G622" i="1"/>
  <c r="AM919" i="1"/>
  <c r="AH920" i="1"/>
  <c r="AR919" i="1"/>
  <c r="E622" i="1" l="1"/>
  <c r="F623" i="1" s="1"/>
  <c r="P618" i="1"/>
  <c r="B617" i="1"/>
  <c r="G623" i="1"/>
  <c r="K619" i="1"/>
  <c r="L619" i="1" s="1"/>
  <c r="M619" i="1" s="1"/>
  <c r="N619" i="1" s="1"/>
  <c r="J620" i="1"/>
  <c r="Q622" i="1"/>
  <c r="C623" i="1" s="1"/>
  <c r="R623" i="1"/>
  <c r="S623" i="1"/>
  <c r="T622" i="1"/>
  <c r="O623" i="1"/>
  <c r="A624" i="1"/>
  <c r="D623" i="1"/>
  <c r="H622" i="1"/>
  <c r="AR920" i="1"/>
  <c r="AH921" i="1"/>
  <c r="AM920" i="1"/>
  <c r="E623" i="1" l="1"/>
  <c r="F624" i="1" s="1"/>
  <c r="H623" i="1"/>
  <c r="P619" i="1"/>
  <c r="B618" i="1"/>
  <c r="D624" i="1"/>
  <c r="A625" i="1"/>
  <c r="O624" i="1"/>
  <c r="K620" i="1"/>
  <c r="L620" i="1" s="1"/>
  <c r="M620" i="1" s="1"/>
  <c r="N620" i="1" s="1"/>
  <c r="J621" i="1"/>
  <c r="S624" i="1"/>
  <c r="R624" i="1"/>
  <c r="T623" i="1"/>
  <c r="Q623" i="1"/>
  <c r="C624" i="1" s="1"/>
  <c r="G624" i="1"/>
  <c r="AR921" i="1"/>
  <c r="AH922" i="1"/>
  <c r="AM921" i="1"/>
  <c r="E624" i="1" l="1"/>
  <c r="F625" i="1" s="1"/>
  <c r="P620" i="1"/>
  <c r="B619" i="1"/>
  <c r="G625" i="1"/>
  <c r="Q624" i="1"/>
  <c r="C625" i="1" s="1"/>
  <c r="S625" i="1"/>
  <c r="R625" i="1"/>
  <c r="T624" i="1"/>
  <c r="O625" i="1"/>
  <c r="A626" i="1"/>
  <c r="D625" i="1"/>
  <c r="H624" i="1"/>
  <c r="K621" i="1"/>
  <c r="L621" i="1" s="1"/>
  <c r="M621" i="1" s="1"/>
  <c r="N621" i="1" s="1"/>
  <c r="J622" i="1"/>
  <c r="AR922" i="1"/>
  <c r="AM922" i="1"/>
  <c r="AH923" i="1"/>
  <c r="H625" i="1" l="1"/>
  <c r="E625" i="1"/>
  <c r="F626" i="1" s="1"/>
  <c r="P621" i="1"/>
  <c r="B620" i="1"/>
  <c r="S626" i="1"/>
  <c r="R626" i="1"/>
  <c r="T625" i="1"/>
  <c r="Q625" i="1"/>
  <c r="C626" i="1" s="1"/>
  <c r="K622" i="1"/>
  <c r="L622" i="1" s="1"/>
  <c r="M622" i="1" s="1"/>
  <c r="N622" i="1" s="1"/>
  <c r="J623" i="1"/>
  <c r="D626" i="1"/>
  <c r="A627" i="1"/>
  <c r="O626" i="1"/>
  <c r="G626" i="1"/>
  <c r="AH924" i="1"/>
  <c r="AR923" i="1"/>
  <c r="AM923" i="1"/>
  <c r="E626" i="1" l="1"/>
  <c r="F627" i="1" s="1"/>
  <c r="P622" i="1"/>
  <c r="B621" i="1"/>
  <c r="G627" i="1"/>
  <c r="H626" i="1"/>
  <c r="Q626" i="1"/>
  <c r="C627" i="1" s="1"/>
  <c r="S627" i="1"/>
  <c r="R627" i="1"/>
  <c r="T626" i="1"/>
  <c r="O627" i="1"/>
  <c r="A628" i="1"/>
  <c r="D627" i="1"/>
  <c r="K623" i="1"/>
  <c r="L623" i="1" s="1"/>
  <c r="M623" i="1" s="1"/>
  <c r="N623" i="1" s="1"/>
  <c r="J624" i="1"/>
  <c r="AR924" i="1"/>
  <c r="AM924" i="1"/>
  <c r="AH925" i="1"/>
  <c r="E627" i="1" l="1"/>
  <c r="F628" i="1" s="1"/>
  <c r="H627" i="1"/>
  <c r="P623" i="1"/>
  <c r="B622" i="1"/>
  <c r="D628" i="1"/>
  <c r="A629" i="1"/>
  <c r="O628" i="1"/>
  <c r="K624" i="1"/>
  <c r="L624" i="1" s="1"/>
  <c r="M624" i="1" s="1"/>
  <c r="N624" i="1" s="1"/>
  <c r="J625" i="1"/>
  <c r="T627" i="1"/>
  <c r="Q627" i="1"/>
  <c r="C628" i="1" s="1"/>
  <c r="S628" i="1"/>
  <c r="R628" i="1"/>
  <c r="G628" i="1"/>
  <c r="AH926" i="1"/>
  <c r="AM925" i="1"/>
  <c r="AR925" i="1"/>
  <c r="E628" i="1" l="1"/>
  <c r="F629" i="1" s="1"/>
  <c r="P624" i="1"/>
  <c r="B623" i="1"/>
  <c r="R629" i="1"/>
  <c r="Q628" i="1"/>
  <c r="C629" i="1" s="1"/>
  <c r="T628" i="1"/>
  <c r="S629" i="1"/>
  <c r="G629" i="1"/>
  <c r="O629" i="1"/>
  <c r="A630" i="1"/>
  <c r="D629" i="1"/>
  <c r="H628" i="1"/>
  <c r="K625" i="1"/>
  <c r="L625" i="1" s="1"/>
  <c r="M625" i="1" s="1"/>
  <c r="N625" i="1" s="1"/>
  <c r="J626" i="1"/>
  <c r="AH927" i="1"/>
  <c r="AM926" i="1"/>
  <c r="AR926" i="1"/>
  <c r="E629" i="1" l="1"/>
  <c r="F630" i="1" s="1"/>
  <c r="P625" i="1"/>
  <c r="B624" i="1"/>
  <c r="K626" i="1"/>
  <c r="L626" i="1" s="1"/>
  <c r="M626" i="1" s="1"/>
  <c r="N626" i="1" s="1"/>
  <c r="J627" i="1"/>
  <c r="G630" i="1"/>
  <c r="H629" i="1"/>
  <c r="O630" i="1"/>
  <c r="A631" i="1"/>
  <c r="D630" i="1"/>
  <c r="S630" i="1"/>
  <c r="R630" i="1"/>
  <c r="T629" i="1"/>
  <c r="Q629" i="1"/>
  <c r="C630" i="1" s="1"/>
  <c r="AR927" i="1"/>
  <c r="AH928" i="1"/>
  <c r="AM927" i="1"/>
  <c r="E630" i="1" l="1"/>
  <c r="F631" i="1" s="1"/>
  <c r="H630" i="1"/>
  <c r="P626" i="1"/>
  <c r="B625" i="1"/>
  <c r="T630" i="1"/>
  <c r="Q630" i="1"/>
  <c r="C631" i="1" s="1"/>
  <c r="R631" i="1"/>
  <c r="S631" i="1"/>
  <c r="G631" i="1"/>
  <c r="A632" i="1"/>
  <c r="O631" i="1"/>
  <c r="D631" i="1"/>
  <c r="K627" i="1"/>
  <c r="L627" i="1" s="1"/>
  <c r="M627" i="1" s="1"/>
  <c r="N627" i="1" s="1"/>
  <c r="J628" i="1"/>
  <c r="AH936" i="1"/>
  <c r="AR928" i="1"/>
  <c r="AM928" i="1"/>
  <c r="H631" i="1" l="1"/>
  <c r="E631" i="1"/>
  <c r="F632" i="1" s="1"/>
  <c r="P627" i="1"/>
  <c r="B626" i="1"/>
  <c r="K628" i="1"/>
  <c r="L628" i="1" s="1"/>
  <c r="M628" i="1" s="1"/>
  <c r="N628" i="1" s="1"/>
  <c r="J629" i="1"/>
  <c r="G632" i="1"/>
  <c r="O632" i="1"/>
  <c r="D632" i="1"/>
  <c r="A633" i="1"/>
  <c r="Q631" i="1"/>
  <c r="C632" i="1" s="1"/>
  <c r="T631" i="1"/>
  <c r="S632" i="1"/>
  <c r="R632" i="1"/>
  <c r="AM936" i="1"/>
  <c r="AH937" i="1"/>
  <c r="AR936" i="1"/>
  <c r="E632" i="1" l="1"/>
  <c r="F633" i="1" s="1"/>
  <c r="P628" i="1"/>
  <c r="B627" i="1"/>
  <c r="S633" i="1"/>
  <c r="R633" i="1"/>
  <c r="Q632" i="1"/>
  <c r="C633" i="1" s="1"/>
  <c r="T632" i="1"/>
  <c r="K629" i="1"/>
  <c r="L629" i="1" s="1"/>
  <c r="M629" i="1" s="1"/>
  <c r="N629" i="1" s="1"/>
  <c r="J630" i="1"/>
  <c r="G633" i="1"/>
  <c r="H632" i="1"/>
  <c r="D633" i="1"/>
  <c r="O633" i="1"/>
  <c r="A634" i="1"/>
  <c r="AR937" i="1"/>
  <c r="AM937" i="1"/>
  <c r="AH938" i="1"/>
  <c r="E633" i="1" l="1"/>
  <c r="F634" i="1" s="1"/>
  <c r="H633" i="1"/>
  <c r="P629" i="1"/>
  <c r="B628" i="1"/>
  <c r="K630" i="1"/>
  <c r="L630" i="1" s="1"/>
  <c r="M630" i="1" s="1"/>
  <c r="N630" i="1" s="1"/>
  <c r="J631" i="1"/>
  <c r="D634" i="1"/>
  <c r="A635" i="1"/>
  <c r="O634" i="1"/>
  <c r="S634" i="1"/>
  <c r="R634" i="1"/>
  <c r="Q633" i="1"/>
  <c r="C634" i="1" s="1"/>
  <c r="T633" i="1"/>
  <c r="G634" i="1"/>
  <c r="AM938" i="1"/>
  <c r="AR938" i="1"/>
  <c r="AH939" i="1"/>
  <c r="E634" i="1" l="1"/>
  <c r="F635" i="1" s="1"/>
  <c r="P630" i="1"/>
  <c r="B629" i="1"/>
  <c r="G635" i="1"/>
  <c r="D635" i="1"/>
  <c r="O635" i="1"/>
  <c r="A636" i="1"/>
  <c r="T634" i="1"/>
  <c r="R635" i="1"/>
  <c r="Q634" i="1"/>
  <c r="C635" i="1" s="1"/>
  <c r="S635" i="1"/>
  <c r="H634" i="1"/>
  <c r="K631" i="1"/>
  <c r="L631" i="1" s="1"/>
  <c r="M631" i="1" s="1"/>
  <c r="N631" i="1" s="1"/>
  <c r="J632" i="1"/>
  <c r="AM939" i="1"/>
  <c r="AH940" i="1"/>
  <c r="AR939" i="1"/>
  <c r="E635" i="1" l="1"/>
  <c r="F636" i="1" s="1"/>
  <c r="H635" i="1"/>
  <c r="P631" i="1"/>
  <c r="B630" i="1"/>
  <c r="K632" i="1"/>
  <c r="L632" i="1" s="1"/>
  <c r="M632" i="1" s="1"/>
  <c r="N632" i="1" s="1"/>
  <c r="J633" i="1"/>
  <c r="D636" i="1"/>
  <c r="A637" i="1"/>
  <c r="O636" i="1"/>
  <c r="S636" i="1"/>
  <c r="T635" i="1"/>
  <c r="R636" i="1"/>
  <c r="Q635" i="1"/>
  <c r="C636" i="1" s="1"/>
  <c r="G636" i="1"/>
  <c r="AH941" i="1"/>
  <c r="AM940" i="1"/>
  <c r="AR940" i="1"/>
  <c r="E636" i="1" l="1"/>
  <c r="F637" i="1" s="1"/>
  <c r="P632" i="1"/>
  <c r="B631" i="1"/>
  <c r="G637" i="1"/>
  <c r="H636" i="1"/>
  <c r="D637" i="1"/>
  <c r="O637" i="1"/>
  <c r="A638" i="1"/>
  <c r="K633" i="1"/>
  <c r="L633" i="1" s="1"/>
  <c r="M633" i="1" s="1"/>
  <c r="N633" i="1" s="1"/>
  <c r="J634" i="1"/>
  <c r="S637" i="1"/>
  <c r="T636" i="1"/>
  <c r="R637" i="1"/>
  <c r="Q636" i="1"/>
  <c r="C637" i="1" s="1"/>
  <c r="AM941" i="1"/>
  <c r="AR941" i="1"/>
  <c r="AH942" i="1"/>
  <c r="E637" i="1" l="1"/>
  <c r="F638" i="1" s="1"/>
  <c r="P633" i="1"/>
  <c r="B632" i="1"/>
  <c r="D638" i="1"/>
  <c r="A639" i="1"/>
  <c r="O638" i="1"/>
  <c r="S638" i="1"/>
  <c r="R638" i="1"/>
  <c r="T637" i="1"/>
  <c r="Q637" i="1"/>
  <c r="C638" i="1" s="1"/>
  <c r="G638" i="1"/>
  <c r="K634" i="1"/>
  <c r="L634" i="1" s="1"/>
  <c r="M634" i="1" s="1"/>
  <c r="N634" i="1" s="1"/>
  <c r="J635" i="1"/>
  <c r="H637" i="1"/>
  <c r="AM942" i="1"/>
  <c r="AH943" i="1"/>
  <c r="AR942" i="1"/>
  <c r="E638" i="1" l="1"/>
  <c r="F639" i="1" s="1"/>
  <c r="H638" i="1"/>
  <c r="P634" i="1"/>
  <c r="B633" i="1"/>
  <c r="G639" i="1"/>
  <c r="T638" i="1"/>
  <c r="Q638" i="1"/>
  <c r="C639" i="1" s="1"/>
  <c r="S639" i="1"/>
  <c r="R639" i="1"/>
  <c r="O639" i="1"/>
  <c r="D639" i="1"/>
  <c r="A640" i="1"/>
  <c r="K635" i="1"/>
  <c r="L635" i="1" s="1"/>
  <c r="M635" i="1" s="1"/>
  <c r="N635" i="1" s="1"/>
  <c r="J636" i="1"/>
  <c r="AH944" i="1"/>
  <c r="AM943" i="1"/>
  <c r="AR943" i="1"/>
  <c r="H639" i="1" l="1"/>
  <c r="E639" i="1"/>
  <c r="F640" i="1" s="1"/>
  <c r="P635" i="1"/>
  <c r="B634" i="1"/>
  <c r="G640" i="1"/>
  <c r="K636" i="1"/>
  <c r="L636" i="1" s="1"/>
  <c r="M636" i="1" s="1"/>
  <c r="N636" i="1" s="1"/>
  <c r="J637" i="1"/>
  <c r="O640" i="1"/>
  <c r="D640" i="1"/>
  <c r="A641" i="1"/>
  <c r="Q639" i="1"/>
  <c r="C640" i="1" s="1"/>
  <c r="R640" i="1"/>
  <c r="T639" i="1"/>
  <c r="S640" i="1"/>
  <c r="AR944" i="1"/>
  <c r="AH945" i="1"/>
  <c r="AM944" i="1"/>
  <c r="E640" i="1" l="1"/>
  <c r="F641" i="1" s="1"/>
  <c r="P636" i="1"/>
  <c r="B635" i="1"/>
  <c r="O641" i="1"/>
  <c r="A642" i="1"/>
  <c r="D641" i="1"/>
  <c r="Q640" i="1"/>
  <c r="C641" i="1" s="1"/>
  <c r="T640" i="1"/>
  <c r="S641" i="1"/>
  <c r="R641" i="1"/>
  <c r="K637" i="1"/>
  <c r="L637" i="1" s="1"/>
  <c r="M637" i="1" s="1"/>
  <c r="N637" i="1" s="1"/>
  <c r="J638" i="1"/>
  <c r="G641" i="1"/>
  <c r="H640" i="1"/>
  <c r="AM945" i="1"/>
  <c r="AR945" i="1"/>
  <c r="AH946" i="1"/>
  <c r="E641" i="1" l="1"/>
  <c r="F642" i="1" s="1"/>
  <c r="P637" i="1"/>
  <c r="B636" i="1"/>
  <c r="G642" i="1"/>
  <c r="H641" i="1"/>
  <c r="D642" i="1"/>
  <c r="A643" i="1"/>
  <c r="O642" i="1"/>
  <c r="K638" i="1"/>
  <c r="L638" i="1" s="1"/>
  <c r="M638" i="1" s="1"/>
  <c r="N638" i="1" s="1"/>
  <c r="J639" i="1"/>
  <c r="Q641" i="1"/>
  <c r="C642" i="1" s="1"/>
  <c r="S642" i="1"/>
  <c r="R642" i="1"/>
  <c r="T641" i="1"/>
  <c r="AM946" i="1"/>
  <c r="AH947" i="1"/>
  <c r="AR946" i="1"/>
  <c r="E642" i="1" l="1"/>
  <c r="F643" i="1" s="1"/>
  <c r="H642" i="1"/>
  <c r="P638" i="1"/>
  <c r="B637" i="1"/>
  <c r="T642" i="1"/>
  <c r="Q642" i="1"/>
  <c r="C643" i="1" s="1"/>
  <c r="S643" i="1"/>
  <c r="R643" i="1"/>
  <c r="O643" i="1"/>
  <c r="A644" i="1"/>
  <c r="D643" i="1"/>
  <c r="K639" i="1"/>
  <c r="L639" i="1" s="1"/>
  <c r="M639" i="1" s="1"/>
  <c r="N639" i="1" s="1"/>
  <c r="J640" i="1"/>
  <c r="G643" i="1"/>
  <c r="AR947" i="1"/>
  <c r="AH948" i="1"/>
  <c r="AM947" i="1"/>
  <c r="E643" i="1" l="1"/>
  <c r="F644" i="1" s="1"/>
  <c r="P639" i="1"/>
  <c r="B638" i="1"/>
  <c r="G644" i="1"/>
  <c r="S644" i="1"/>
  <c r="R644" i="1"/>
  <c r="Q643" i="1"/>
  <c r="C644" i="1" s="1"/>
  <c r="T643" i="1"/>
  <c r="D644" i="1"/>
  <c r="A645" i="1"/>
  <c r="O644" i="1"/>
  <c r="K640" i="1"/>
  <c r="L640" i="1" s="1"/>
  <c r="M640" i="1" s="1"/>
  <c r="N640" i="1" s="1"/>
  <c r="J641" i="1"/>
  <c r="H643" i="1"/>
  <c r="AR948" i="1"/>
  <c r="AM948" i="1"/>
  <c r="AH949" i="1"/>
  <c r="H644" i="1" l="1"/>
  <c r="E644" i="1"/>
  <c r="F645" i="1" s="1"/>
  <c r="P640" i="1"/>
  <c r="B639" i="1"/>
  <c r="K641" i="1"/>
  <c r="L641" i="1" s="1"/>
  <c r="M641" i="1" s="1"/>
  <c r="N641" i="1" s="1"/>
  <c r="J642" i="1"/>
  <c r="Q644" i="1"/>
  <c r="C645" i="1" s="1"/>
  <c r="S645" i="1"/>
  <c r="R645" i="1"/>
  <c r="T644" i="1"/>
  <c r="O645" i="1"/>
  <c r="A646" i="1"/>
  <c r="D645" i="1"/>
  <c r="G645" i="1"/>
  <c r="AR949" i="1"/>
  <c r="AH950" i="1"/>
  <c r="AM949" i="1"/>
  <c r="E645" i="1" l="1"/>
  <c r="F646" i="1" s="1"/>
  <c r="P641" i="1"/>
  <c r="B640" i="1"/>
  <c r="G646" i="1"/>
  <c r="D646" i="1"/>
  <c r="A647" i="1"/>
  <c r="O646" i="1"/>
  <c r="K642" i="1"/>
  <c r="L642" i="1" s="1"/>
  <c r="M642" i="1" s="1"/>
  <c r="N642" i="1" s="1"/>
  <c r="J643" i="1"/>
  <c r="S646" i="1"/>
  <c r="R646" i="1"/>
  <c r="T645" i="1"/>
  <c r="Q645" i="1"/>
  <c r="C646" i="1" s="1"/>
  <c r="H645" i="1"/>
  <c r="AR950" i="1"/>
  <c r="AH958" i="1"/>
  <c r="AM950" i="1"/>
  <c r="E646" i="1" l="1"/>
  <c r="F647" i="1" s="1"/>
  <c r="H646" i="1"/>
  <c r="B641" i="1"/>
  <c r="P642" i="1"/>
  <c r="S647" i="1"/>
  <c r="R647" i="1"/>
  <c r="T646" i="1"/>
  <c r="Q646" i="1"/>
  <c r="C647" i="1" s="1"/>
  <c r="A648" i="1"/>
  <c r="D647" i="1"/>
  <c r="O647" i="1"/>
  <c r="K643" i="1"/>
  <c r="L643" i="1" s="1"/>
  <c r="M643" i="1" s="1"/>
  <c r="N643" i="1" s="1"/>
  <c r="J644" i="1"/>
  <c r="G647" i="1"/>
  <c r="AR958" i="1"/>
  <c r="AH959" i="1"/>
  <c r="AM958" i="1"/>
  <c r="E647" i="1" l="1"/>
  <c r="F648" i="1" s="1"/>
  <c r="P643" i="1"/>
  <c r="B642" i="1"/>
  <c r="G648" i="1"/>
  <c r="K644" i="1"/>
  <c r="L644" i="1" s="1"/>
  <c r="M644" i="1" s="1"/>
  <c r="N644" i="1" s="1"/>
  <c r="J645" i="1"/>
  <c r="Q647" i="1"/>
  <c r="C648" i="1" s="1"/>
  <c r="T647" i="1"/>
  <c r="S648" i="1"/>
  <c r="R648" i="1"/>
  <c r="H647" i="1"/>
  <c r="D648" i="1"/>
  <c r="A649" i="1"/>
  <c r="O648" i="1"/>
  <c r="AM959" i="1"/>
  <c r="AH960" i="1"/>
  <c r="AR959" i="1"/>
  <c r="E648" i="1" l="1"/>
  <c r="F649" i="1" s="1"/>
  <c r="B643" i="1"/>
  <c r="H648" i="1"/>
  <c r="P644" i="1"/>
  <c r="T648" i="1"/>
  <c r="Q648" i="1"/>
  <c r="C649" i="1" s="1"/>
  <c r="S649" i="1"/>
  <c r="R649" i="1"/>
  <c r="O649" i="1"/>
  <c r="A650" i="1"/>
  <c r="D649" i="1"/>
  <c r="G649" i="1"/>
  <c r="K645" i="1"/>
  <c r="L645" i="1" s="1"/>
  <c r="M645" i="1" s="1"/>
  <c r="N645" i="1" s="1"/>
  <c r="J646" i="1"/>
  <c r="AH961" i="1"/>
  <c r="AM960" i="1"/>
  <c r="AR960" i="1"/>
  <c r="E649" i="1" l="1"/>
  <c r="F650" i="1" s="1"/>
  <c r="H649" i="1"/>
  <c r="P645" i="1"/>
  <c r="B644" i="1"/>
  <c r="S650" i="1"/>
  <c r="R650" i="1"/>
  <c r="T649" i="1"/>
  <c r="Q649" i="1"/>
  <c r="C650" i="1" s="1"/>
  <c r="K646" i="1"/>
  <c r="L646" i="1" s="1"/>
  <c r="M646" i="1" s="1"/>
  <c r="N646" i="1" s="1"/>
  <c r="J647" i="1"/>
  <c r="A651" i="1"/>
  <c r="D650" i="1"/>
  <c r="O650" i="1"/>
  <c r="G650" i="1"/>
  <c r="AM961" i="1"/>
  <c r="AH962" i="1"/>
  <c r="AR961" i="1"/>
  <c r="H650" i="1" l="1"/>
  <c r="E650" i="1"/>
  <c r="F651" i="1" s="1"/>
  <c r="P646" i="1"/>
  <c r="AS962" i="1" s="1"/>
  <c r="B645" i="1"/>
  <c r="AI961" i="1" s="1"/>
  <c r="R651" i="1"/>
  <c r="Q650" i="1"/>
  <c r="C651" i="1" s="1"/>
  <c r="T650" i="1"/>
  <c r="S651" i="1"/>
  <c r="K647" i="1"/>
  <c r="L647" i="1" s="1"/>
  <c r="M647" i="1" s="1"/>
  <c r="N647" i="1" s="1"/>
  <c r="J648" i="1"/>
  <c r="O651" i="1"/>
  <c r="D651" i="1"/>
  <c r="A652" i="1"/>
  <c r="G651" i="1"/>
  <c r="AP961" i="1"/>
  <c r="AS961" i="1"/>
  <c r="AO961" i="1"/>
  <c r="AN961" i="1"/>
  <c r="AR962" i="1"/>
  <c r="AH963" i="1"/>
  <c r="AM962" i="1"/>
  <c r="AT962" i="1"/>
  <c r="AV962" i="1"/>
  <c r="AJ962" i="1"/>
  <c r="AU962" i="1"/>
  <c r="AN962" i="1"/>
  <c r="AK962" i="1"/>
  <c r="AL962" i="1"/>
  <c r="AQ961" i="1"/>
  <c r="AV961" i="1"/>
  <c r="AT961" i="1"/>
  <c r="AL961" i="1"/>
  <c r="AJ961" i="1"/>
  <c r="AP834" i="1"/>
  <c r="AJ834" i="1"/>
  <c r="AS834" i="1"/>
  <c r="AO834" i="1"/>
  <c r="AU834" i="1"/>
  <c r="AL834" i="1"/>
  <c r="AN834" i="1"/>
  <c r="AV834" i="1"/>
  <c r="AQ834" i="1"/>
  <c r="AT834" i="1"/>
  <c r="AK834" i="1"/>
  <c r="AI834" i="1"/>
  <c r="AV835" i="1"/>
  <c r="AU835" i="1"/>
  <c r="AS835" i="1"/>
  <c r="AO835" i="1"/>
  <c r="AN835" i="1"/>
  <c r="AI835" i="1"/>
  <c r="AK835" i="1"/>
  <c r="AL835" i="1"/>
  <c r="AJ835" i="1"/>
  <c r="AP835" i="1"/>
  <c r="AQ835" i="1"/>
  <c r="AT835" i="1"/>
  <c r="AP836" i="1"/>
  <c r="AJ836" i="1"/>
  <c r="AK836" i="1"/>
  <c r="AU836" i="1"/>
  <c r="AV836" i="1"/>
  <c r="AL836" i="1"/>
  <c r="AN836" i="1"/>
  <c r="AI836" i="1"/>
  <c r="AQ836" i="1"/>
  <c r="AO836" i="1"/>
  <c r="AT836" i="1"/>
  <c r="AS836" i="1"/>
  <c r="AP837" i="1"/>
  <c r="AO837" i="1"/>
  <c r="AS837" i="1"/>
  <c r="AT837" i="1"/>
  <c r="AV837" i="1"/>
  <c r="AN837" i="1"/>
  <c r="AJ837" i="1"/>
  <c r="AU837" i="1"/>
  <c r="AL837" i="1"/>
  <c r="AK837" i="1"/>
  <c r="AI837" i="1"/>
  <c r="AQ837" i="1"/>
  <c r="AP838" i="1"/>
  <c r="AJ838" i="1"/>
  <c r="AS838" i="1"/>
  <c r="AI838" i="1"/>
  <c r="AO838" i="1"/>
  <c r="AU838" i="1"/>
  <c r="AN838" i="1"/>
  <c r="AT838" i="1"/>
  <c r="AK838" i="1"/>
  <c r="AL838" i="1"/>
  <c r="AV838" i="1"/>
  <c r="AQ838" i="1"/>
  <c r="AU839" i="1"/>
  <c r="AT839" i="1"/>
  <c r="AS839" i="1"/>
  <c r="AP839" i="1"/>
  <c r="AJ839" i="1"/>
  <c r="AK839" i="1"/>
  <c r="AN839" i="1"/>
  <c r="AO839" i="1"/>
  <c r="AL839" i="1"/>
  <c r="AV839" i="1"/>
  <c r="AI839" i="1"/>
  <c r="AQ839" i="1"/>
  <c r="AN840" i="1"/>
  <c r="AT840" i="1"/>
  <c r="AK840" i="1"/>
  <c r="AJ840" i="1"/>
  <c r="AU840" i="1"/>
  <c r="AL840" i="1"/>
  <c r="AO840" i="1"/>
  <c r="AP840" i="1"/>
  <c r="AQ840" i="1"/>
  <c r="AV840" i="1"/>
  <c r="AI840" i="1"/>
  <c r="AS840" i="1"/>
  <c r="AO848" i="1"/>
  <c r="AK848" i="1"/>
  <c r="AS848" i="1"/>
  <c r="AU848" i="1"/>
  <c r="AL848" i="1"/>
  <c r="AV848" i="1"/>
  <c r="AJ848" i="1"/>
  <c r="AN848" i="1"/>
  <c r="AT848" i="1"/>
  <c r="AI848" i="1"/>
  <c r="AP848" i="1"/>
  <c r="AQ848" i="1"/>
  <c r="AV849" i="1"/>
  <c r="AN849" i="1"/>
  <c r="AL849" i="1"/>
  <c r="AI849" i="1"/>
  <c r="AJ849" i="1"/>
  <c r="AQ849" i="1"/>
  <c r="AT849" i="1"/>
  <c r="AO849" i="1"/>
  <c r="AS849" i="1"/>
  <c r="AP849" i="1"/>
  <c r="AU849" i="1"/>
  <c r="AK849" i="1"/>
  <c r="AN850" i="1"/>
  <c r="AV850" i="1"/>
  <c r="AI850" i="1"/>
  <c r="AT850" i="1"/>
  <c r="AS850" i="1"/>
  <c r="AL850" i="1"/>
  <c r="AJ850" i="1"/>
  <c r="AO850" i="1"/>
  <c r="AU850" i="1"/>
  <c r="AQ850" i="1"/>
  <c r="AK850" i="1"/>
  <c r="AP850" i="1"/>
  <c r="AO851" i="1"/>
  <c r="AK851" i="1"/>
  <c r="AS851" i="1"/>
  <c r="AT851" i="1"/>
  <c r="AJ851" i="1"/>
  <c r="AL851" i="1"/>
  <c r="AV851" i="1"/>
  <c r="AP851" i="1"/>
  <c r="AQ851" i="1"/>
  <c r="AN851" i="1"/>
  <c r="AU851" i="1"/>
  <c r="AI851" i="1"/>
  <c r="AT852" i="1"/>
  <c r="AO852" i="1"/>
  <c r="AQ852" i="1"/>
  <c r="AJ852" i="1"/>
  <c r="AU852" i="1"/>
  <c r="AI852" i="1"/>
  <c r="AN852" i="1"/>
  <c r="AK852" i="1"/>
  <c r="AP852" i="1"/>
  <c r="AL852" i="1"/>
  <c r="AS852" i="1"/>
  <c r="AV852" i="1"/>
  <c r="AO853" i="1"/>
  <c r="AU853" i="1"/>
  <c r="AQ853" i="1"/>
  <c r="AV853" i="1"/>
  <c r="AS853" i="1"/>
  <c r="AP853" i="1"/>
  <c r="AT853" i="1"/>
  <c r="AN853" i="1"/>
  <c r="AJ853" i="1"/>
  <c r="AL853" i="1"/>
  <c r="AI853" i="1"/>
  <c r="AK853" i="1"/>
  <c r="AJ854" i="1"/>
  <c r="AV854" i="1"/>
  <c r="AK854" i="1"/>
  <c r="AP854" i="1"/>
  <c r="AI854" i="1"/>
  <c r="AL854" i="1"/>
  <c r="AU854" i="1"/>
  <c r="AT854" i="1"/>
  <c r="AQ854" i="1"/>
  <c r="AO854" i="1"/>
  <c r="AN854" i="1"/>
  <c r="AS854" i="1"/>
  <c r="AK855" i="1"/>
  <c r="AP855" i="1"/>
  <c r="AI855" i="1"/>
  <c r="AO855" i="1"/>
  <c r="AN855" i="1"/>
  <c r="AS855" i="1"/>
  <c r="AV855" i="1"/>
  <c r="AU855" i="1"/>
  <c r="AL855" i="1"/>
  <c r="AJ855" i="1"/>
  <c r="AT855" i="1"/>
  <c r="AQ855" i="1"/>
  <c r="AJ856" i="1"/>
  <c r="AN856" i="1"/>
  <c r="AL856" i="1"/>
  <c r="AU856" i="1"/>
  <c r="AT856" i="1"/>
  <c r="AQ856" i="1"/>
  <c r="AP856" i="1"/>
  <c r="AI856" i="1"/>
  <c r="AS856" i="1"/>
  <c r="AO856" i="1"/>
  <c r="AK856" i="1"/>
  <c r="AV856" i="1"/>
  <c r="AO857" i="1"/>
  <c r="AI857" i="1"/>
  <c r="AQ857" i="1"/>
  <c r="AT857" i="1"/>
  <c r="AP857" i="1"/>
  <c r="AJ857" i="1"/>
  <c r="AK857" i="1"/>
  <c r="AN857" i="1"/>
  <c r="AU857" i="1"/>
  <c r="AV857" i="1"/>
  <c r="AL857" i="1"/>
  <c r="AS857" i="1"/>
  <c r="AJ858" i="1"/>
  <c r="AT858" i="1"/>
  <c r="AQ858" i="1"/>
  <c r="AN858" i="1"/>
  <c r="AV858" i="1"/>
  <c r="AI858" i="1"/>
  <c r="AO858" i="1"/>
  <c r="AK858" i="1"/>
  <c r="AS858" i="1"/>
  <c r="AU858" i="1"/>
  <c r="AP858" i="1"/>
  <c r="AL858" i="1"/>
  <c r="AJ859" i="1"/>
  <c r="AO859" i="1"/>
  <c r="AP859" i="1"/>
  <c r="AV859" i="1"/>
  <c r="AI859" i="1"/>
  <c r="AT859" i="1"/>
  <c r="AU859" i="1"/>
  <c r="AL859" i="1"/>
  <c r="AK859" i="1"/>
  <c r="AQ859" i="1"/>
  <c r="AS859" i="1"/>
  <c r="AN859" i="1"/>
  <c r="AU860" i="1"/>
  <c r="AO860" i="1"/>
  <c r="AQ860" i="1"/>
  <c r="AN860" i="1"/>
  <c r="AT860" i="1"/>
  <c r="AI860" i="1"/>
  <c r="AS860" i="1"/>
  <c r="AV860" i="1"/>
  <c r="AK860" i="1"/>
  <c r="AP860" i="1"/>
  <c r="AJ860" i="1"/>
  <c r="AL860" i="1"/>
  <c r="AI861" i="1"/>
  <c r="AU861" i="1"/>
  <c r="AS861" i="1"/>
  <c r="AP861" i="1"/>
  <c r="AN861" i="1"/>
  <c r="AK861" i="1"/>
  <c r="AV861" i="1"/>
  <c r="AJ861" i="1"/>
  <c r="AL861" i="1"/>
  <c r="AO861" i="1"/>
  <c r="AT861" i="1"/>
  <c r="AQ861" i="1"/>
  <c r="AI862" i="1"/>
  <c r="AJ862" i="1"/>
  <c r="AQ862" i="1"/>
  <c r="AO862" i="1"/>
  <c r="AV862" i="1"/>
  <c r="AS862" i="1"/>
  <c r="AU862" i="1"/>
  <c r="AT862" i="1"/>
  <c r="AK862" i="1"/>
  <c r="AN862" i="1"/>
  <c r="AP862" i="1"/>
  <c r="AL862" i="1"/>
  <c r="AN870" i="1"/>
  <c r="AV870" i="1"/>
  <c r="AJ870" i="1"/>
  <c r="AT870" i="1"/>
  <c r="AP870" i="1"/>
  <c r="AL870" i="1"/>
  <c r="AI870" i="1"/>
  <c r="AO870" i="1"/>
  <c r="AQ870" i="1"/>
  <c r="AU870" i="1"/>
  <c r="AK870" i="1"/>
  <c r="AS870" i="1"/>
  <c r="AN871" i="1"/>
  <c r="AT871" i="1"/>
  <c r="AS871" i="1"/>
  <c r="AJ871" i="1"/>
  <c r="AI871" i="1"/>
  <c r="AK871" i="1"/>
  <c r="AV871" i="1"/>
  <c r="AU871" i="1"/>
  <c r="AL871" i="1"/>
  <c r="AO871" i="1"/>
  <c r="AP871" i="1"/>
  <c r="AQ871" i="1"/>
  <c r="AN872" i="1"/>
  <c r="AT872" i="1"/>
  <c r="AS872" i="1"/>
  <c r="AV872" i="1"/>
  <c r="AP872" i="1"/>
  <c r="AJ872" i="1"/>
  <c r="AL872" i="1"/>
  <c r="AK872" i="1"/>
  <c r="AO872" i="1"/>
  <c r="AU872" i="1"/>
  <c r="AI872" i="1"/>
  <c r="AQ872" i="1"/>
  <c r="AN873" i="1"/>
  <c r="AT873" i="1"/>
  <c r="AS873" i="1"/>
  <c r="AP873" i="1"/>
  <c r="AO873" i="1"/>
  <c r="AK873" i="1"/>
  <c r="AU873" i="1"/>
  <c r="AI873" i="1"/>
  <c r="AV873" i="1"/>
  <c r="AQ873" i="1"/>
  <c r="AJ873" i="1"/>
  <c r="AL873" i="1"/>
  <c r="AV874" i="1"/>
  <c r="AN874" i="1"/>
  <c r="AS874" i="1"/>
  <c r="AO874" i="1"/>
  <c r="AJ874" i="1"/>
  <c r="AU874" i="1"/>
  <c r="AT874" i="1"/>
  <c r="AP874" i="1"/>
  <c r="AL874" i="1"/>
  <c r="AI874" i="1"/>
  <c r="AK874" i="1"/>
  <c r="AQ874" i="1"/>
  <c r="AO875" i="1"/>
  <c r="AN875" i="1"/>
  <c r="AL875" i="1"/>
  <c r="AI875" i="1"/>
  <c r="AV875" i="1"/>
  <c r="AQ875" i="1"/>
  <c r="AP875" i="1"/>
  <c r="AJ875" i="1"/>
  <c r="AS875" i="1"/>
  <c r="AT875" i="1"/>
  <c r="AU875" i="1"/>
  <c r="AK875" i="1"/>
  <c r="AN876" i="1"/>
  <c r="AI876" i="1"/>
  <c r="AS876" i="1"/>
  <c r="AV876" i="1"/>
  <c r="AJ876" i="1"/>
  <c r="AK876" i="1"/>
  <c r="AP876" i="1"/>
  <c r="AO876" i="1"/>
  <c r="AL876" i="1"/>
  <c r="AU876" i="1"/>
  <c r="AT876" i="1"/>
  <c r="AQ876" i="1"/>
  <c r="AK877" i="1"/>
  <c r="AP877" i="1"/>
  <c r="AS877" i="1"/>
  <c r="AT877" i="1"/>
  <c r="AJ877" i="1"/>
  <c r="AV877" i="1"/>
  <c r="AO877" i="1"/>
  <c r="AU877" i="1"/>
  <c r="AN877" i="1"/>
  <c r="AI877" i="1"/>
  <c r="AL877" i="1"/>
  <c r="AQ877" i="1"/>
  <c r="AV878" i="1"/>
  <c r="AT878" i="1"/>
  <c r="AK878" i="1"/>
  <c r="AI878" i="1"/>
  <c r="AO878" i="1"/>
  <c r="AL878" i="1"/>
  <c r="AP878" i="1"/>
  <c r="AJ878" i="1"/>
  <c r="AQ878" i="1"/>
  <c r="AU878" i="1"/>
  <c r="AN878" i="1"/>
  <c r="AS878" i="1"/>
  <c r="AT879" i="1"/>
  <c r="AI879" i="1"/>
  <c r="AN879" i="1"/>
  <c r="AQ879" i="1"/>
  <c r="AK879" i="1"/>
  <c r="AV879" i="1"/>
  <c r="AO879" i="1"/>
  <c r="AS879" i="1"/>
  <c r="AP879" i="1"/>
  <c r="AJ879" i="1"/>
  <c r="AU879" i="1"/>
  <c r="AL879" i="1"/>
  <c r="AO880" i="1"/>
  <c r="AU880" i="1"/>
  <c r="AK880" i="1"/>
  <c r="AV880" i="1"/>
  <c r="AI880" i="1"/>
  <c r="AN880" i="1"/>
  <c r="AL880" i="1"/>
  <c r="AP880" i="1"/>
  <c r="AJ880" i="1"/>
  <c r="AT880" i="1"/>
  <c r="AS880" i="1"/>
  <c r="AQ880" i="1"/>
  <c r="AO881" i="1"/>
  <c r="AN881" i="1"/>
  <c r="AQ881" i="1"/>
  <c r="AI881" i="1"/>
  <c r="AT881" i="1"/>
  <c r="AJ881" i="1"/>
  <c r="AU881" i="1"/>
  <c r="AP881" i="1"/>
  <c r="AV881" i="1"/>
  <c r="AK881" i="1"/>
  <c r="AS881" i="1"/>
  <c r="AL881" i="1"/>
  <c r="AV882" i="1"/>
  <c r="AO882" i="1"/>
  <c r="AQ882" i="1"/>
  <c r="AU882" i="1"/>
  <c r="AN882" i="1"/>
  <c r="AL882" i="1"/>
  <c r="AS882" i="1"/>
  <c r="AT882" i="1"/>
  <c r="AJ882" i="1"/>
  <c r="AK882" i="1"/>
  <c r="AI882" i="1"/>
  <c r="AP882" i="1"/>
  <c r="AQ883" i="1"/>
  <c r="AS883" i="1"/>
  <c r="AP883" i="1"/>
  <c r="AT883" i="1"/>
  <c r="AI883" i="1"/>
  <c r="AO883" i="1"/>
  <c r="AJ883" i="1"/>
  <c r="AU883" i="1"/>
  <c r="AN883" i="1"/>
  <c r="AL883" i="1"/>
  <c r="AK883" i="1"/>
  <c r="AV883" i="1"/>
  <c r="AU884" i="1"/>
  <c r="AK884" i="1"/>
  <c r="AS884" i="1"/>
  <c r="AO884" i="1"/>
  <c r="AV884" i="1"/>
  <c r="AN884" i="1"/>
  <c r="AT884" i="1"/>
  <c r="AP884" i="1"/>
  <c r="AL884" i="1"/>
  <c r="AJ884" i="1"/>
  <c r="AI884" i="1"/>
  <c r="AQ884" i="1"/>
  <c r="AT892" i="1"/>
  <c r="AV892" i="1"/>
  <c r="AI892" i="1"/>
  <c r="AU892" i="1"/>
  <c r="AP892" i="1"/>
  <c r="AS892" i="1"/>
  <c r="AN892" i="1"/>
  <c r="AJ892" i="1"/>
  <c r="AL892" i="1"/>
  <c r="AO892" i="1"/>
  <c r="AK892" i="1"/>
  <c r="AQ892" i="1"/>
  <c r="AU893" i="1"/>
  <c r="AV893" i="1"/>
  <c r="AQ893" i="1"/>
  <c r="AJ893" i="1"/>
  <c r="AT893" i="1"/>
  <c r="AI893" i="1"/>
  <c r="AN893" i="1"/>
  <c r="AK893" i="1"/>
  <c r="AO893" i="1"/>
  <c r="AL893" i="1"/>
  <c r="AS893" i="1"/>
  <c r="AP893" i="1"/>
  <c r="AP894" i="1"/>
  <c r="AN894" i="1"/>
  <c r="AO894" i="1"/>
  <c r="AS894" i="1"/>
  <c r="AT894" i="1"/>
  <c r="AJ894" i="1"/>
  <c r="AK894" i="1"/>
  <c r="AI894" i="1"/>
  <c r="AL894" i="1"/>
  <c r="AV894" i="1"/>
  <c r="AU894" i="1"/>
  <c r="AQ894" i="1"/>
  <c r="AP895" i="1"/>
  <c r="AV895" i="1"/>
  <c r="AS895" i="1"/>
  <c r="AT895" i="1"/>
  <c r="AI895" i="1"/>
  <c r="AK895" i="1"/>
  <c r="AN895" i="1"/>
  <c r="AU895" i="1"/>
  <c r="AL895" i="1"/>
  <c r="AJ895" i="1"/>
  <c r="AO895" i="1"/>
  <c r="AQ895" i="1"/>
  <c r="AP896" i="1"/>
  <c r="AT896" i="1"/>
  <c r="AI896" i="1"/>
  <c r="AO896" i="1"/>
  <c r="AU896" i="1"/>
  <c r="AS896" i="1"/>
  <c r="AN896" i="1"/>
  <c r="AK896" i="1"/>
  <c r="AL896" i="1"/>
  <c r="AV896" i="1"/>
  <c r="AJ896" i="1"/>
  <c r="AQ896" i="1"/>
  <c r="AV897" i="1"/>
  <c r="AP897" i="1"/>
  <c r="AQ897" i="1"/>
  <c r="AO897" i="1"/>
  <c r="AS897" i="1"/>
  <c r="AN897" i="1"/>
  <c r="AJ897" i="1"/>
  <c r="AI897" i="1"/>
  <c r="AK897" i="1"/>
  <c r="AU897" i="1"/>
  <c r="AT897" i="1"/>
  <c r="AL897" i="1"/>
  <c r="AV898" i="1"/>
  <c r="AO898" i="1"/>
  <c r="AK898" i="1"/>
  <c r="AT898" i="1"/>
  <c r="AU898" i="1"/>
  <c r="AL898" i="1"/>
  <c r="AJ898" i="1"/>
  <c r="AN898" i="1"/>
  <c r="AQ898" i="1"/>
  <c r="AI898" i="1"/>
  <c r="AP898" i="1"/>
  <c r="AS898" i="1"/>
  <c r="AP899" i="1"/>
  <c r="AU899" i="1"/>
  <c r="AI899" i="1"/>
  <c r="AK899" i="1"/>
  <c r="AO899" i="1"/>
  <c r="AV899" i="1"/>
  <c r="AL899" i="1"/>
  <c r="AN899" i="1"/>
  <c r="AJ899" i="1"/>
  <c r="AT899" i="1"/>
  <c r="AS899" i="1"/>
  <c r="AQ899" i="1"/>
  <c r="AU900" i="1"/>
  <c r="AP900" i="1"/>
  <c r="AL900" i="1"/>
  <c r="AT900" i="1"/>
  <c r="AV900" i="1"/>
  <c r="AQ900" i="1"/>
  <c r="AO900" i="1"/>
  <c r="AN900" i="1"/>
  <c r="AI900" i="1"/>
  <c r="AK900" i="1"/>
  <c r="AJ900" i="1"/>
  <c r="AS900" i="1"/>
  <c r="AO901" i="1"/>
  <c r="AU901" i="1"/>
  <c r="AI901" i="1"/>
  <c r="AT901" i="1"/>
  <c r="AN901" i="1"/>
  <c r="AS901" i="1"/>
  <c r="AV901" i="1"/>
  <c r="AJ901" i="1"/>
  <c r="AL901" i="1"/>
  <c r="AK901" i="1"/>
  <c r="AP901" i="1"/>
  <c r="AQ901" i="1"/>
  <c r="AJ902" i="1"/>
  <c r="AT902" i="1"/>
  <c r="AL902" i="1"/>
  <c r="AK902" i="1"/>
  <c r="AP902" i="1"/>
  <c r="AQ902" i="1"/>
  <c r="AU902" i="1"/>
  <c r="AI902" i="1"/>
  <c r="AS902" i="1"/>
  <c r="AN902" i="1"/>
  <c r="AV902" i="1"/>
  <c r="AO902" i="1"/>
  <c r="AJ903" i="1"/>
  <c r="AN903" i="1"/>
  <c r="AQ903" i="1"/>
  <c r="AU903" i="1"/>
  <c r="AV903" i="1"/>
  <c r="AT903" i="1"/>
  <c r="AS903" i="1"/>
  <c r="AP903" i="1"/>
  <c r="AI903" i="1"/>
  <c r="AK903" i="1"/>
  <c r="AO903" i="1"/>
  <c r="AL903" i="1"/>
  <c r="AV904" i="1"/>
  <c r="AK904" i="1"/>
  <c r="AQ904" i="1"/>
  <c r="AN904" i="1"/>
  <c r="AU904" i="1"/>
  <c r="AS904" i="1"/>
  <c r="AP904" i="1"/>
  <c r="AI904" i="1"/>
  <c r="AO904" i="1"/>
  <c r="AT904" i="1"/>
  <c r="AJ904" i="1"/>
  <c r="AL904" i="1"/>
  <c r="AO905" i="1"/>
  <c r="AV905" i="1"/>
  <c r="AQ905" i="1"/>
  <c r="AJ905" i="1"/>
  <c r="AU905" i="1"/>
  <c r="AK905" i="1"/>
  <c r="AS905" i="1"/>
  <c r="AP905" i="1"/>
  <c r="AN905" i="1"/>
  <c r="AI905" i="1"/>
  <c r="AL905" i="1"/>
  <c r="AT905" i="1"/>
  <c r="AO906" i="1"/>
  <c r="AI906" i="1"/>
  <c r="AS906" i="1"/>
  <c r="AN906" i="1"/>
  <c r="AL906" i="1"/>
  <c r="AV906" i="1"/>
  <c r="AU906" i="1"/>
  <c r="AJ906" i="1"/>
  <c r="AP906" i="1"/>
  <c r="AT906" i="1"/>
  <c r="AQ906" i="1"/>
  <c r="AK906" i="1"/>
  <c r="AV914" i="1"/>
  <c r="AK914" i="1"/>
  <c r="AS914" i="1"/>
  <c r="AO914" i="1"/>
  <c r="AP914" i="1"/>
  <c r="AL914" i="1"/>
  <c r="AN914" i="1"/>
  <c r="AJ914" i="1"/>
  <c r="AQ914" i="1"/>
  <c r="AT914" i="1"/>
  <c r="AU914" i="1"/>
  <c r="AI914" i="1"/>
  <c r="AK915" i="1"/>
  <c r="AV915" i="1"/>
  <c r="AN915" i="1"/>
  <c r="AL915" i="1"/>
  <c r="AU915" i="1"/>
  <c r="AP915" i="1"/>
  <c r="AQ915" i="1"/>
  <c r="AJ915" i="1"/>
  <c r="AO915" i="1"/>
  <c r="AI915" i="1"/>
  <c r="AT915" i="1"/>
  <c r="AS915" i="1"/>
  <c r="AT916" i="1"/>
  <c r="AK916" i="1"/>
  <c r="AS916" i="1"/>
  <c r="AJ916" i="1"/>
  <c r="AN916" i="1"/>
  <c r="AL916" i="1"/>
  <c r="AV916" i="1"/>
  <c r="AU916" i="1"/>
  <c r="AQ916" i="1"/>
  <c r="AO916" i="1"/>
  <c r="AP916" i="1"/>
  <c r="AI916" i="1"/>
  <c r="AU917" i="1"/>
  <c r="AV917" i="1"/>
  <c r="AS917" i="1"/>
  <c r="AL917" i="1"/>
  <c r="AK917" i="1"/>
  <c r="AT917" i="1"/>
  <c r="AP917" i="1"/>
  <c r="AN917" i="1"/>
  <c r="AJ917" i="1"/>
  <c r="AO917" i="1"/>
  <c r="AQ917" i="1"/>
  <c r="AI917" i="1"/>
  <c r="AV918" i="1"/>
  <c r="AJ918" i="1"/>
  <c r="AT918" i="1"/>
  <c r="AI918" i="1"/>
  <c r="AK918" i="1"/>
  <c r="AL918" i="1"/>
  <c r="AP918" i="1"/>
  <c r="AU918" i="1"/>
  <c r="AQ918" i="1"/>
  <c r="AN918" i="1"/>
  <c r="AO918" i="1"/>
  <c r="AS918" i="1"/>
  <c r="AT919" i="1"/>
  <c r="AU919" i="1"/>
  <c r="AL919" i="1"/>
  <c r="AO919" i="1"/>
  <c r="AK919" i="1"/>
  <c r="AQ919" i="1"/>
  <c r="AP919" i="1"/>
  <c r="AN919" i="1"/>
  <c r="AS919" i="1"/>
  <c r="AJ919" i="1"/>
  <c r="AV919" i="1"/>
  <c r="AI919" i="1"/>
  <c r="AJ920" i="1"/>
  <c r="AK920" i="1"/>
  <c r="AI920" i="1"/>
  <c r="AP920" i="1"/>
  <c r="AN920" i="1"/>
  <c r="AS920" i="1"/>
  <c r="AO920" i="1"/>
  <c r="AU920" i="1"/>
  <c r="AL920" i="1"/>
  <c r="AV920" i="1"/>
  <c r="AT920" i="1"/>
  <c r="AQ920" i="1"/>
  <c r="AJ921" i="1"/>
  <c r="AQ921" i="1"/>
  <c r="AK921" i="1"/>
  <c r="AS921" i="1"/>
  <c r="AL921" i="1"/>
  <c r="AO921" i="1"/>
  <c r="AP921" i="1"/>
  <c r="AI921" i="1"/>
  <c r="AU921" i="1"/>
  <c r="AV921" i="1"/>
  <c r="AN921" i="1"/>
  <c r="AT921" i="1"/>
  <c r="AN922" i="1"/>
  <c r="AT922" i="1"/>
  <c r="AQ922" i="1"/>
  <c r="AU922" i="1"/>
  <c r="AP922" i="1"/>
  <c r="AV922" i="1"/>
  <c r="AI922" i="1"/>
  <c r="AS922" i="1"/>
  <c r="AL922" i="1"/>
  <c r="AJ922" i="1"/>
  <c r="AK922" i="1"/>
  <c r="AO922" i="1"/>
  <c r="AV923" i="1"/>
  <c r="AK923" i="1"/>
  <c r="AS923" i="1"/>
  <c r="AO923" i="1"/>
  <c r="AI923" i="1"/>
  <c r="AJ923" i="1"/>
  <c r="AN923" i="1"/>
  <c r="AP923" i="1"/>
  <c r="AL923" i="1"/>
  <c r="AT923" i="1"/>
  <c r="AU923" i="1"/>
  <c r="AQ923" i="1"/>
  <c r="AJ924" i="1"/>
  <c r="AU924" i="1"/>
  <c r="AV924" i="1"/>
  <c r="AL924" i="1"/>
  <c r="AN924" i="1"/>
  <c r="AK924" i="1"/>
  <c r="AO924" i="1"/>
  <c r="AP924" i="1"/>
  <c r="AQ924" i="1"/>
  <c r="AT924" i="1"/>
  <c r="AS924" i="1"/>
  <c r="AI924" i="1"/>
  <c r="AV925" i="1"/>
  <c r="AN925" i="1"/>
  <c r="AK925" i="1"/>
  <c r="AJ925" i="1"/>
  <c r="AO925" i="1"/>
  <c r="AL925" i="1"/>
  <c r="AI925" i="1"/>
  <c r="AT925" i="1"/>
  <c r="AQ925" i="1"/>
  <c r="AP925" i="1"/>
  <c r="AU925" i="1"/>
  <c r="AS925" i="1"/>
  <c r="AP926" i="1"/>
  <c r="AQ926" i="1"/>
  <c r="AT926" i="1"/>
  <c r="AV926" i="1"/>
  <c r="AJ926" i="1"/>
  <c r="AS926" i="1"/>
  <c r="AO926" i="1"/>
  <c r="AN926" i="1"/>
  <c r="AK926" i="1"/>
  <c r="AI926" i="1"/>
  <c r="AU926" i="1"/>
  <c r="AL926" i="1"/>
  <c r="AN927" i="1"/>
  <c r="AT927" i="1"/>
  <c r="AI927" i="1"/>
  <c r="AK927" i="1"/>
  <c r="AP927" i="1"/>
  <c r="AS927" i="1"/>
  <c r="AV927" i="1"/>
  <c r="AO927" i="1"/>
  <c r="AL927" i="1"/>
  <c r="AJ927" i="1"/>
  <c r="AU927" i="1"/>
  <c r="AQ927" i="1"/>
  <c r="AU928" i="1"/>
  <c r="AP928" i="1"/>
  <c r="AQ928" i="1"/>
  <c r="AN928" i="1"/>
  <c r="AI928" i="1"/>
  <c r="AK928" i="1"/>
  <c r="AO928" i="1"/>
  <c r="AJ928" i="1"/>
  <c r="AT928" i="1"/>
  <c r="AL928" i="1"/>
  <c r="AV928" i="1"/>
  <c r="AS928" i="1"/>
  <c r="AN936" i="1"/>
  <c r="AT936" i="1"/>
  <c r="AS936" i="1"/>
  <c r="AO936" i="1"/>
  <c r="AI936" i="1"/>
  <c r="AU936" i="1"/>
  <c r="AV936" i="1"/>
  <c r="AK936" i="1"/>
  <c r="AL936" i="1"/>
  <c r="AP936" i="1"/>
  <c r="AJ936" i="1"/>
  <c r="AQ936" i="1"/>
  <c r="AV937" i="1"/>
  <c r="AI937" i="1"/>
  <c r="AS937" i="1"/>
  <c r="AN937" i="1"/>
  <c r="AU937" i="1"/>
  <c r="AO937" i="1"/>
  <c r="AJ937" i="1"/>
  <c r="AT937" i="1"/>
  <c r="AL937" i="1"/>
  <c r="AK937" i="1"/>
  <c r="AP937" i="1"/>
  <c r="AQ937" i="1"/>
  <c r="AO938" i="1"/>
  <c r="AV938" i="1"/>
  <c r="AQ938" i="1"/>
  <c r="AJ938" i="1"/>
  <c r="AP938" i="1"/>
  <c r="AU938" i="1"/>
  <c r="AK938" i="1"/>
  <c r="AN938" i="1"/>
  <c r="AT938" i="1"/>
  <c r="AI938" i="1"/>
  <c r="AL938" i="1"/>
  <c r="AS938" i="1"/>
  <c r="AI939" i="1"/>
  <c r="AT939" i="1"/>
  <c r="AQ939" i="1"/>
  <c r="AO939" i="1"/>
  <c r="AU939" i="1"/>
  <c r="AS939" i="1"/>
  <c r="AJ939" i="1"/>
  <c r="AV939" i="1"/>
  <c r="AP939" i="1"/>
  <c r="AK939" i="1"/>
  <c r="AN939" i="1"/>
  <c r="AL939" i="1"/>
  <c r="AK940" i="1"/>
  <c r="AJ940" i="1"/>
  <c r="AS940" i="1"/>
  <c r="AO940" i="1"/>
  <c r="AP940" i="1"/>
  <c r="AU940" i="1"/>
  <c r="AT940" i="1"/>
  <c r="AL940" i="1"/>
  <c r="AQ940" i="1"/>
  <c r="AN940" i="1"/>
  <c r="AI940" i="1"/>
  <c r="AV940" i="1"/>
  <c r="AN941" i="1"/>
  <c r="AJ941" i="1"/>
  <c r="AS941" i="1"/>
  <c r="AO941" i="1"/>
  <c r="AP941" i="1"/>
  <c r="AK941" i="1"/>
  <c r="AU941" i="1"/>
  <c r="AT941" i="1"/>
  <c r="AL941" i="1"/>
  <c r="AI941" i="1"/>
  <c r="AV941" i="1"/>
  <c r="AQ941" i="1"/>
  <c r="AN942" i="1"/>
  <c r="AJ942" i="1"/>
  <c r="AU942" i="1"/>
  <c r="AS942" i="1"/>
  <c r="AK942" i="1"/>
  <c r="AI942" i="1"/>
  <c r="AT942" i="1"/>
  <c r="AO942" i="1"/>
  <c r="AL942" i="1"/>
  <c r="AP942" i="1"/>
  <c r="AQ942" i="1"/>
  <c r="AV942" i="1"/>
  <c r="AV943" i="1"/>
  <c r="AO943" i="1"/>
  <c r="AK943" i="1"/>
  <c r="AI943" i="1"/>
  <c r="AT943" i="1"/>
  <c r="AL943" i="1"/>
  <c r="AU943" i="1"/>
  <c r="AN943" i="1"/>
  <c r="AQ943" i="1"/>
  <c r="AJ943" i="1"/>
  <c r="AP943" i="1"/>
  <c r="AS943" i="1"/>
  <c r="AT944" i="1"/>
  <c r="AU944" i="1"/>
  <c r="AP944" i="1"/>
  <c r="AK944" i="1"/>
  <c r="AO944" i="1"/>
  <c r="AV944" i="1"/>
  <c r="AL944" i="1"/>
  <c r="AJ944" i="1"/>
  <c r="AN944" i="1"/>
  <c r="AQ944" i="1"/>
  <c r="AS944" i="1"/>
  <c r="AI944" i="1"/>
  <c r="AO945" i="1"/>
  <c r="AN945" i="1"/>
  <c r="AS945" i="1"/>
  <c r="AJ945" i="1"/>
  <c r="AU945" i="1"/>
  <c r="AK945" i="1"/>
  <c r="AT945" i="1"/>
  <c r="AI945" i="1"/>
  <c r="AL945" i="1"/>
  <c r="AP945" i="1"/>
  <c r="AV945" i="1"/>
  <c r="AQ945" i="1"/>
  <c r="AN946" i="1"/>
  <c r="AV946" i="1"/>
  <c r="AI946" i="1"/>
  <c r="AO946" i="1"/>
  <c r="AK946" i="1"/>
  <c r="AJ946" i="1"/>
  <c r="AL946" i="1"/>
  <c r="AU946" i="1"/>
  <c r="AQ946" i="1"/>
  <c r="AP946" i="1"/>
  <c r="AS946" i="1"/>
  <c r="AT946" i="1"/>
  <c r="AO947" i="1"/>
  <c r="AT947" i="1"/>
  <c r="AK947" i="1"/>
  <c r="AS947" i="1"/>
  <c r="AJ947" i="1"/>
  <c r="AU947" i="1"/>
  <c r="AV947" i="1"/>
  <c r="AI947" i="1"/>
  <c r="AN947" i="1"/>
  <c r="AL947" i="1"/>
  <c r="AP947" i="1"/>
  <c r="AQ947" i="1"/>
  <c r="AP948" i="1"/>
  <c r="AO948" i="1"/>
  <c r="AS948" i="1"/>
  <c r="AN948" i="1"/>
  <c r="AT948" i="1"/>
  <c r="AL948" i="1"/>
  <c r="AU948" i="1"/>
  <c r="AK948" i="1"/>
  <c r="AQ948" i="1"/>
  <c r="AJ948" i="1"/>
  <c r="AV948" i="1"/>
  <c r="AI948" i="1"/>
  <c r="AU949" i="1"/>
  <c r="AJ949" i="1"/>
  <c r="AQ949" i="1"/>
  <c r="AV949" i="1"/>
  <c r="AK949" i="1"/>
  <c r="AT949" i="1"/>
  <c r="AP949" i="1"/>
  <c r="AS949" i="1"/>
  <c r="AN949" i="1"/>
  <c r="AI949" i="1"/>
  <c r="AO949" i="1"/>
  <c r="AL949" i="1"/>
  <c r="AK950" i="1"/>
  <c r="AN950" i="1"/>
  <c r="AQ950" i="1"/>
  <c r="AO950" i="1"/>
  <c r="AP950" i="1"/>
  <c r="AS950" i="1"/>
  <c r="AI950" i="1"/>
  <c r="AJ950" i="1"/>
  <c r="AT950" i="1"/>
  <c r="AL950" i="1"/>
  <c r="AU950" i="1"/>
  <c r="AV950" i="1"/>
  <c r="AU958" i="1"/>
  <c r="AO958" i="1"/>
  <c r="AQ958" i="1"/>
  <c r="AP958" i="1"/>
  <c r="AT958" i="1"/>
  <c r="AS958" i="1"/>
  <c r="AV958" i="1"/>
  <c r="AI958" i="1"/>
  <c r="AK958" i="1"/>
  <c r="AJ958" i="1"/>
  <c r="AN958" i="1"/>
  <c r="AL958" i="1"/>
  <c r="AT959" i="1"/>
  <c r="AO959" i="1"/>
  <c r="AS959" i="1"/>
  <c r="AQ959" i="1"/>
  <c r="AI959" i="1"/>
  <c r="AV959" i="1"/>
  <c r="AK959" i="1"/>
  <c r="AL959" i="1"/>
  <c r="AP959" i="1"/>
  <c r="AN959" i="1"/>
  <c r="AU959" i="1"/>
  <c r="AJ959" i="1"/>
  <c r="AK960" i="1"/>
  <c r="AP960" i="1"/>
  <c r="AQ960" i="1"/>
  <c r="AS960" i="1"/>
  <c r="AL960" i="1"/>
  <c r="AV960" i="1"/>
  <c r="AN960" i="1"/>
  <c r="AI960" i="1"/>
  <c r="AO960" i="1"/>
  <c r="AJ960" i="1"/>
  <c r="AT960" i="1"/>
  <c r="AU960" i="1"/>
  <c r="AK961" i="1"/>
  <c r="AU961" i="1"/>
  <c r="E651" i="1" l="1"/>
  <c r="F652" i="1" s="1"/>
  <c r="P647" i="1"/>
  <c r="AS963" i="1" s="1"/>
  <c r="B646" i="1"/>
  <c r="G652" i="1"/>
  <c r="H651" i="1"/>
  <c r="O652" i="1"/>
  <c r="D652" i="1"/>
  <c r="A653" i="1"/>
  <c r="S652" i="1"/>
  <c r="R652" i="1"/>
  <c r="Q651" i="1"/>
  <c r="C652" i="1" s="1"/>
  <c r="T651" i="1"/>
  <c r="K648" i="1"/>
  <c r="L648" i="1" s="1"/>
  <c r="M648" i="1" s="1"/>
  <c r="N648" i="1" s="1"/>
  <c r="J649" i="1"/>
  <c r="AP962" i="1"/>
  <c r="AO962" i="1"/>
  <c r="AQ962" i="1"/>
  <c r="AH964" i="1"/>
  <c r="AM963" i="1"/>
  <c r="AR963" i="1"/>
  <c r="AV963" i="1"/>
  <c r="AJ963" i="1"/>
  <c r="AK963" i="1"/>
  <c r="AU963" i="1"/>
  <c r="AT963" i="1"/>
  <c r="AN963" i="1"/>
  <c r="AL963" i="1"/>
  <c r="E652" i="1" l="1"/>
  <c r="F653" i="1" s="1"/>
  <c r="H652" i="1"/>
  <c r="P648" i="1"/>
  <c r="AS964" i="1" s="1"/>
  <c r="AI962" i="1"/>
  <c r="B647" i="1"/>
  <c r="K649" i="1"/>
  <c r="L649" i="1" s="1"/>
  <c r="M649" i="1" s="1"/>
  <c r="N649" i="1" s="1"/>
  <c r="J650" i="1"/>
  <c r="O653" i="1"/>
  <c r="D653" i="1"/>
  <c r="A654" i="1"/>
  <c r="T652" i="1"/>
  <c r="Q652" i="1"/>
  <c r="C653" i="1" s="1"/>
  <c r="S653" i="1"/>
  <c r="R653" i="1"/>
  <c r="G653" i="1"/>
  <c r="AQ963" i="1"/>
  <c r="AP963" i="1"/>
  <c r="AO963" i="1"/>
  <c r="AM964" i="1"/>
  <c r="AR964" i="1"/>
  <c r="AH965" i="1"/>
  <c r="AK964" i="1"/>
  <c r="AU964" i="1"/>
  <c r="AT964" i="1"/>
  <c r="AJ964" i="1"/>
  <c r="AN964" i="1"/>
  <c r="AV964" i="1"/>
  <c r="AL964" i="1"/>
  <c r="G654" i="1" l="1"/>
  <c r="E653" i="1"/>
  <c r="F654" i="1" s="1"/>
  <c r="H654" i="1" s="1"/>
  <c r="P649" i="1"/>
  <c r="AS965" i="1" s="1"/>
  <c r="B648" i="1"/>
  <c r="AI963" i="1"/>
  <c r="H653" i="1"/>
  <c r="D654" i="1"/>
  <c r="A655" i="1"/>
  <c r="O654" i="1"/>
  <c r="G655" i="1" s="1"/>
  <c r="S654" i="1"/>
  <c r="R654" i="1"/>
  <c r="T653" i="1"/>
  <c r="Q653" i="1"/>
  <c r="C654" i="1" s="1"/>
  <c r="K650" i="1"/>
  <c r="L650" i="1" s="1"/>
  <c r="M650" i="1" s="1"/>
  <c r="N650" i="1" s="1"/>
  <c r="J651" i="1"/>
  <c r="AQ964" i="1"/>
  <c r="AO964" i="1"/>
  <c r="AP964" i="1"/>
  <c r="AH966" i="1"/>
  <c r="AR965" i="1"/>
  <c r="AM965" i="1"/>
  <c r="AT965" i="1"/>
  <c r="AN965" i="1"/>
  <c r="AU965" i="1"/>
  <c r="AJ965" i="1"/>
  <c r="AV965" i="1"/>
  <c r="AK965" i="1"/>
  <c r="AL965" i="1"/>
  <c r="E654" i="1" l="1"/>
  <c r="F655" i="1" s="1"/>
  <c r="H655" i="1" s="1"/>
  <c r="P650" i="1"/>
  <c r="AS966" i="1" s="1"/>
  <c r="B649" i="1"/>
  <c r="AI964" i="1"/>
  <c r="T654" i="1"/>
  <c r="Q654" i="1"/>
  <c r="C655" i="1" s="1"/>
  <c r="S655" i="1"/>
  <c r="R655" i="1"/>
  <c r="O655" i="1"/>
  <c r="D655" i="1"/>
  <c r="A656" i="1"/>
  <c r="K651" i="1"/>
  <c r="L651" i="1" s="1"/>
  <c r="M651" i="1" s="1"/>
  <c r="N651" i="1" s="1"/>
  <c r="J652" i="1"/>
  <c r="AQ965" i="1"/>
  <c r="AP965" i="1"/>
  <c r="AO965" i="1"/>
  <c r="AH967" i="1"/>
  <c r="AR966" i="1"/>
  <c r="AM966" i="1"/>
  <c r="AJ966" i="1"/>
  <c r="AT966" i="1"/>
  <c r="AV966" i="1"/>
  <c r="AN966" i="1"/>
  <c r="AK966" i="1"/>
  <c r="AU966" i="1"/>
  <c r="AL966" i="1"/>
  <c r="E655" i="1" l="1"/>
  <c r="F656" i="1" s="1"/>
  <c r="P651" i="1"/>
  <c r="AI965" i="1"/>
  <c r="B650" i="1"/>
  <c r="S656" i="1"/>
  <c r="R656" i="1"/>
  <c r="T655" i="1"/>
  <c r="Q655" i="1"/>
  <c r="C656" i="1" s="1"/>
  <c r="G656" i="1"/>
  <c r="K652" i="1"/>
  <c r="L652" i="1" s="1"/>
  <c r="M652" i="1" s="1"/>
  <c r="N652" i="1" s="1"/>
  <c r="J653" i="1"/>
  <c r="D656" i="1"/>
  <c r="A657" i="1"/>
  <c r="O656" i="1"/>
  <c r="AQ966" i="1"/>
  <c r="AP966" i="1"/>
  <c r="AO966" i="1"/>
  <c r="AR967" i="1"/>
  <c r="AM967" i="1"/>
  <c r="AH968" i="1"/>
  <c r="E656" i="1" l="1"/>
  <c r="F657" i="1" s="1"/>
  <c r="P652" i="1"/>
  <c r="B651" i="1"/>
  <c r="AI966" i="1"/>
  <c r="G657" i="1"/>
  <c r="H656" i="1"/>
  <c r="T656" i="1"/>
  <c r="Q656" i="1"/>
  <c r="C657" i="1" s="1"/>
  <c r="R657" i="1"/>
  <c r="S657" i="1"/>
  <c r="D657" i="1"/>
  <c r="O657" i="1"/>
  <c r="A658" i="1"/>
  <c r="K653" i="1"/>
  <c r="L653" i="1" s="1"/>
  <c r="M653" i="1" s="1"/>
  <c r="N653" i="1" s="1"/>
  <c r="J654" i="1"/>
  <c r="AH969" i="1"/>
  <c r="AM968" i="1"/>
  <c r="AR968" i="1"/>
  <c r="H657" i="1" l="1"/>
  <c r="E657" i="1"/>
  <c r="F658" i="1" s="1"/>
  <c r="P653" i="1"/>
  <c r="B652" i="1"/>
  <c r="D658" i="1"/>
  <c r="O658" i="1"/>
  <c r="A659" i="1"/>
  <c r="K654" i="1"/>
  <c r="L654" i="1" s="1"/>
  <c r="M654" i="1" s="1"/>
  <c r="N654" i="1" s="1"/>
  <c r="J655" i="1"/>
  <c r="S658" i="1"/>
  <c r="R658" i="1"/>
  <c r="Q657" i="1"/>
  <c r="C658" i="1" s="1"/>
  <c r="T657" i="1"/>
  <c r="G658" i="1"/>
  <c r="AM969" i="1"/>
  <c r="AR969" i="1"/>
  <c r="AH970" i="1"/>
  <c r="E658" i="1" l="1"/>
  <c r="F659" i="1" s="1"/>
  <c r="P654" i="1"/>
  <c r="B653" i="1"/>
  <c r="G659" i="1"/>
  <c r="H658" i="1"/>
  <c r="A660" i="1"/>
  <c r="D659" i="1"/>
  <c r="O659" i="1"/>
  <c r="S659" i="1"/>
  <c r="Q658" i="1"/>
  <c r="C659" i="1" s="1"/>
  <c r="R659" i="1"/>
  <c r="T658" i="1"/>
  <c r="K655" i="1"/>
  <c r="L655" i="1" s="1"/>
  <c r="M655" i="1" s="1"/>
  <c r="N655" i="1" s="1"/>
  <c r="J656" i="1"/>
  <c r="AH971" i="1"/>
  <c r="AR970" i="1"/>
  <c r="AM970" i="1"/>
  <c r="H659" i="1" l="1"/>
  <c r="E659" i="1"/>
  <c r="F660" i="1" s="1"/>
  <c r="P655" i="1"/>
  <c r="B654" i="1"/>
  <c r="K656" i="1"/>
  <c r="L656" i="1" s="1"/>
  <c r="M656" i="1" s="1"/>
  <c r="N656" i="1" s="1"/>
  <c r="J657" i="1"/>
  <c r="T659" i="1"/>
  <c r="S660" i="1"/>
  <c r="R660" i="1"/>
  <c r="Q659" i="1"/>
  <c r="C660" i="1" s="1"/>
  <c r="O660" i="1"/>
  <c r="D660" i="1"/>
  <c r="A661" i="1"/>
  <c r="G660" i="1"/>
  <c r="AH972" i="1"/>
  <c r="AR971" i="1"/>
  <c r="AM971" i="1"/>
  <c r="E660" i="1" l="1"/>
  <c r="F661" i="1" s="1"/>
  <c r="H660" i="1"/>
  <c r="P656" i="1"/>
  <c r="B655" i="1"/>
  <c r="Q660" i="1"/>
  <c r="C661" i="1" s="1"/>
  <c r="S661" i="1"/>
  <c r="R661" i="1"/>
  <c r="T660" i="1"/>
  <c r="G661" i="1"/>
  <c r="O661" i="1"/>
  <c r="A662" i="1"/>
  <c r="D661" i="1"/>
  <c r="K657" i="1"/>
  <c r="L657" i="1" s="1"/>
  <c r="M657" i="1" s="1"/>
  <c r="N657" i="1" s="1"/>
  <c r="J658" i="1"/>
  <c r="AH980" i="1"/>
  <c r="AR972" i="1"/>
  <c r="AM972" i="1"/>
  <c r="E661" i="1" l="1"/>
  <c r="F662" i="1" s="1"/>
  <c r="P657" i="1"/>
  <c r="B656" i="1"/>
  <c r="G662" i="1"/>
  <c r="H661" i="1"/>
  <c r="K658" i="1"/>
  <c r="L658" i="1" s="1"/>
  <c r="M658" i="1" s="1"/>
  <c r="N658" i="1" s="1"/>
  <c r="J659" i="1"/>
  <c r="D662" i="1"/>
  <c r="A663" i="1"/>
  <c r="O662" i="1"/>
  <c r="S662" i="1"/>
  <c r="R662" i="1"/>
  <c r="T661" i="1"/>
  <c r="Q661" i="1"/>
  <c r="C662" i="1" s="1"/>
  <c r="AM980" i="1"/>
  <c r="AR980" i="1"/>
  <c r="AH981" i="1"/>
  <c r="E662" i="1" l="1"/>
  <c r="F663" i="1" s="1"/>
  <c r="H662" i="1"/>
  <c r="P658" i="1"/>
  <c r="B657" i="1"/>
  <c r="G663" i="1"/>
  <c r="K659" i="1"/>
  <c r="L659" i="1" s="1"/>
  <c r="M659" i="1" s="1"/>
  <c r="N659" i="1" s="1"/>
  <c r="J660" i="1"/>
  <c r="S663" i="1"/>
  <c r="R663" i="1"/>
  <c r="T662" i="1"/>
  <c r="Q662" i="1"/>
  <c r="C663" i="1" s="1"/>
  <c r="A664" i="1"/>
  <c r="D663" i="1"/>
  <c r="O663" i="1"/>
  <c r="AH982" i="1"/>
  <c r="AR981" i="1"/>
  <c r="AM981" i="1"/>
  <c r="E663" i="1" l="1"/>
  <c r="F664" i="1" s="1"/>
  <c r="H663" i="1"/>
  <c r="P659" i="1"/>
  <c r="B658" i="1"/>
  <c r="S664" i="1"/>
  <c r="R664" i="1"/>
  <c r="T663" i="1"/>
  <c r="Q663" i="1"/>
  <c r="C664" i="1" s="1"/>
  <c r="K660" i="1"/>
  <c r="L660" i="1" s="1"/>
  <c r="M660" i="1" s="1"/>
  <c r="N660" i="1" s="1"/>
  <c r="J661" i="1"/>
  <c r="A665" i="1"/>
  <c r="O664" i="1"/>
  <c r="D664" i="1"/>
  <c r="G664" i="1"/>
  <c r="AH983" i="1"/>
  <c r="AR982" i="1"/>
  <c r="AM982" i="1"/>
  <c r="E664" i="1" l="1"/>
  <c r="F665" i="1" s="1"/>
  <c r="P660" i="1"/>
  <c r="B659" i="1"/>
  <c r="G665" i="1"/>
  <c r="H664" i="1"/>
  <c r="K661" i="1"/>
  <c r="L661" i="1" s="1"/>
  <c r="M661" i="1" s="1"/>
  <c r="N661" i="1" s="1"/>
  <c r="J662" i="1"/>
  <c r="T664" i="1"/>
  <c r="Q664" i="1"/>
  <c r="C665" i="1" s="1"/>
  <c r="S665" i="1"/>
  <c r="R665" i="1"/>
  <c r="O665" i="1"/>
  <c r="D665" i="1"/>
  <c r="A666" i="1"/>
  <c r="AM983" i="1"/>
  <c r="AH984" i="1"/>
  <c r="AR983" i="1"/>
  <c r="E665" i="1" l="1"/>
  <c r="F666" i="1" s="1"/>
  <c r="H665" i="1"/>
  <c r="P661" i="1"/>
  <c r="B660" i="1"/>
  <c r="D666" i="1"/>
  <c r="A667" i="1"/>
  <c r="O666" i="1"/>
  <c r="K662" i="1"/>
  <c r="L662" i="1" s="1"/>
  <c r="M662" i="1" s="1"/>
  <c r="N662" i="1" s="1"/>
  <c r="J663" i="1"/>
  <c r="Q665" i="1"/>
  <c r="C666" i="1" s="1"/>
  <c r="S666" i="1"/>
  <c r="R666" i="1"/>
  <c r="T665" i="1"/>
  <c r="G666" i="1"/>
  <c r="AR984" i="1"/>
  <c r="AH985" i="1"/>
  <c r="AM984" i="1"/>
  <c r="H666" i="1" l="1"/>
  <c r="E666" i="1"/>
  <c r="F667" i="1" s="1"/>
  <c r="P662" i="1"/>
  <c r="B661" i="1"/>
  <c r="K663" i="1"/>
  <c r="L663" i="1" s="1"/>
  <c r="M663" i="1" s="1"/>
  <c r="N663" i="1" s="1"/>
  <c r="J664" i="1"/>
  <c r="S667" i="1"/>
  <c r="R667" i="1"/>
  <c r="T666" i="1"/>
  <c r="Q666" i="1"/>
  <c r="C667" i="1" s="1"/>
  <c r="A668" i="1"/>
  <c r="D667" i="1"/>
  <c r="O667" i="1"/>
  <c r="G667" i="1"/>
  <c r="AR985" i="1"/>
  <c r="AM985" i="1"/>
  <c r="AH986" i="1"/>
  <c r="E667" i="1" l="1"/>
  <c r="F668" i="1" s="1"/>
  <c r="P663" i="1"/>
  <c r="B662" i="1"/>
  <c r="G668" i="1"/>
  <c r="S668" i="1"/>
  <c r="R668" i="1"/>
  <c r="T667" i="1"/>
  <c r="Q667" i="1"/>
  <c r="C668" i="1" s="1"/>
  <c r="H667" i="1"/>
  <c r="K664" i="1"/>
  <c r="L664" i="1" s="1"/>
  <c r="M664" i="1" s="1"/>
  <c r="N664" i="1" s="1"/>
  <c r="J665" i="1"/>
  <c r="D668" i="1"/>
  <c r="O668" i="1"/>
  <c r="A669" i="1"/>
  <c r="AR986" i="1"/>
  <c r="AM986" i="1"/>
  <c r="AH987" i="1"/>
  <c r="E668" i="1" l="1"/>
  <c r="F669" i="1" s="1"/>
  <c r="H668" i="1"/>
  <c r="P664" i="1"/>
  <c r="B663" i="1"/>
  <c r="O669" i="1"/>
  <c r="A670" i="1"/>
  <c r="D669" i="1"/>
  <c r="T668" i="1"/>
  <c r="Q668" i="1"/>
  <c r="C669" i="1" s="1"/>
  <c r="S669" i="1"/>
  <c r="R669" i="1"/>
  <c r="K665" i="1"/>
  <c r="L665" i="1" s="1"/>
  <c r="M665" i="1" s="1"/>
  <c r="N665" i="1" s="1"/>
  <c r="J666" i="1"/>
  <c r="G669" i="1"/>
  <c r="AM987" i="1"/>
  <c r="AR987" i="1"/>
  <c r="AH988" i="1"/>
  <c r="E669" i="1" l="1"/>
  <c r="F670" i="1" s="1"/>
  <c r="P665" i="1"/>
  <c r="B664" i="1"/>
  <c r="G670" i="1"/>
  <c r="K666" i="1"/>
  <c r="L666" i="1" s="1"/>
  <c r="M666" i="1" s="1"/>
  <c r="N666" i="1" s="1"/>
  <c r="J667" i="1"/>
  <c r="S670" i="1"/>
  <c r="Q669" i="1"/>
  <c r="C670" i="1" s="1"/>
  <c r="R670" i="1"/>
  <c r="T669" i="1"/>
  <c r="O670" i="1"/>
  <c r="D670" i="1"/>
  <c r="A671" i="1"/>
  <c r="H669" i="1"/>
  <c r="AH989" i="1"/>
  <c r="AR988" i="1"/>
  <c r="AM988" i="1"/>
  <c r="E670" i="1" l="1"/>
  <c r="F671" i="1" s="1"/>
  <c r="H670" i="1"/>
  <c r="P666" i="1"/>
  <c r="B665" i="1"/>
  <c r="A672" i="1"/>
  <c r="O671" i="1"/>
  <c r="D671" i="1"/>
  <c r="K667" i="1"/>
  <c r="L667" i="1" s="1"/>
  <c r="M667" i="1" s="1"/>
  <c r="N667" i="1" s="1"/>
  <c r="J668" i="1"/>
  <c r="T670" i="1"/>
  <c r="Q670" i="1"/>
  <c r="C671" i="1" s="1"/>
  <c r="S671" i="1"/>
  <c r="R671" i="1"/>
  <c r="G671" i="1"/>
  <c r="AR989" i="1"/>
  <c r="AM989" i="1"/>
  <c r="AH990" i="1"/>
  <c r="E671" i="1" l="1"/>
  <c r="F672" i="1" s="1"/>
  <c r="P667" i="1"/>
  <c r="B666" i="1"/>
  <c r="K668" i="1"/>
  <c r="L668" i="1" s="1"/>
  <c r="M668" i="1" s="1"/>
  <c r="N668" i="1" s="1"/>
  <c r="J669" i="1"/>
  <c r="G672" i="1"/>
  <c r="O672" i="1"/>
  <c r="D672" i="1"/>
  <c r="A673" i="1"/>
  <c r="Q671" i="1"/>
  <c r="C672" i="1" s="1"/>
  <c r="T671" i="1"/>
  <c r="S672" i="1"/>
  <c r="R672" i="1"/>
  <c r="H671" i="1"/>
  <c r="AR990" i="1"/>
  <c r="AM990" i="1"/>
  <c r="AH991" i="1"/>
  <c r="H672" i="1" l="1"/>
  <c r="E672" i="1"/>
  <c r="F673" i="1" s="1"/>
  <c r="B667" i="1"/>
  <c r="P668" i="1"/>
  <c r="A674" i="1"/>
  <c r="O673" i="1"/>
  <c r="D673" i="1"/>
  <c r="T672" i="1"/>
  <c r="Q672" i="1"/>
  <c r="C673" i="1" s="1"/>
  <c r="S673" i="1"/>
  <c r="R673" i="1"/>
  <c r="G673" i="1"/>
  <c r="K669" i="1"/>
  <c r="L669" i="1" s="1"/>
  <c r="M669" i="1" s="1"/>
  <c r="N669" i="1" s="1"/>
  <c r="J670" i="1"/>
  <c r="AR991" i="1"/>
  <c r="AH992" i="1"/>
  <c r="AM991" i="1"/>
  <c r="E673" i="1" l="1"/>
  <c r="F674" i="1" s="1"/>
  <c r="H673" i="1"/>
  <c r="P669" i="1"/>
  <c r="B668" i="1"/>
  <c r="K670" i="1"/>
  <c r="L670" i="1" s="1"/>
  <c r="M670" i="1" s="1"/>
  <c r="N670" i="1" s="1"/>
  <c r="J671" i="1"/>
  <c r="G674" i="1"/>
  <c r="S674" i="1"/>
  <c r="T673" i="1"/>
  <c r="R674" i="1"/>
  <c r="Q673" i="1"/>
  <c r="C674" i="1" s="1"/>
  <c r="D674" i="1"/>
  <c r="O674" i="1"/>
  <c r="A675" i="1"/>
  <c r="AM992" i="1"/>
  <c r="AR992" i="1"/>
  <c r="AH993" i="1"/>
  <c r="H674" i="1" l="1"/>
  <c r="E674" i="1"/>
  <c r="F675" i="1" s="1"/>
  <c r="P670" i="1"/>
  <c r="B669" i="1"/>
  <c r="D675" i="1"/>
  <c r="O675" i="1"/>
  <c r="A676" i="1"/>
  <c r="T674" i="1"/>
  <c r="Q674" i="1"/>
  <c r="C675" i="1" s="1"/>
  <c r="S675" i="1"/>
  <c r="R675" i="1"/>
  <c r="G675" i="1"/>
  <c r="K671" i="1"/>
  <c r="L671" i="1" s="1"/>
  <c r="M671" i="1" s="1"/>
  <c r="N671" i="1" s="1"/>
  <c r="J672" i="1"/>
  <c r="AR993" i="1"/>
  <c r="AM993" i="1"/>
  <c r="AH994" i="1"/>
  <c r="E675" i="1" l="1"/>
  <c r="F676" i="1" s="1"/>
  <c r="P671" i="1"/>
  <c r="B670" i="1"/>
  <c r="G676" i="1"/>
  <c r="H675" i="1"/>
  <c r="K672" i="1"/>
  <c r="L672" i="1" s="1"/>
  <c r="M672" i="1" s="1"/>
  <c r="N672" i="1" s="1"/>
  <c r="J673" i="1"/>
  <c r="D676" i="1"/>
  <c r="A677" i="1"/>
  <c r="O676" i="1"/>
  <c r="S676" i="1"/>
  <c r="R676" i="1"/>
  <c r="Q675" i="1"/>
  <c r="C676" i="1" s="1"/>
  <c r="T675" i="1"/>
  <c r="AM994" i="1"/>
  <c r="AH1002" i="1"/>
  <c r="AR994" i="1"/>
  <c r="E676" i="1" l="1"/>
  <c r="F677" i="1" s="1"/>
  <c r="H676" i="1"/>
  <c r="P672" i="1"/>
  <c r="B671" i="1"/>
  <c r="Q676" i="1"/>
  <c r="C677" i="1" s="1"/>
  <c r="R677" i="1"/>
  <c r="S677" i="1"/>
  <c r="T676" i="1"/>
  <c r="O677" i="1"/>
  <c r="A678" i="1"/>
  <c r="D677" i="1"/>
  <c r="G677" i="1"/>
  <c r="K673" i="1"/>
  <c r="L673" i="1" s="1"/>
  <c r="M673" i="1" s="1"/>
  <c r="N673" i="1" s="1"/>
  <c r="J674" i="1"/>
  <c r="AR1002" i="1"/>
  <c r="AM1002" i="1"/>
  <c r="AH1003" i="1"/>
  <c r="E677" i="1" l="1"/>
  <c r="F678" i="1" s="1"/>
  <c r="P673" i="1"/>
  <c r="B672" i="1"/>
  <c r="O678" i="1"/>
  <c r="A679" i="1"/>
  <c r="D678" i="1"/>
  <c r="Q677" i="1"/>
  <c r="C678" i="1" s="1"/>
  <c r="T677" i="1"/>
  <c r="S678" i="1"/>
  <c r="R678" i="1"/>
  <c r="K674" i="1"/>
  <c r="L674" i="1" s="1"/>
  <c r="M674" i="1" s="1"/>
  <c r="N674" i="1" s="1"/>
  <c r="J675" i="1"/>
  <c r="G678" i="1"/>
  <c r="H677" i="1"/>
  <c r="AR1003" i="1"/>
  <c r="AH1004" i="1"/>
  <c r="AM1003" i="1"/>
  <c r="E678" i="1" l="1"/>
  <c r="F679" i="1" s="1"/>
  <c r="P674" i="1"/>
  <c r="B673" i="1"/>
  <c r="G679" i="1"/>
  <c r="H678" i="1"/>
  <c r="K675" i="1"/>
  <c r="L675" i="1" s="1"/>
  <c r="M675" i="1" s="1"/>
  <c r="N675" i="1" s="1"/>
  <c r="J676" i="1"/>
  <c r="O679" i="1"/>
  <c r="D679" i="1"/>
  <c r="A680" i="1"/>
  <c r="Q678" i="1"/>
  <c r="C679" i="1" s="1"/>
  <c r="R679" i="1"/>
  <c r="S679" i="1"/>
  <c r="T678" i="1"/>
  <c r="AR1004" i="1"/>
  <c r="AM1004" i="1"/>
  <c r="AH1005" i="1"/>
  <c r="E679" i="1" l="1"/>
  <c r="F680" i="1" s="1"/>
  <c r="H679" i="1"/>
  <c r="P675" i="1"/>
  <c r="B674" i="1"/>
  <c r="G680" i="1"/>
  <c r="K676" i="1"/>
  <c r="L676" i="1" s="1"/>
  <c r="M676" i="1" s="1"/>
  <c r="N676" i="1" s="1"/>
  <c r="J677" i="1"/>
  <c r="S680" i="1"/>
  <c r="R680" i="1"/>
  <c r="Q679" i="1"/>
  <c r="C680" i="1" s="1"/>
  <c r="T679" i="1"/>
  <c r="D680" i="1"/>
  <c r="A681" i="1"/>
  <c r="O680" i="1"/>
  <c r="AH1006" i="1"/>
  <c r="AR1005" i="1"/>
  <c r="AM1005" i="1"/>
  <c r="E680" i="1" l="1"/>
  <c r="F681" i="1" s="1"/>
  <c r="H680" i="1"/>
  <c r="P676" i="1"/>
  <c r="B675" i="1"/>
  <c r="T680" i="1"/>
  <c r="Q680" i="1"/>
  <c r="C681" i="1" s="1"/>
  <c r="S681" i="1"/>
  <c r="R681" i="1"/>
  <c r="K677" i="1"/>
  <c r="L677" i="1" s="1"/>
  <c r="M677" i="1" s="1"/>
  <c r="N677" i="1" s="1"/>
  <c r="J678" i="1"/>
  <c r="O681" i="1"/>
  <c r="A682" i="1"/>
  <c r="D681" i="1"/>
  <c r="G681" i="1"/>
  <c r="AR1006" i="1"/>
  <c r="AM1006" i="1"/>
  <c r="AH1007" i="1"/>
  <c r="E681" i="1" l="1"/>
  <c r="F682" i="1" s="1"/>
  <c r="P677" i="1"/>
  <c r="B676" i="1"/>
  <c r="G682" i="1"/>
  <c r="H681" i="1"/>
  <c r="K678" i="1"/>
  <c r="L678" i="1" s="1"/>
  <c r="M678" i="1" s="1"/>
  <c r="N678" i="1" s="1"/>
  <c r="J679" i="1"/>
  <c r="O682" i="1"/>
  <c r="A683" i="1"/>
  <c r="D682" i="1"/>
  <c r="T681" i="1"/>
  <c r="R682" i="1"/>
  <c r="Q681" i="1"/>
  <c r="C682" i="1" s="1"/>
  <c r="S682" i="1"/>
  <c r="AM1007" i="1"/>
  <c r="AH1008" i="1"/>
  <c r="AR1007" i="1"/>
  <c r="H682" i="1" l="1"/>
  <c r="E682" i="1"/>
  <c r="F683" i="1" s="1"/>
  <c r="P678" i="1"/>
  <c r="B677" i="1"/>
  <c r="A684" i="1"/>
  <c r="O683" i="1"/>
  <c r="D683" i="1"/>
  <c r="K679" i="1"/>
  <c r="L679" i="1" s="1"/>
  <c r="M679" i="1" s="1"/>
  <c r="N679" i="1" s="1"/>
  <c r="J680" i="1"/>
  <c r="T682" i="1"/>
  <c r="S683" i="1"/>
  <c r="Q682" i="1"/>
  <c r="C683" i="1" s="1"/>
  <c r="R683" i="1"/>
  <c r="G683" i="1"/>
  <c r="AH1009" i="1"/>
  <c r="AR1008" i="1"/>
  <c r="AM1008" i="1"/>
  <c r="E683" i="1" l="1"/>
  <c r="F684" i="1" s="1"/>
  <c r="P679" i="1"/>
  <c r="B678" i="1"/>
  <c r="G684" i="1"/>
  <c r="H683" i="1"/>
  <c r="K680" i="1"/>
  <c r="L680" i="1" s="1"/>
  <c r="M680" i="1" s="1"/>
  <c r="N680" i="1" s="1"/>
  <c r="J681" i="1"/>
  <c r="S684" i="1"/>
  <c r="R684" i="1"/>
  <c r="Q683" i="1"/>
  <c r="C684" i="1" s="1"/>
  <c r="T683" i="1"/>
  <c r="D684" i="1"/>
  <c r="A685" i="1"/>
  <c r="O684" i="1"/>
  <c r="AR1009" i="1"/>
  <c r="AM1009" i="1"/>
  <c r="AH1010" i="1"/>
  <c r="H684" i="1" l="1"/>
  <c r="E684" i="1"/>
  <c r="F685" i="1" s="1"/>
  <c r="P680" i="1"/>
  <c r="B679" i="1"/>
  <c r="S685" i="1"/>
  <c r="R685" i="1"/>
  <c r="T684" i="1"/>
  <c r="Q684" i="1"/>
  <c r="C685" i="1" s="1"/>
  <c r="K681" i="1"/>
  <c r="L681" i="1" s="1"/>
  <c r="M681" i="1" s="1"/>
  <c r="N681" i="1" s="1"/>
  <c r="J682" i="1"/>
  <c r="A686" i="1"/>
  <c r="D685" i="1"/>
  <c r="O685" i="1"/>
  <c r="G685" i="1"/>
  <c r="AM1010" i="1"/>
  <c r="AR1010" i="1"/>
  <c r="AH1011" i="1"/>
  <c r="E685" i="1" l="1"/>
  <c r="F686" i="1" s="1"/>
  <c r="P681" i="1"/>
  <c r="B680" i="1"/>
  <c r="G686" i="1"/>
  <c r="Q685" i="1"/>
  <c r="C686" i="1" s="1"/>
  <c r="S686" i="1"/>
  <c r="R686" i="1"/>
  <c r="T685" i="1"/>
  <c r="D686" i="1"/>
  <c r="A687" i="1"/>
  <c r="O686" i="1"/>
  <c r="K682" i="1"/>
  <c r="L682" i="1" s="1"/>
  <c r="M682" i="1" s="1"/>
  <c r="N682" i="1" s="1"/>
  <c r="J683" i="1"/>
  <c r="H685" i="1"/>
  <c r="AR1011" i="1"/>
  <c r="AH1012" i="1"/>
  <c r="AM1011" i="1"/>
  <c r="E686" i="1" l="1"/>
  <c r="F687" i="1" s="1"/>
  <c r="H686" i="1"/>
  <c r="P682" i="1"/>
  <c r="B681" i="1"/>
  <c r="K683" i="1"/>
  <c r="L683" i="1" s="1"/>
  <c r="M683" i="1" s="1"/>
  <c r="N683" i="1" s="1"/>
  <c r="J684" i="1"/>
  <c r="T686" i="1"/>
  <c r="R687" i="1"/>
  <c r="Q686" i="1"/>
  <c r="C687" i="1" s="1"/>
  <c r="S687" i="1"/>
  <c r="D687" i="1"/>
  <c r="O687" i="1"/>
  <c r="A688" i="1"/>
  <c r="G687" i="1"/>
  <c r="AM1012" i="1"/>
  <c r="AH1013" i="1"/>
  <c r="AR1012" i="1"/>
  <c r="E687" i="1" l="1"/>
  <c r="F688" i="1" s="1"/>
  <c r="P683" i="1"/>
  <c r="B682" i="1"/>
  <c r="S688" i="1"/>
  <c r="R688" i="1"/>
  <c r="T687" i="1"/>
  <c r="Q687" i="1"/>
  <c r="C688" i="1" s="1"/>
  <c r="G688" i="1"/>
  <c r="H687" i="1"/>
  <c r="D688" i="1"/>
  <c r="A689" i="1"/>
  <c r="O688" i="1"/>
  <c r="K684" i="1"/>
  <c r="L684" i="1" s="1"/>
  <c r="M684" i="1" s="1"/>
  <c r="N684" i="1" s="1"/>
  <c r="J685" i="1"/>
  <c r="AR1013" i="1"/>
  <c r="AM1013" i="1"/>
  <c r="AH1014" i="1"/>
  <c r="E688" i="1" l="1"/>
  <c r="F689" i="1" s="1"/>
  <c r="H688" i="1"/>
  <c r="P684" i="1"/>
  <c r="B683" i="1"/>
  <c r="G689" i="1"/>
  <c r="K685" i="1"/>
  <c r="L685" i="1" s="1"/>
  <c r="M685" i="1" s="1"/>
  <c r="N685" i="1" s="1"/>
  <c r="J686" i="1"/>
  <c r="T688" i="1"/>
  <c r="Q688" i="1"/>
  <c r="C689" i="1" s="1"/>
  <c r="R689" i="1"/>
  <c r="S689" i="1"/>
  <c r="O689" i="1"/>
  <c r="D689" i="1"/>
  <c r="A690" i="1"/>
  <c r="AH1015" i="1"/>
  <c r="AM1014" i="1"/>
  <c r="AR1014" i="1"/>
  <c r="E689" i="1" l="1"/>
  <c r="F690" i="1" s="1"/>
  <c r="P685" i="1"/>
  <c r="H689" i="1"/>
  <c r="B684" i="1"/>
  <c r="D690" i="1"/>
  <c r="A691" i="1"/>
  <c r="O690" i="1"/>
  <c r="K686" i="1"/>
  <c r="L686" i="1" s="1"/>
  <c r="M686" i="1" s="1"/>
  <c r="N686" i="1" s="1"/>
  <c r="J687" i="1"/>
  <c r="G690" i="1"/>
  <c r="S690" i="1"/>
  <c r="R690" i="1"/>
  <c r="T689" i="1"/>
  <c r="Q689" i="1"/>
  <c r="C690" i="1" s="1"/>
  <c r="AH1016" i="1"/>
  <c r="AM1015" i="1"/>
  <c r="AR1015" i="1"/>
  <c r="E690" i="1" l="1"/>
  <c r="F691" i="1" s="1"/>
  <c r="P686" i="1"/>
  <c r="B685" i="1"/>
  <c r="K687" i="1"/>
  <c r="L687" i="1" s="1"/>
  <c r="M687" i="1" s="1"/>
  <c r="N687" i="1" s="1"/>
  <c r="J688" i="1"/>
  <c r="A692" i="1"/>
  <c r="D691" i="1"/>
  <c r="O691" i="1"/>
  <c r="S691" i="1"/>
  <c r="R691" i="1"/>
  <c r="T690" i="1"/>
  <c r="Q690" i="1"/>
  <c r="C691" i="1" s="1"/>
  <c r="G691" i="1"/>
  <c r="H690" i="1"/>
  <c r="AH1024" i="1"/>
  <c r="AR1016" i="1"/>
  <c r="AM1016" i="1"/>
  <c r="E691" i="1" l="1"/>
  <c r="F692" i="1" s="1"/>
  <c r="P687" i="1"/>
  <c r="B686" i="1"/>
  <c r="T691" i="1"/>
  <c r="Q691" i="1"/>
  <c r="C692" i="1" s="1"/>
  <c r="R692" i="1"/>
  <c r="S692" i="1"/>
  <c r="O692" i="1"/>
  <c r="D692" i="1"/>
  <c r="A693" i="1"/>
  <c r="G692" i="1"/>
  <c r="H691" i="1"/>
  <c r="K688" i="1"/>
  <c r="L688" i="1" s="1"/>
  <c r="M688" i="1" s="1"/>
  <c r="N688" i="1" s="1"/>
  <c r="J689" i="1"/>
  <c r="AM1024" i="1"/>
  <c r="AR1024" i="1"/>
  <c r="AH1025" i="1"/>
  <c r="E692" i="1" l="1"/>
  <c r="F693" i="1" s="1"/>
  <c r="P688" i="1"/>
  <c r="B687" i="1"/>
  <c r="T692" i="1"/>
  <c r="Q692" i="1"/>
  <c r="C693" i="1" s="1"/>
  <c r="S693" i="1"/>
  <c r="R693" i="1"/>
  <c r="K689" i="1"/>
  <c r="L689" i="1" s="1"/>
  <c r="M689" i="1" s="1"/>
  <c r="N689" i="1" s="1"/>
  <c r="J690" i="1"/>
  <c r="G693" i="1"/>
  <c r="O693" i="1"/>
  <c r="D693" i="1"/>
  <c r="A694" i="1"/>
  <c r="H692" i="1"/>
  <c r="AM1025" i="1"/>
  <c r="AH1026" i="1"/>
  <c r="AR1025" i="1"/>
  <c r="E693" i="1" l="1"/>
  <c r="F694" i="1" s="1"/>
  <c r="H693" i="1"/>
  <c r="P689" i="1"/>
  <c r="B688" i="1"/>
  <c r="K690" i="1"/>
  <c r="L690" i="1" s="1"/>
  <c r="M690" i="1" s="1"/>
  <c r="N690" i="1" s="1"/>
  <c r="J691" i="1"/>
  <c r="A695" i="1"/>
  <c r="D694" i="1"/>
  <c r="O694" i="1"/>
  <c r="S694" i="1"/>
  <c r="R694" i="1"/>
  <c r="T693" i="1"/>
  <c r="Q693" i="1"/>
  <c r="C694" i="1" s="1"/>
  <c r="G694" i="1"/>
  <c r="AH1027" i="1"/>
  <c r="AR1026" i="1"/>
  <c r="AM1026" i="1"/>
  <c r="E694" i="1" l="1"/>
  <c r="F695" i="1" s="1"/>
  <c r="P690" i="1"/>
  <c r="B689" i="1"/>
  <c r="G695" i="1"/>
  <c r="O695" i="1"/>
  <c r="D695" i="1"/>
  <c r="A696" i="1"/>
  <c r="K691" i="1"/>
  <c r="L691" i="1" s="1"/>
  <c r="M691" i="1" s="1"/>
  <c r="N691" i="1" s="1"/>
  <c r="J692" i="1"/>
  <c r="H694" i="1"/>
  <c r="Q694" i="1"/>
  <c r="C695" i="1" s="1"/>
  <c r="S695" i="1"/>
  <c r="R695" i="1"/>
  <c r="T694" i="1"/>
  <c r="AM1027" i="1"/>
  <c r="AH1028" i="1"/>
  <c r="AR1027" i="1"/>
  <c r="E695" i="1" l="1"/>
  <c r="F696" i="1" s="1"/>
  <c r="H695" i="1"/>
  <c r="P691" i="1"/>
  <c r="AS1028" i="1" s="1"/>
  <c r="B690" i="1"/>
  <c r="K692" i="1"/>
  <c r="L692" i="1" s="1"/>
  <c r="M692" i="1" s="1"/>
  <c r="N692" i="1" s="1"/>
  <c r="J693" i="1"/>
  <c r="S696" i="1"/>
  <c r="R696" i="1"/>
  <c r="T695" i="1"/>
  <c r="Q695" i="1"/>
  <c r="C696" i="1" s="1"/>
  <c r="D696" i="1"/>
  <c r="A697" i="1"/>
  <c r="O696" i="1"/>
  <c r="G696" i="1"/>
  <c r="AR1028" i="1"/>
  <c r="AM1028" i="1"/>
  <c r="AU1028" i="1"/>
  <c r="AT1028" i="1"/>
  <c r="AV1028" i="1"/>
  <c r="AJ1028" i="1"/>
  <c r="AH1029" i="1"/>
  <c r="AN1028" i="1"/>
  <c r="AK1028" i="1"/>
  <c r="AL1028" i="1"/>
  <c r="E696" i="1" l="1"/>
  <c r="F697" i="1" s="1"/>
  <c r="P692" i="1"/>
  <c r="B691" i="1"/>
  <c r="G697" i="1"/>
  <c r="R697" i="1"/>
  <c r="T696" i="1"/>
  <c r="Q696" i="1"/>
  <c r="C697" i="1" s="1"/>
  <c r="S697" i="1"/>
  <c r="H696" i="1"/>
  <c r="O697" i="1"/>
  <c r="A698" i="1"/>
  <c r="D697" i="1"/>
  <c r="K693" i="1"/>
  <c r="L693" i="1" s="1"/>
  <c r="M693" i="1" s="1"/>
  <c r="N693" i="1" s="1"/>
  <c r="J694" i="1"/>
  <c r="AQ1028" i="1"/>
  <c r="AO1028" i="1"/>
  <c r="AP1028" i="1"/>
  <c r="AS1029" i="1"/>
  <c r="AH1030" i="1"/>
  <c r="AR1029" i="1"/>
  <c r="AM1029" i="1"/>
  <c r="AT1029" i="1"/>
  <c r="AU1029" i="1"/>
  <c r="AN1029" i="1"/>
  <c r="AV1029" i="1"/>
  <c r="AJ1029" i="1"/>
  <c r="AK1029" i="1"/>
  <c r="AL1029" i="1"/>
  <c r="AN967" i="1"/>
  <c r="AP967" i="1"/>
  <c r="AQ967" i="1"/>
  <c r="AU967" i="1"/>
  <c r="AK967" i="1"/>
  <c r="AS967" i="1"/>
  <c r="AJ967" i="1"/>
  <c r="AI967" i="1"/>
  <c r="AV967" i="1"/>
  <c r="AO967" i="1"/>
  <c r="AT967" i="1"/>
  <c r="AL967" i="1"/>
  <c r="AT968" i="1"/>
  <c r="AU968" i="1"/>
  <c r="AQ968" i="1"/>
  <c r="AJ968" i="1"/>
  <c r="AV968" i="1"/>
  <c r="AI968" i="1"/>
  <c r="AO968" i="1"/>
  <c r="AK968" i="1"/>
  <c r="AS968" i="1"/>
  <c r="AP968" i="1"/>
  <c r="AN968" i="1"/>
  <c r="AL968" i="1"/>
  <c r="AI969" i="1"/>
  <c r="AK969" i="1"/>
  <c r="AQ969" i="1"/>
  <c r="AJ969" i="1"/>
  <c r="AV969" i="1"/>
  <c r="AO969" i="1"/>
  <c r="AS969" i="1"/>
  <c r="AN969" i="1"/>
  <c r="AT969" i="1"/>
  <c r="AU969" i="1"/>
  <c r="AL969" i="1"/>
  <c r="AP969" i="1"/>
  <c r="AO970" i="1"/>
  <c r="AP970" i="1"/>
  <c r="AQ970" i="1"/>
  <c r="AN970" i="1"/>
  <c r="AI970" i="1"/>
  <c r="AS970" i="1"/>
  <c r="AJ970" i="1"/>
  <c r="AU970" i="1"/>
  <c r="AK970" i="1"/>
  <c r="AV970" i="1"/>
  <c r="AT970" i="1"/>
  <c r="AL970" i="1"/>
  <c r="AO971" i="1"/>
  <c r="AK971" i="1"/>
  <c r="AS971" i="1"/>
  <c r="AJ971" i="1"/>
  <c r="AP971" i="1"/>
  <c r="AT971" i="1"/>
  <c r="AN971" i="1"/>
  <c r="AI971" i="1"/>
  <c r="AL971" i="1"/>
  <c r="AV971" i="1"/>
  <c r="AU971" i="1"/>
  <c r="AQ971" i="1"/>
  <c r="AV972" i="1"/>
  <c r="AT972" i="1"/>
  <c r="AS972" i="1"/>
  <c r="AK972" i="1"/>
  <c r="AI972" i="1"/>
  <c r="AP972" i="1"/>
  <c r="AN972" i="1"/>
  <c r="AO972" i="1"/>
  <c r="AL972" i="1"/>
  <c r="AU972" i="1"/>
  <c r="AJ972" i="1"/>
  <c r="AQ972" i="1"/>
  <c r="AI980" i="1"/>
  <c r="AO980" i="1"/>
  <c r="AJ980" i="1"/>
  <c r="AS980" i="1"/>
  <c r="AN980" i="1"/>
  <c r="AK980" i="1"/>
  <c r="AU980" i="1"/>
  <c r="AL980" i="1"/>
  <c r="AP980" i="1"/>
  <c r="AV980" i="1"/>
  <c r="AT980" i="1"/>
  <c r="AQ980" i="1"/>
  <c r="AJ981" i="1"/>
  <c r="AT981" i="1"/>
  <c r="AS981" i="1"/>
  <c r="AU981" i="1"/>
  <c r="AP981" i="1"/>
  <c r="AK981" i="1"/>
  <c r="AI981" i="1"/>
  <c r="AN981" i="1"/>
  <c r="AO981" i="1"/>
  <c r="AV981" i="1"/>
  <c r="AL981" i="1"/>
  <c r="AQ981" i="1"/>
  <c r="AT982" i="1"/>
  <c r="AN982" i="1"/>
  <c r="AV982" i="1"/>
  <c r="AU982" i="1"/>
  <c r="AI982" i="1"/>
  <c r="AL982" i="1"/>
  <c r="AO982" i="1"/>
  <c r="AJ982" i="1"/>
  <c r="AQ982" i="1"/>
  <c r="AP982" i="1"/>
  <c r="AK982" i="1"/>
  <c r="AS982" i="1"/>
  <c r="AV983" i="1"/>
  <c r="AU983" i="1"/>
  <c r="AL983" i="1"/>
  <c r="AK983" i="1"/>
  <c r="AO983" i="1"/>
  <c r="AQ983" i="1"/>
  <c r="AT983" i="1"/>
  <c r="AP983" i="1"/>
  <c r="AI983" i="1"/>
  <c r="AJ983" i="1"/>
  <c r="AN983" i="1"/>
  <c r="AS983" i="1"/>
  <c r="AU984" i="1"/>
  <c r="AN984" i="1"/>
  <c r="AI984" i="1"/>
  <c r="AV984" i="1"/>
  <c r="AP984" i="1"/>
  <c r="AJ984" i="1"/>
  <c r="AS984" i="1"/>
  <c r="AL984" i="1"/>
  <c r="AQ984" i="1"/>
  <c r="AT984" i="1"/>
  <c r="AK984" i="1"/>
  <c r="AO984" i="1"/>
  <c r="AJ985" i="1"/>
  <c r="AT985" i="1"/>
  <c r="AQ985" i="1"/>
  <c r="AU985" i="1"/>
  <c r="AV985" i="1"/>
  <c r="AI985" i="1"/>
  <c r="AP985" i="1"/>
  <c r="AK985" i="1"/>
  <c r="AS985" i="1"/>
  <c r="AO985" i="1"/>
  <c r="AN985" i="1"/>
  <c r="AL985" i="1"/>
  <c r="AO986" i="1"/>
  <c r="AK986" i="1"/>
  <c r="AQ986" i="1"/>
  <c r="AT986" i="1"/>
  <c r="AN986" i="1"/>
  <c r="AI986" i="1"/>
  <c r="AU986" i="1"/>
  <c r="AJ986" i="1"/>
  <c r="AS986" i="1"/>
  <c r="AP986" i="1"/>
  <c r="AV986" i="1"/>
  <c r="AL986" i="1"/>
  <c r="AP987" i="1"/>
  <c r="AK987" i="1"/>
  <c r="AS987" i="1"/>
  <c r="AV987" i="1"/>
  <c r="AQ987" i="1"/>
  <c r="AO987" i="1"/>
  <c r="AJ987" i="1"/>
  <c r="AT987" i="1"/>
  <c r="AU987" i="1"/>
  <c r="AI987" i="1"/>
  <c r="AL987" i="1"/>
  <c r="AN987" i="1"/>
  <c r="AV988" i="1"/>
  <c r="AT988" i="1"/>
  <c r="AL988" i="1"/>
  <c r="AP988" i="1"/>
  <c r="AK988" i="1"/>
  <c r="AJ988" i="1"/>
  <c r="AQ988" i="1"/>
  <c r="AI988" i="1"/>
  <c r="AN988" i="1"/>
  <c r="AO988" i="1"/>
  <c r="AS988" i="1"/>
  <c r="AU988" i="1"/>
  <c r="AP989" i="1"/>
  <c r="AU989" i="1"/>
  <c r="AQ989" i="1"/>
  <c r="AT989" i="1"/>
  <c r="AJ989" i="1"/>
  <c r="AS989" i="1"/>
  <c r="AN989" i="1"/>
  <c r="AI989" i="1"/>
  <c r="AV989" i="1"/>
  <c r="AK989" i="1"/>
  <c r="AO989" i="1"/>
  <c r="AL989" i="1"/>
  <c r="AN990" i="1"/>
  <c r="AK990" i="1"/>
  <c r="AS990" i="1"/>
  <c r="AQ990" i="1"/>
  <c r="AU990" i="1"/>
  <c r="AO990" i="1"/>
  <c r="AI990" i="1"/>
  <c r="AL990" i="1"/>
  <c r="AJ990" i="1"/>
  <c r="AP990" i="1"/>
  <c r="AT990" i="1"/>
  <c r="AV990" i="1"/>
  <c r="AJ991" i="1"/>
  <c r="AU991" i="1"/>
  <c r="AL991" i="1"/>
  <c r="AP991" i="1"/>
  <c r="AO991" i="1"/>
  <c r="AV991" i="1"/>
  <c r="AQ991" i="1"/>
  <c r="AK991" i="1"/>
  <c r="AN991" i="1"/>
  <c r="AI991" i="1"/>
  <c r="AS991" i="1"/>
  <c r="AT991" i="1"/>
  <c r="AP992" i="1"/>
  <c r="AU992" i="1"/>
  <c r="AK992" i="1"/>
  <c r="AT992" i="1"/>
  <c r="AI992" i="1"/>
  <c r="AL992" i="1"/>
  <c r="AO992" i="1"/>
  <c r="AV992" i="1"/>
  <c r="AQ992" i="1"/>
  <c r="AJ992" i="1"/>
  <c r="AN992" i="1"/>
  <c r="AS992" i="1"/>
  <c r="AJ993" i="1"/>
  <c r="AV993" i="1"/>
  <c r="AS993" i="1"/>
  <c r="AO993" i="1"/>
  <c r="AP993" i="1"/>
  <c r="AK993" i="1"/>
  <c r="AT993" i="1"/>
  <c r="AN993" i="1"/>
  <c r="AL993" i="1"/>
  <c r="AU993" i="1"/>
  <c r="AI993" i="1"/>
  <c r="AQ993" i="1"/>
  <c r="AU994" i="1"/>
  <c r="AO994" i="1"/>
  <c r="AQ994" i="1"/>
  <c r="AK994" i="1"/>
  <c r="AJ994" i="1"/>
  <c r="AT994" i="1"/>
  <c r="AS994" i="1"/>
  <c r="AL994" i="1"/>
  <c r="AN994" i="1"/>
  <c r="AV994" i="1"/>
  <c r="AI994" i="1"/>
  <c r="AP994" i="1"/>
  <c r="AT1002" i="1"/>
  <c r="AU1002" i="1"/>
  <c r="AK1002" i="1"/>
  <c r="AS1002" i="1"/>
  <c r="AO1002" i="1"/>
  <c r="AL1002" i="1"/>
  <c r="AV1002" i="1"/>
  <c r="AN1002" i="1"/>
  <c r="AQ1002" i="1"/>
  <c r="AP1002" i="1"/>
  <c r="AJ1002" i="1"/>
  <c r="AI1002" i="1"/>
  <c r="AU1003" i="1"/>
  <c r="AP1003" i="1"/>
  <c r="AJ1003" i="1"/>
  <c r="AQ1003" i="1"/>
  <c r="AO1003" i="1"/>
  <c r="AT1003" i="1"/>
  <c r="AV1003" i="1"/>
  <c r="AK1003" i="1"/>
  <c r="AI1003" i="1"/>
  <c r="AN1003" i="1"/>
  <c r="AS1003" i="1"/>
  <c r="AL1003" i="1"/>
  <c r="AV1004" i="1"/>
  <c r="AI1004" i="1"/>
  <c r="AS1004" i="1"/>
  <c r="AN1004" i="1"/>
  <c r="AP1004" i="1"/>
  <c r="AK1004" i="1"/>
  <c r="AU1004" i="1"/>
  <c r="AT1004" i="1"/>
  <c r="AL1004" i="1"/>
  <c r="AO1004" i="1"/>
  <c r="AJ1004" i="1"/>
  <c r="AQ1004" i="1"/>
  <c r="AJ1005" i="1"/>
  <c r="AP1005" i="1"/>
  <c r="AQ1005" i="1"/>
  <c r="AN1005" i="1"/>
  <c r="AU1005" i="1"/>
  <c r="AI1005" i="1"/>
  <c r="AO1005" i="1"/>
  <c r="AK1005" i="1"/>
  <c r="AS1005" i="1"/>
  <c r="AV1005" i="1"/>
  <c r="AT1005" i="1"/>
  <c r="AL1005" i="1"/>
  <c r="AP1006" i="1"/>
  <c r="AT1006" i="1"/>
  <c r="AK1006" i="1"/>
  <c r="AQ1006" i="1"/>
  <c r="AS1006" i="1"/>
  <c r="AO1006" i="1"/>
  <c r="AI1006" i="1"/>
  <c r="AL1006" i="1"/>
  <c r="AJ1006" i="1"/>
  <c r="AN1006" i="1"/>
  <c r="AV1006" i="1"/>
  <c r="AU1006" i="1"/>
  <c r="AI1007" i="1"/>
  <c r="AT1007" i="1"/>
  <c r="AQ1007" i="1"/>
  <c r="AU1007" i="1"/>
  <c r="AP1007" i="1"/>
  <c r="AS1007" i="1"/>
  <c r="AJ1007" i="1"/>
  <c r="AO1007" i="1"/>
  <c r="AK1007" i="1"/>
  <c r="AN1007" i="1"/>
  <c r="AV1007" i="1"/>
  <c r="AL1007" i="1"/>
  <c r="AV1008" i="1"/>
  <c r="AN1008" i="1"/>
  <c r="AQ1008" i="1"/>
  <c r="AI1008" i="1"/>
  <c r="AT1008" i="1"/>
  <c r="AO1008" i="1"/>
  <c r="AU1008" i="1"/>
  <c r="AS1008" i="1"/>
  <c r="AL1008" i="1"/>
  <c r="AP1008" i="1"/>
  <c r="AJ1008" i="1"/>
  <c r="AK1008" i="1"/>
  <c r="AU1009" i="1"/>
  <c r="AV1009" i="1"/>
  <c r="AQ1009" i="1"/>
  <c r="AO1009" i="1"/>
  <c r="AP1009" i="1"/>
  <c r="AI1009" i="1"/>
  <c r="AN1009" i="1"/>
  <c r="AS1009" i="1"/>
  <c r="AJ1009" i="1"/>
  <c r="AK1009" i="1"/>
  <c r="AL1009" i="1"/>
  <c r="AT1009" i="1"/>
  <c r="AU1010" i="1"/>
  <c r="AI1010" i="1"/>
  <c r="AS1010" i="1"/>
  <c r="AV1010" i="1"/>
  <c r="AT1010" i="1"/>
  <c r="AK1010" i="1"/>
  <c r="AN1010" i="1"/>
  <c r="AP1010" i="1"/>
  <c r="AL1010" i="1"/>
  <c r="AJ1010" i="1"/>
  <c r="AO1010" i="1"/>
  <c r="AQ1010" i="1"/>
  <c r="AJ1011" i="1"/>
  <c r="AK1011" i="1"/>
  <c r="AS1011" i="1"/>
  <c r="AN1011" i="1"/>
  <c r="AT1011" i="1"/>
  <c r="AV1011" i="1"/>
  <c r="AL1011" i="1"/>
  <c r="AQ1011" i="1"/>
  <c r="AI1011" i="1"/>
  <c r="AO1011" i="1"/>
  <c r="AP1011" i="1"/>
  <c r="AU1011" i="1"/>
  <c r="AV1012" i="1"/>
  <c r="AI1012" i="1"/>
  <c r="AS1012" i="1"/>
  <c r="AJ1012" i="1"/>
  <c r="AK1012" i="1"/>
  <c r="AU1012" i="1"/>
  <c r="AN1012" i="1"/>
  <c r="AP1012" i="1"/>
  <c r="AL1012" i="1"/>
  <c r="AO1012" i="1"/>
  <c r="AT1012" i="1"/>
  <c r="AQ1012" i="1"/>
  <c r="AJ1013" i="1"/>
  <c r="AI1013" i="1"/>
  <c r="AQ1013" i="1"/>
  <c r="AT1013" i="1"/>
  <c r="AO1013" i="1"/>
  <c r="AV1013" i="1"/>
  <c r="AS1013" i="1"/>
  <c r="AP1013" i="1"/>
  <c r="AU1013" i="1"/>
  <c r="AN1013" i="1"/>
  <c r="AL1013" i="1"/>
  <c r="AK1013" i="1"/>
  <c r="AV1014" i="1"/>
  <c r="AU1014" i="1"/>
  <c r="AL1014" i="1"/>
  <c r="AO1014" i="1"/>
  <c r="AS1014" i="1"/>
  <c r="AI1014" i="1"/>
  <c r="AP1014" i="1"/>
  <c r="AQ1014" i="1"/>
  <c r="AJ1014" i="1"/>
  <c r="AT1014" i="1"/>
  <c r="AN1014" i="1"/>
  <c r="AK1014" i="1"/>
  <c r="AJ1015" i="1"/>
  <c r="AN1015" i="1"/>
  <c r="AQ1015" i="1"/>
  <c r="AO1015" i="1"/>
  <c r="AS1015" i="1"/>
  <c r="AL1015" i="1"/>
  <c r="AV1015" i="1"/>
  <c r="AI1015" i="1"/>
  <c r="AP1015" i="1"/>
  <c r="AU1015" i="1"/>
  <c r="AK1015" i="1"/>
  <c r="AT1015" i="1"/>
  <c r="AT1016" i="1"/>
  <c r="AO1016" i="1"/>
  <c r="AI1016" i="1"/>
  <c r="AP1016" i="1"/>
  <c r="AU1016" i="1"/>
  <c r="AS1016" i="1"/>
  <c r="AK1016" i="1"/>
  <c r="AN1016" i="1"/>
  <c r="AJ1016" i="1"/>
  <c r="AL1016" i="1"/>
  <c r="AV1016" i="1"/>
  <c r="AQ1016" i="1"/>
  <c r="AJ1024" i="1"/>
  <c r="AP1024" i="1"/>
  <c r="AQ1024" i="1"/>
  <c r="AT1024" i="1"/>
  <c r="AN1024" i="1"/>
  <c r="AS1024" i="1"/>
  <c r="AU1024" i="1"/>
  <c r="AO1024" i="1"/>
  <c r="AK1024" i="1"/>
  <c r="AI1024" i="1"/>
  <c r="AV1024" i="1"/>
  <c r="AL1024" i="1"/>
  <c r="AV1025" i="1"/>
  <c r="AO1025" i="1"/>
  <c r="AI1025" i="1"/>
  <c r="AP1025" i="1"/>
  <c r="AU1025" i="1"/>
  <c r="AK1025" i="1"/>
  <c r="AS1025" i="1"/>
  <c r="AJ1025" i="1"/>
  <c r="AT1025" i="1"/>
  <c r="AN1025" i="1"/>
  <c r="AQ1025" i="1"/>
  <c r="AL1025" i="1"/>
  <c r="AU1026" i="1"/>
  <c r="AO1026" i="1"/>
  <c r="AQ1026" i="1"/>
  <c r="AS1026" i="1"/>
  <c r="AT1026" i="1"/>
  <c r="AJ1026" i="1"/>
  <c r="AK1026" i="1"/>
  <c r="AI1026" i="1"/>
  <c r="AP1026" i="1"/>
  <c r="AV1026" i="1"/>
  <c r="AN1026" i="1"/>
  <c r="AL1026" i="1"/>
  <c r="AO1027" i="1"/>
  <c r="AV1027" i="1"/>
  <c r="AS1027" i="1"/>
  <c r="AK1027" i="1"/>
  <c r="AP1027" i="1"/>
  <c r="AU1027" i="1"/>
  <c r="AT1027" i="1"/>
  <c r="AN1027" i="1"/>
  <c r="AL1027" i="1"/>
  <c r="AJ1027" i="1"/>
  <c r="AI1027" i="1"/>
  <c r="AQ1027" i="1"/>
  <c r="E697" i="1" l="1"/>
  <c r="F698" i="1" s="1"/>
  <c r="H697" i="1"/>
  <c r="P693" i="1"/>
  <c r="AS1030" i="1" s="1"/>
  <c r="B692" i="1"/>
  <c r="AI1028" i="1"/>
  <c r="K694" i="1"/>
  <c r="L694" i="1" s="1"/>
  <c r="M694" i="1" s="1"/>
  <c r="N694" i="1" s="1"/>
  <c r="J695" i="1"/>
  <c r="D698" i="1"/>
  <c r="O698" i="1"/>
  <c r="A699" i="1"/>
  <c r="Q697" i="1"/>
  <c r="C698" i="1" s="1"/>
  <c r="T697" i="1"/>
  <c r="S698" i="1"/>
  <c r="R698" i="1"/>
  <c r="G698" i="1"/>
  <c r="AQ1029" i="1"/>
  <c r="AP1029" i="1"/>
  <c r="AO1029" i="1"/>
  <c r="AH1031" i="1"/>
  <c r="AR1030" i="1"/>
  <c r="AN1030" i="1"/>
  <c r="AJ1030" i="1"/>
  <c r="AV1030" i="1"/>
  <c r="AT1030" i="1"/>
  <c r="AM1030" i="1"/>
  <c r="AU1030" i="1"/>
  <c r="AK1030" i="1"/>
  <c r="AL1030" i="1"/>
  <c r="E698" i="1" l="1"/>
  <c r="F699" i="1" s="1"/>
  <c r="P694" i="1"/>
  <c r="AI1029" i="1"/>
  <c r="B693" i="1"/>
  <c r="G699" i="1"/>
  <c r="Q698" i="1"/>
  <c r="C699" i="1" s="1"/>
  <c r="R699" i="1"/>
  <c r="T698" i="1"/>
  <c r="S699" i="1"/>
  <c r="O699" i="1"/>
  <c r="D699" i="1"/>
  <c r="A700" i="1"/>
  <c r="H698" i="1"/>
  <c r="K695" i="1"/>
  <c r="L695" i="1" s="1"/>
  <c r="M695" i="1" s="1"/>
  <c r="N695" i="1" s="1"/>
  <c r="J696" i="1"/>
  <c r="AP1030" i="1"/>
  <c r="AO1030" i="1"/>
  <c r="AQ1030" i="1"/>
  <c r="AR1031" i="1"/>
  <c r="AH1032" i="1"/>
  <c r="AJ1031" i="1"/>
  <c r="AK1031" i="1"/>
  <c r="AT1031" i="1"/>
  <c r="AV1031" i="1"/>
  <c r="AU1031" i="1"/>
  <c r="AN1031" i="1"/>
  <c r="AM1031" i="1"/>
  <c r="AL1031" i="1"/>
  <c r="H699" i="1" l="1"/>
  <c r="AS1031" i="1"/>
  <c r="E699" i="1"/>
  <c r="F700" i="1" s="1"/>
  <c r="P695" i="1"/>
  <c r="AS1032" i="1" s="1"/>
  <c r="B694" i="1"/>
  <c r="AI1030" i="1"/>
  <c r="G700" i="1"/>
  <c r="S700" i="1"/>
  <c r="R700" i="1"/>
  <c r="T699" i="1"/>
  <c r="Q699" i="1"/>
  <c r="C700" i="1" s="1"/>
  <c r="K696" i="1"/>
  <c r="L696" i="1" s="1"/>
  <c r="M696" i="1" s="1"/>
  <c r="N696" i="1" s="1"/>
  <c r="J697" i="1"/>
  <c r="D700" i="1"/>
  <c r="A701" i="1"/>
  <c r="O700" i="1"/>
  <c r="AP1031" i="1"/>
  <c r="AQ1031" i="1"/>
  <c r="AO1031" i="1"/>
  <c r="AH1033" i="1"/>
  <c r="AR1032" i="1"/>
  <c r="AM1032" i="1"/>
  <c r="AJ1032" i="1"/>
  <c r="AV1032" i="1"/>
  <c r="AN1032" i="1"/>
  <c r="AU1032" i="1"/>
  <c r="AK1032" i="1"/>
  <c r="AT1032" i="1"/>
  <c r="AL1032" i="1"/>
  <c r="H700" i="1" l="1"/>
  <c r="E700" i="1"/>
  <c r="F701" i="1" s="1"/>
  <c r="P696" i="1"/>
  <c r="AS1033" i="1" s="1"/>
  <c r="AI1031" i="1"/>
  <c r="B695" i="1"/>
  <c r="K697" i="1"/>
  <c r="L697" i="1" s="1"/>
  <c r="M697" i="1" s="1"/>
  <c r="N697" i="1" s="1"/>
  <c r="J698" i="1"/>
  <c r="D701" i="1"/>
  <c r="O701" i="1"/>
  <c r="A702" i="1"/>
  <c r="T700" i="1"/>
  <c r="Q700" i="1"/>
  <c r="C701" i="1" s="1"/>
  <c r="R701" i="1"/>
  <c r="S701" i="1"/>
  <c r="G701" i="1"/>
  <c r="G702" i="1" s="1"/>
  <c r="AQ1032" i="1"/>
  <c r="AO1032" i="1"/>
  <c r="AP1032" i="1"/>
  <c r="AH1034" i="1"/>
  <c r="AR1033" i="1"/>
  <c r="AM1033" i="1"/>
  <c r="AN1033" i="1"/>
  <c r="AV1033" i="1"/>
  <c r="AU1033" i="1"/>
  <c r="AJ1033" i="1"/>
  <c r="AT1033" i="1"/>
  <c r="AK1033" i="1"/>
  <c r="AL1033" i="1"/>
  <c r="E701" i="1" l="1"/>
  <c r="F702" i="1" s="1"/>
  <c r="H702" i="1" s="1"/>
  <c r="P697" i="1"/>
  <c r="AI1032" i="1"/>
  <c r="B696" i="1"/>
  <c r="D702" i="1"/>
  <c r="A703" i="1"/>
  <c r="O702" i="1"/>
  <c r="G703" i="1" s="1"/>
  <c r="S702" i="1"/>
  <c r="R702" i="1"/>
  <c r="T701" i="1"/>
  <c r="Q701" i="1"/>
  <c r="C702" i="1" s="1"/>
  <c r="H701" i="1"/>
  <c r="K698" i="1"/>
  <c r="L698" i="1" s="1"/>
  <c r="M698" i="1" s="1"/>
  <c r="N698" i="1" s="1"/>
  <c r="J699" i="1"/>
  <c r="AQ1033" i="1"/>
  <c r="AO1033" i="1"/>
  <c r="AP1033" i="1"/>
  <c r="AH1035" i="1"/>
  <c r="AR1034" i="1"/>
  <c r="AM1034" i="1"/>
  <c r="E702" i="1" l="1"/>
  <c r="F703" i="1" s="1"/>
  <c r="H703" i="1" s="1"/>
  <c r="B697" i="1"/>
  <c r="P698" i="1"/>
  <c r="AI1033" i="1"/>
  <c r="K699" i="1"/>
  <c r="L699" i="1" s="1"/>
  <c r="M699" i="1" s="1"/>
  <c r="N699" i="1" s="1"/>
  <c r="J700" i="1"/>
  <c r="R703" i="1"/>
  <c r="T702" i="1"/>
  <c r="Q702" i="1"/>
  <c r="C703" i="1" s="1"/>
  <c r="S703" i="1"/>
  <c r="O703" i="1"/>
  <c r="A704" i="1"/>
  <c r="D703" i="1"/>
  <c r="AR1035" i="1"/>
  <c r="AH1036" i="1"/>
  <c r="AM1035" i="1"/>
  <c r="E703" i="1" l="1"/>
  <c r="F704" i="1" s="1"/>
  <c r="P699" i="1"/>
  <c r="B698" i="1"/>
  <c r="D704" i="1"/>
  <c r="A705" i="1"/>
  <c r="O704" i="1"/>
  <c r="K700" i="1"/>
  <c r="L700" i="1" s="1"/>
  <c r="M700" i="1" s="1"/>
  <c r="N700" i="1" s="1"/>
  <c r="J701" i="1"/>
  <c r="T703" i="1"/>
  <c r="S704" i="1"/>
  <c r="R704" i="1"/>
  <c r="Q703" i="1"/>
  <c r="C704" i="1" s="1"/>
  <c r="G704" i="1"/>
  <c r="AH1037" i="1"/>
  <c r="AM1036" i="1"/>
  <c r="AR1036" i="1"/>
  <c r="E704" i="1" l="1"/>
  <c r="F705" i="1" s="1"/>
  <c r="B699" i="1"/>
  <c r="P700" i="1"/>
  <c r="K701" i="1"/>
  <c r="L701" i="1" s="1"/>
  <c r="M701" i="1" s="1"/>
  <c r="N701" i="1" s="1"/>
  <c r="J702" i="1"/>
  <c r="G705" i="1"/>
  <c r="Q704" i="1"/>
  <c r="C705" i="1" s="1"/>
  <c r="S705" i="1"/>
  <c r="R705" i="1"/>
  <c r="T704" i="1"/>
  <c r="O705" i="1"/>
  <c r="A706" i="1"/>
  <c r="D705" i="1"/>
  <c r="H704" i="1"/>
  <c r="AR1037" i="1"/>
  <c r="AM1037" i="1"/>
  <c r="AH1038" i="1"/>
  <c r="E705" i="1" l="1"/>
  <c r="F706" i="1" s="1"/>
  <c r="H705" i="1"/>
  <c r="P701" i="1"/>
  <c r="B700" i="1"/>
  <c r="S706" i="1"/>
  <c r="T705" i="1"/>
  <c r="R706" i="1"/>
  <c r="Q705" i="1"/>
  <c r="C706" i="1" s="1"/>
  <c r="D706" i="1"/>
  <c r="A707" i="1"/>
  <c r="O706" i="1"/>
  <c r="G706" i="1"/>
  <c r="K702" i="1"/>
  <c r="L702" i="1" s="1"/>
  <c r="M702" i="1" s="1"/>
  <c r="N702" i="1" s="1"/>
  <c r="J703" i="1"/>
  <c r="AR1038" i="1"/>
  <c r="AH1046" i="1"/>
  <c r="AM1038" i="1"/>
  <c r="E706" i="1" l="1"/>
  <c r="F707" i="1" s="1"/>
  <c r="H706" i="1"/>
  <c r="P702" i="1"/>
  <c r="B701" i="1"/>
  <c r="K703" i="1"/>
  <c r="L703" i="1" s="1"/>
  <c r="M703" i="1" s="1"/>
  <c r="N703" i="1" s="1"/>
  <c r="J704" i="1"/>
  <c r="G707" i="1"/>
  <c r="A708" i="1"/>
  <c r="O707" i="1"/>
  <c r="D707" i="1"/>
  <c r="S707" i="1"/>
  <c r="Q706" i="1"/>
  <c r="C707" i="1" s="1"/>
  <c r="R707" i="1"/>
  <c r="T706" i="1"/>
  <c r="AH1047" i="1"/>
  <c r="AR1046" i="1"/>
  <c r="AM1046" i="1"/>
  <c r="H707" i="1" l="1"/>
  <c r="E707" i="1"/>
  <c r="F708" i="1" s="1"/>
  <c r="P703" i="1"/>
  <c r="B702" i="1"/>
  <c r="T707" i="1"/>
  <c r="Q707" i="1"/>
  <c r="C708" i="1" s="1"/>
  <c r="S708" i="1"/>
  <c r="R708" i="1"/>
  <c r="O708" i="1"/>
  <c r="D708" i="1"/>
  <c r="A709" i="1"/>
  <c r="G708" i="1"/>
  <c r="K704" i="1"/>
  <c r="L704" i="1" s="1"/>
  <c r="M704" i="1" s="1"/>
  <c r="N704" i="1" s="1"/>
  <c r="J705" i="1"/>
  <c r="AM1047" i="1"/>
  <c r="AH1048" i="1"/>
  <c r="AR1047" i="1"/>
  <c r="E708" i="1" l="1"/>
  <c r="F709" i="1" s="1"/>
  <c r="H708" i="1"/>
  <c r="P704" i="1"/>
  <c r="B703" i="1"/>
  <c r="K705" i="1"/>
  <c r="L705" i="1" s="1"/>
  <c r="M705" i="1" s="1"/>
  <c r="N705" i="1" s="1"/>
  <c r="J706" i="1"/>
  <c r="R709" i="1"/>
  <c r="Q708" i="1"/>
  <c r="C709" i="1" s="1"/>
  <c r="T708" i="1"/>
  <c r="S709" i="1"/>
  <c r="G709" i="1"/>
  <c r="O709" i="1"/>
  <c r="D709" i="1"/>
  <c r="A710" i="1"/>
  <c r="AH1049" i="1"/>
  <c r="AR1048" i="1"/>
  <c r="AM1048" i="1"/>
  <c r="E709" i="1" l="1"/>
  <c r="F710" i="1" s="1"/>
  <c r="P705" i="1"/>
  <c r="B704" i="1"/>
  <c r="G710" i="1"/>
  <c r="D710" i="1"/>
  <c r="A711" i="1"/>
  <c r="O710" i="1"/>
  <c r="H709" i="1"/>
  <c r="S710" i="1"/>
  <c r="R710" i="1"/>
  <c r="T709" i="1"/>
  <c r="Q709" i="1"/>
  <c r="C710" i="1" s="1"/>
  <c r="K706" i="1"/>
  <c r="L706" i="1" s="1"/>
  <c r="M706" i="1" s="1"/>
  <c r="N706" i="1" s="1"/>
  <c r="J707" i="1"/>
  <c r="AM1049" i="1"/>
  <c r="AR1049" i="1"/>
  <c r="AH1050" i="1"/>
  <c r="H710" i="1" l="1"/>
  <c r="E710" i="1"/>
  <c r="F711" i="1" s="1"/>
  <c r="P706" i="1"/>
  <c r="B705" i="1"/>
  <c r="D711" i="1"/>
  <c r="O711" i="1"/>
  <c r="A712" i="1"/>
  <c r="K707" i="1"/>
  <c r="L707" i="1" s="1"/>
  <c r="M707" i="1" s="1"/>
  <c r="N707" i="1" s="1"/>
  <c r="J708" i="1"/>
  <c r="T710" i="1"/>
  <c r="Q710" i="1"/>
  <c r="C711" i="1" s="1"/>
  <c r="S711" i="1"/>
  <c r="R711" i="1"/>
  <c r="G711" i="1"/>
  <c r="AH1051" i="1"/>
  <c r="AR1050" i="1"/>
  <c r="AM1050" i="1"/>
  <c r="G712" i="1" l="1"/>
  <c r="E711" i="1"/>
  <c r="F712" i="1" s="1"/>
  <c r="H712" i="1" s="1"/>
  <c r="P707" i="1"/>
  <c r="B706" i="1"/>
  <c r="K708" i="1"/>
  <c r="L708" i="1" s="1"/>
  <c r="M708" i="1" s="1"/>
  <c r="N708" i="1" s="1"/>
  <c r="J709" i="1"/>
  <c r="Q711" i="1"/>
  <c r="C712" i="1" s="1"/>
  <c r="T711" i="1"/>
  <c r="S712" i="1"/>
  <c r="R712" i="1"/>
  <c r="O712" i="1"/>
  <c r="A713" i="1"/>
  <c r="D712" i="1"/>
  <c r="H711" i="1"/>
  <c r="AR1051" i="1"/>
  <c r="AM1051" i="1"/>
  <c r="AH1052" i="1"/>
  <c r="E712" i="1" l="1"/>
  <c r="F713" i="1" s="1"/>
  <c r="P708" i="1"/>
  <c r="B707" i="1"/>
  <c r="O713" i="1"/>
  <c r="A714" i="1"/>
  <c r="D713" i="1"/>
  <c r="K709" i="1"/>
  <c r="L709" i="1" s="1"/>
  <c r="M709" i="1" s="1"/>
  <c r="N709" i="1" s="1"/>
  <c r="J710" i="1"/>
  <c r="T712" i="1"/>
  <c r="S713" i="1"/>
  <c r="R713" i="1"/>
  <c r="Q712" i="1"/>
  <c r="C713" i="1" s="1"/>
  <c r="G713" i="1"/>
  <c r="AR1052" i="1"/>
  <c r="AM1052" i="1"/>
  <c r="AH1053" i="1"/>
  <c r="E713" i="1" l="1"/>
  <c r="F714" i="1" s="1"/>
  <c r="P709" i="1"/>
  <c r="B708" i="1"/>
  <c r="K710" i="1"/>
  <c r="L710" i="1" s="1"/>
  <c r="M710" i="1" s="1"/>
  <c r="N710" i="1" s="1"/>
  <c r="J711" i="1"/>
  <c r="Q713" i="1"/>
  <c r="C714" i="1" s="1"/>
  <c r="R714" i="1"/>
  <c r="T713" i="1"/>
  <c r="S714" i="1"/>
  <c r="G714" i="1"/>
  <c r="O714" i="1"/>
  <c r="D714" i="1"/>
  <c r="A715" i="1"/>
  <c r="H713" i="1"/>
  <c r="AH1054" i="1"/>
  <c r="AR1053" i="1"/>
  <c r="AM1053" i="1"/>
  <c r="E714" i="1" l="1"/>
  <c r="F715" i="1" s="1"/>
  <c r="P710" i="1"/>
  <c r="B709" i="1"/>
  <c r="G715" i="1"/>
  <c r="O715" i="1"/>
  <c r="A716" i="1"/>
  <c r="D715" i="1"/>
  <c r="H714" i="1"/>
  <c r="T714" i="1"/>
  <c r="Q714" i="1"/>
  <c r="C715" i="1" s="1"/>
  <c r="S715" i="1"/>
  <c r="R715" i="1"/>
  <c r="K711" i="1"/>
  <c r="L711" i="1" s="1"/>
  <c r="M711" i="1" s="1"/>
  <c r="N711" i="1" s="1"/>
  <c r="J712" i="1"/>
  <c r="AR1054" i="1"/>
  <c r="AM1054" i="1"/>
  <c r="AH1055" i="1"/>
  <c r="E715" i="1" l="1"/>
  <c r="F716" i="1" s="1"/>
  <c r="H715" i="1"/>
  <c r="P711" i="1"/>
  <c r="B710" i="1"/>
  <c r="G716" i="1"/>
  <c r="K712" i="1"/>
  <c r="L712" i="1" s="1"/>
  <c r="M712" i="1" s="1"/>
  <c r="N712" i="1" s="1"/>
  <c r="J713" i="1"/>
  <c r="O716" i="1"/>
  <c r="D716" i="1"/>
  <c r="A717" i="1"/>
  <c r="S716" i="1"/>
  <c r="T715" i="1"/>
  <c r="Q715" i="1"/>
  <c r="C716" i="1" s="1"/>
  <c r="R716" i="1"/>
  <c r="AR1055" i="1"/>
  <c r="AM1055" i="1"/>
  <c r="AH1056" i="1"/>
  <c r="H716" i="1" l="1"/>
  <c r="E716" i="1"/>
  <c r="F717" i="1" s="1"/>
  <c r="P712" i="1"/>
  <c r="B711" i="1"/>
  <c r="O717" i="1"/>
  <c r="A718" i="1"/>
  <c r="D717" i="1"/>
  <c r="T716" i="1"/>
  <c r="Q716" i="1"/>
  <c r="C717" i="1" s="1"/>
  <c r="S717" i="1"/>
  <c r="R717" i="1"/>
  <c r="K713" i="1"/>
  <c r="L713" i="1" s="1"/>
  <c r="M713" i="1" s="1"/>
  <c r="N713" i="1" s="1"/>
  <c r="J714" i="1"/>
  <c r="G717" i="1"/>
  <c r="AR1056" i="1"/>
  <c r="AM1056" i="1"/>
  <c r="AH1057" i="1"/>
  <c r="E717" i="1" l="1"/>
  <c r="F718" i="1" s="1"/>
  <c r="P713" i="1"/>
  <c r="B712" i="1"/>
  <c r="G718" i="1"/>
  <c r="K714" i="1"/>
  <c r="L714" i="1" s="1"/>
  <c r="M714" i="1" s="1"/>
  <c r="N714" i="1" s="1"/>
  <c r="J715" i="1"/>
  <c r="O718" i="1"/>
  <c r="A719" i="1"/>
  <c r="D718" i="1"/>
  <c r="R718" i="1"/>
  <c r="Q717" i="1"/>
  <c r="C718" i="1" s="1"/>
  <c r="T717" i="1"/>
  <c r="S718" i="1"/>
  <c r="H717" i="1"/>
  <c r="AM1057" i="1"/>
  <c r="AR1057" i="1"/>
  <c r="AH1058" i="1"/>
  <c r="E718" i="1" l="1"/>
  <c r="F719" i="1" s="1"/>
  <c r="H718" i="1"/>
  <c r="P714" i="1"/>
  <c r="AS1058" i="1" s="1"/>
  <c r="B713" i="1"/>
  <c r="R719" i="1"/>
  <c r="T718" i="1"/>
  <c r="Q718" i="1"/>
  <c r="C719" i="1" s="1"/>
  <c r="S719" i="1"/>
  <c r="K715" i="1"/>
  <c r="L715" i="1" s="1"/>
  <c r="M715" i="1" s="1"/>
  <c r="N715" i="1" s="1"/>
  <c r="J716" i="1"/>
  <c r="O719" i="1"/>
  <c r="A720" i="1"/>
  <c r="D719" i="1"/>
  <c r="G719" i="1"/>
  <c r="AH1059" i="1"/>
  <c r="AR1058" i="1"/>
  <c r="AJ1058" i="1"/>
  <c r="AN1058" i="1"/>
  <c r="AV1058" i="1"/>
  <c r="AM1058" i="1"/>
  <c r="AK1058" i="1"/>
  <c r="AU1058" i="1"/>
  <c r="AT1058" i="1"/>
  <c r="AL1058" i="1"/>
  <c r="E719" i="1" l="1"/>
  <c r="F720" i="1" s="1"/>
  <c r="P715" i="1"/>
  <c r="AS1059" i="1" s="1"/>
  <c r="B714" i="1"/>
  <c r="G720" i="1"/>
  <c r="D720" i="1"/>
  <c r="A721" i="1"/>
  <c r="O720" i="1"/>
  <c r="S720" i="1"/>
  <c r="Q719" i="1"/>
  <c r="C720" i="1" s="1"/>
  <c r="T719" i="1"/>
  <c r="R720" i="1"/>
  <c r="H719" i="1"/>
  <c r="K716" i="1"/>
  <c r="L716" i="1" s="1"/>
  <c r="M716" i="1" s="1"/>
  <c r="N716" i="1" s="1"/>
  <c r="J717" i="1"/>
  <c r="AQ1058" i="1"/>
  <c r="AP1058" i="1"/>
  <c r="AO1058" i="1"/>
  <c r="AM1059" i="1"/>
  <c r="AR1059" i="1"/>
  <c r="AH1060" i="1"/>
  <c r="AT1059" i="1"/>
  <c r="AN1059" i="1"/>
  <c r="AJ1059" i="1"/>
  <c r="AU1059" i="1"/>
  <c r="AV1059" i="1"/>
  <c r="AK1059" i="1"/>
  <c r="AL1059" i="1"/>
  <c r="AK1034" i="1"/>
  <c r="AP1034" i="1"/>
  <c r="AQ1034" i="1"/>
  <c r="AJ1034" i="1"/>
  <c r="AV1034" i="1"/>
  <c r="AN1034" i="1"/>
  <c r="AS1034" i="1"/>
  <c r="AI1034" i="1"/>
  <c r="AT1034" i="1"/>
  <c r="AU1034" i="1"/>
  <c r="AL1034" i="1"/>
  <c r="AO1034" i="1"/>
  <c r="AO1035" i="1"/>
  <c r="AK1035" i="1"/>
  <c r="AJ1035" i="1"/>
  <c r="AP1035" i="1"/>
  <c r="AU1035" i="1"/>
  <c r="AL1035" i="1"/>
  <c r="AI1035" i="1"/>
  <c r="AT1035" i="1"/>
  <c r="AQ1035" i="1"/>
  <c r="AV1035" i="1"/>
  <c r="AN1035" i="1"/>
  <c r="AS1035" i="1"/>
  <c r="AO1036" i="1"/>
  <c r="AQ1036" i="1"/>
  <c r="AI1036" i="1"/>
  <c r="AN1036" i="1"/>
  <c r="AT1036" i="1"/>
  <c r="AJ1036" i="1"/>
  <c r="AU1036" i="1"/>
  <c r="AK1036" i="1"/>
  <c r="AS1036" i="1"/>
  <c r="AP1036" i="1"/>
  <c r="AV1036" i="1"/>
  <c r="AL1036" i="1"/>
  <c r="AO1037" i="1"/>
  <c r="AI1037" i="1"/>
  <c r="AN1037" i="1"/>
  <c r="AS1037" i="1"/>
  <c r="AK1037" i="1"/>
  <c r="AL1037" i="1"/>
  <c r="AJ1037" i="1"/>
  <c r="AP1037" i="1"/>
  <c r="AU1037" i="1"/>
  <c r="AV1037" i="1"/>
  <c r="AQ1037" i="1"/>
  <c r="AT1037" i="1"/>
  <c r="AK1038" i="1"/>
  <c r="AP1038" i="1"/>
  <c r="AI1038" i="1"/>
  <c r="AJ1038" i="1"/>
  <c r="AO1038" i="1"/>
  <c r="AV1038" i="1"/>
  <c r="AS1038" i="1"/>
  <c r="AT1038" i="1"/>
  <c r="AN1038" i="1"/>
  <c r="AL1038" i="1"/>
  <c r="AU1038" i="1"/>
  <c r="AQ1038" i="1"/>
  <c r="AJ1046" i="1"/>
  <c r="AO1046" i="1"/>
  <c r="AS1046" i="1"/>
  <c r="AK1046" i="1"/>
  <c r="AN1046" i="1"/>
  <c r="AP1046" i="1"/>
  <c r="AT1046" i="1"/>
  <c r="AU1046" i="1"/>
  <c r="AL1046" i="1"/>
  <c r="AI1046" i="1"/>
  <c r="AV1046" i="1"/>
  <c r="AQ1046" i="1"/>
  <c r="AI1047" i="1"/>
  <c r="AN1047" i="1"/>
  <c r="AK1047" i="1"/>
  <c r="AP1047" i="1"/>
  <c r="AV1047" i="1"/>
  <c r="AL1047" i="1"/>
  <c r="AJ1047" i="1"/>
  <c r="AU1047" i="1"/>
  <c r="AT1047" i="1"/>
  <c r="AQ1047" i="1"/>
  <c r="AO1047" i="1"/>
  <c r="AS1047" i="1"/>
  <c r="AV1048" i="1"/>
  <c r="AN1048" i="1"/>
  <c r="AK1048" i="1"/>
  <c r="AI1048" i="1"/>
  <c r="AP1048" i="1"/>
  <c r="AT1048" i="1"/>
  <c r="AL1048" i="1"/>
  <c r="AO1048" i="1"/>
  <c r="AU1048" i="1"/>
  <c r="AQ1048" i="1"/>
  <c r="AJ1048" i="1"/>
  <c r="AS1048" i="1"/>
  <c r="AN1049" i="1"/>
  <c r="AL1049" i="1"/>
  <c r="AJ1049" i="1"/>
  <c r="AV1049" i="1"/>
  <c r="AU1049" i="1"/>
  <c r="AQ1049" i="1"/>
  <c r="AI1049" i="1"/>
  <c r="AO1049" i="1"/>
  <c r="AP1049" i="1"/>
  <c r="AT1049" i="1"/>
  <c r="AS1049" i="1"/>
  <c r="AK1049" i="1"/>
  <c r="AU1050" i="1"/>
  <c r="AJ1050" i="1"/>
  <c r="AQ1050" i="1"/>
  <c r="AS1050" i="1"/>
  <c r="AV1050" i="1"/>
  <c r="AT1050" i="1"/>
  <c r="AK1050" i="1"/>
  <c r="AI1050" i="1"/>
  <c r="AP1050" i="1"/>
  <c r="AN1050" i="1"/>
  <c r="AL1050" i="1"/>
  <c r="AO1050" i="1"/>
  <c r="AN1051" i="1"/>
  <c r="AP1051" i="1"/>
  <c r="AO1051" i="1"/>
  <c r="AS1051" i="1"/>
  <c r="AV1051" i="1"/>
  <c r="AK1051" i="1"/>
  <c r="AU1051" i="1"/>
  <c r="AI1051" i="1"/>
  <c r="AL1051" i="1"/>
  <c r="AJ1051" i="1"/>
  <c r="AT1051" i="1"/>
  <c r="AQ1051" i="1"/>
  <c r="AP1052" i="1"/>
  <c r="AV1052" i="1"/>
  <c r="AL1052" i="1"/>
  <c r="AO1052" i="1"/>
  <c r="AT1052" i="1"/>
  <c r="AQ1052" i="1"/>
  <c r="AN1052" i="1"/>
  <c r="AJ1052" i="1"/>
  <c r="AI1052" i="1"/>
  <c r="AU1052" i="1"/>
  <c r="AK1052" i="1"/>
  <c r="AS1052" i="1"/>
  <c r="AK1053" i="1"/>
  <c r="AI1053" i="1"/>
  <c r="AN1053" i="1"/>
  <c r="AU1053" i="1"/>
  <c r="AL1053" i="1"/>
  <c r="AT1053" i="1"/>
  <c r="AJ1053" i="1"/>
  <c r="AQ1053" i="1"/>
  <c r="AP1053" i="1"/>
  <c r="AO1053" i="1"/>
  <c r="AV1053" i="1"/>
  <c r="AS1053" i="1"/>
  <c r="AI1054" i="1"/>
  <c r="AP1054" i="1"/>
  <c r="AS1054" i="1"/>
  <c r="AK1054" i="1"/>
  <c r="AN1054" i="1"/>
  <c r="AT1054" i="1"/>
  <c r="AU1054" i="1"/>
  <c r="AL1054" i="1"/>
  <c r="AQ1054" i="1"/>
  <c r="AV1054" i="1"/>
  <c r="AO1054" i="1"/>
  <c r="AJ1054" i="1"/>
  <c r="AJ1055" i="1"/>
  <c r="AN1055" i="1"/>
  <c r="AQ1055" i="1"/>
  <c r="AK1055" i="1"/>
  <c r="AO1055" i="1"/>
  <c r="AI1055" i="1"/>
  <c r="AL1055" i="1"/>
  <c r="AV1055" i="1"/>
  <c r="AP1055" i="1"/>
  <c r="AS1055" i="1"/>
  <c r="AT1055" i="1"/>
  <c r="AU1055" i="1"/>
  <c r="AV1056" i="1"/>
  <c r="AP1056" i="1"/>
  <c r="AL1056" i="1"/>
  <c r="AU1056" i="1"/>
  <c r="AO1056" i="1"/>
  <c r="AQ1056" i="1"/>
  <c r="AT1056" i="1"/>
  <c r="AN1056" i="1"/>
  <c r="AI1056" i="1"/>
  <c r="AJ1056" i="1"/>
  <c r="AK1056" i="1"/>
  <c r="AS1056" i="1"/>
  <c r="AT1057" i="1"/>
  <c r="AN1057" i="1"/>
  <c r="AS1057" i="1"/>
  <c r="AK1057" i="1"/>
  <c r="AJ1057" i="1"/>
  <c r="AP1057" i="1"/>
  <c r="AI1057" i="1"/>
  <c r="AO1057" i="1"/>
  <c r="AV1057" i="1"/>
  <c r="AU1057" i="1"/>
  <c r="AL1057" i="1"/>
  <c r="AQ1057" i="1"/>
  <c r="H720" i="1" l="1"/>
  <c r="E720" i="1"/>
  <c r="F721" i="1" s="1"/>
  <c r="B715" i="1"/>
  <c r="P716" i="1"/>
  <c r="AS1060" i="1" s="1"/>
  <c r="AI1058" i="1"/>
  <c r="K717" i="1"/>
  <c r="L717" i="1" s="1"/>
  <c r="M717" i="1" s="1"/>
  <c r="N717" i="1" s="1"/>
  <c r="J718" i="1"/>
  <c r="S721" i="1"/>
  <c r="Q720" i="1"/>
  <c r="C721" i="1" s="1"/>
  <c r="R721" i="1"/>
  <c r="T720" i="1"/>
  <c r="D721" i="1"/>
  <c r="O721" i="1"/>
  <c r="A722" i="1"/>
  <c r="G721" i="1"/>
  <c r="AQ1059" i="1"/>
  <c r="AP1059" i="1"/>
  <c r="AO1059" i="1"/>
  <c r="AR1060" i="1"/>
  <c r="AM1060" i="1"/>
  <c r="AH1068" i="1"/>
  <c r="AV1060" i="1"/>
  <c r="AK1060" i="1"/>
  <c r="AJ1060" i="1"/>
  <c r="AT1060" i="1"/>
  <c r="AN1060" i="1"/>
  <c r="AU1060" i="1"/>
  <c r="AL1060" i="1"/>
  <c r="E721" i="1" l="1"/>
  <c r="F722" i="1" s="1"/>
  <c r="P717" i="1"/>
  <c r="AS1068" i="1" s="1"/>
  <c r="B716" i="1"/>
  <c r="AI1059" i="1"/>
  <c r="S722" i="1"/>
  <c r="R722" i="1"/>
  <c r="Q721" i="1"/>
  <c r="C722" i="1" s="1"/>
  <c r="T721" i="1"/>
  <c r="G722" i="1"/>
  <c r="H721" i="1"/>
  <c r="D722" i="1"/>
  <c r="A723" i="1"/>
  <c r="O722" i="1"/>
  <c r="K718" i="1"/>
  <c r="L718" i="1" s="1"/>
  <c r="M718" i="1" s="1"/>
  <c r="N718" i="1" s="1"/>
  <c r="J719" i="1"/>
  <c r="AO1060" i="1"/>
  <c r="AQ1060" i="1"/>
  <c r="AP1060" i="1"/>
  <c r="AM1068" i="1"/>
  <c r="AH1069" i="1"/>
  <c r="AU1068" i="1"/>
  <c r="AN1068" i="1"/>
  <c r="AJ1068" i="1"/>
  <c r="AK1068" i="1"/>
  <c r="AR1068" i="1"/>
  <c r="AV1068" i="1"/>
  <c r="AT1068" i="1"/>
  <c r="AL1068" i="1"/>
  <c r="E722" i="1" l="1"/>
  <c r="F723" i="1" s="1"/>
  <c r="P718" i="1"/>
  <c r="AS1069" i="1" s="1"/>
  <c r="AI1060" i="1"/>
  <c r="B717" i="1"/>
  <c r="G723" i="1"/>
  <c r="T722" i="1"/>
  <c r="R723" i="1"/>
  <c r="Q722" i="1"/>
  <c r="C723" i="1" s="1"/>
  <c r="S723" i="1"/>
  <c r="K719" i="1"/>
  <c r="L719" i="1" s="1"/>
  <c r="M719" i="1" s="1"/>
  <c r="N719" i="1" s="1"/>
  <c r="J720" i="1"/>
  <c r="O723" i="1"/>
  <c r="A724" i="1"/>
  <c r="D723" i="1"/>
  <c r="H722" i="1"/>
  <c r="AQ1068" i="1"/>
  <c r="AO1068" i="1"/>
  <c r="AP1068" i="1"/>
  <c r="AR1069" i="1"/>
  <c r="AM1069" i="1"/>
  <c r="AH1070" i="1"/>
  <c r="AN1069" i="1"/>
  <c r="AT1069" i="1"/>
  <c r="AV1069" i="1"/>
  <c r="AU1069" i="1"/>
  <c r="AK1069" i="1"/>
  <c r="AJ1069" i="1"/>
  <c r="AL1069" i="1"/>
  <c r="E723" i="1" l="1"/>
  <c r="F724" i="1" s="1"/>
  <c r="H723" i="1"/>
  <c r="B718" i="1"/>
  <c r="P719" i="1"/>
  <c r="AI1068" i="1"/>
  <c r="K720" i="1"/>
  <c r="L720" i="1" s="1"/>
  <c r="M720" i="1" s="1"/>
  <c r="N720" i="1" s="1"/>
  <c r="J721" i="1"/>
  <c r="D724" i="1"/>
  <c r="A725" i="1"/>
  <c r="O724" i="1"/>
  <c r="S724" i="1"/>
  <c r="R724" i="1"/>
  <c r="Q723" i="1"/>
  <c r="C724" i="1" s="1"/>
  <c r="T723" i="1"/>
  <c r="G724" i="1"/>
  <c r="AQ1069" i="1"/>
  <c r="AP1069" i="1"/>
  <c r="AO1069" i="1"/>
  <c r="AR1070" i="1"/>
  <c r="AM1070" i="1"/>
  <c r="AV1070" i="1"/>
  <c r="AU1070" i="1"/>
  <c r="AN1070" i="1"/>
  <c r="AH1071" i="1"/>
  <c r="AJ1070" i="1"/>
  <c r="AT1070" i="1"/>
  <c r="AK1070" i="1"/>
  <c r="AL1070" i="1"/>
  <c r="AS1070" i="1" l="1"/>
  <c r="E724" i="1"/>
  <c r="F725" i="1" s="1"/>
  <c r="AI1069" i="1"/>
  <c r="P720" i="1"/>
  <c r="B719" i="1"/>
  <c r="O725" i="1"/>
  <c r="D725" i="1"/>
  <c r="A726" i="1"/>
  <c r="G725" i="1"/>
  <c r="T724" i="1"/>
  <c r="Q724" i="1"/>
  <c r="C725" i="1" s="1"/>
  <c r="S725" i="1"/>
  <c r="R725" i="1"/>
  <c r="H724" i="1"/>
  <c r="K721" i="1"/>
  <c r="L721" i="1" s="1"/>
  <c r="M721" i="1" s="1"/>
  <c r="N721" i="1" s="1"/>
  <c r="J722" i="1"/>
  <c r="AP1070" i="1"/>
  <c r="AQ1070" i="1"/>
  <c r="AO1070" i="1"/>
  <c r="AR1071" i="1"/>
  <c r="AM1071" i="1"/>
  <c r="AH1072" i="1"/>
  <c r="E725" i="1" l="1"/>
  <c r="F726" i="1" s="1"/>
  <c r="B720" i="1"/>
  <c r="P721" i="1"/>
  <c r="AI1070" i="1"/>
  <c r="G726" i="1"/>
  <c r="H725" i="1"/>
  <c r="K722" i="1"/>
  <c r="L722" i="1" s="1"/>
  <c r="M722" i="1" s="1"/>
  <c r="N722" i="1" s="1"/>
  <c r="J723" i="1"/>
  <c r="D726" i="1"/>
  <c r="A727" i="1"/>
  <c r="O726" i="1"/>
  <c r="S726" i="1"/>
  <c r="R726" i="1"/>
  <c r="Q725" i="1"/>
  <c r="C726" i="1" s="1"/>
  <c r="T725" i="1"/>
  <c r="AR1072" i="1"/>
  <c r="AM1072" i="1"/>
  <c r="AH1073" i="1"/>
  <c r="H726" i="1" l="1"/>
  <c r="E726" i="1"/>
  <c r="F727" i="1" s="1"/>
  <c r="P722" i="1"/>
  <c r="B721" i="1"/>
  <c r="O727" i="1"/>
  <c r="D727" i="1"/>
  <c r="A728" i="1"/>
  <c r="Q726" i="1"/>
  <c r="C727" i="1" s="1"/>
  <c r="S727" i="1"/>
  <c r="T726" i="1"/>
  <c r="R727" i="1"/>
  <c r="G727" i="1"/>
  <c r="K723" i="1"/>
  <c r="L723" i="1" s="1"/>
  <c r="M723" i="1" s="1"/>
  <c r="N723" i="1" s="1"/>
  <c r="J724" i="1"/>
  <c r="AH1074" i="1"/>
  <c r="AM1073" i="1"/>
  <c r="AR1073" i="1"/>
  <c r="G728" i="1" l="1"/>
  <c r="E727" i="1"/>
  <c r="F728" i="1" s="1"/>
  <c r="P723" i="1"/>
  <c r="B722" i="1"/>
  <c r="H727" i="1"/>
  <c r="K724" i="1"/>
  <c r="L724" i="1" s="1"/>
  <c r="M724" i="1" s="1"/>
  <c r="N724" i="1" s="1"/>
  <c r="J725" i="1"/>
  <c r="D728" i="1"/>
  <c r="O728" i="1"/>
  <c r="A729" i="1"/>
  <c r="S728" i="1"/>
  <c r="R728" i="1"/>
  <c r="Q727" i="1"/>
  <c r="C728" i="1" s="1"/>
  <c r="T727" i="1"/>
  <c r="AR1074" i="1"/>
  <c r="AM1074" i="1"/>
  <c r="AH1075" i="1"/>
  <c r="G729" i="1" l="1"/>
  <c r="H728" i="1"/>
  <c r="E728" i="1"/>
  <c r="F729" i="1" s="1"/>
  <c r="H729" i="1" s="1"/>
  <c r="P724" i="1"/>
  <c r="B723" i="1"/>
  <c r="O729" i="1"/>
  <c r="A730" i="1"/>
  <c r="D729" i="1"/>
  <c r="Q728" i="1"/>
  <c r="C729" i="1" s="1"/>
  <c r="R729" i="1"/>
  <c r="S729" i="1"/>
  <c r="T728" i="1"/>
  <c r="K725" i="1"/>
  <c r="L725" i="1" s="1"/>
  <c r="M725" i="1" s="1"/>
  <c r="N725" i="1" s="1"/>
  <c r="J726" i="1"/>
  <c r="AR1075" i="1"/>
  <c r="AM1075" i="1"/>
  <c r="AH1076" i="1"/>
  <c r="G730" i="1" l="1"/>
  <c r="E729" i="1"/>
  <c r="F730" i="1" s="1"/>
  <c r="H730" i="1" s="1"/>
  <c r="P725" i="1"/>
  <c r="AS1076" i="1" s="1"/>
  <c r="B724" i="1"/>
  <c r="D730" i="1"/>
  <c r="A731" i="1"/>
  <c r="O730" i="1"/>
  <c r="K726" i="1"/>
  <c r="L726" i="1" s="1"/>
  <c r="M726" i="1" s="1"/>
  <c r="N726" i="1" s="1"/>
  <c r="J727" i="1"/>
  <c r="S730" i="1"/>
  <c r="R730" i="1"/>
  <c r="Q729" i="1"/>
  <c r="C730" i="1" s="1"/>
  <c r="T729" i="1"/>
  <c r="AM1076" i="1"/>
  <c r="AR1076" i="1"/>
  <c r="AH1077" i="1"/>
  <c r="AN1076" i="1"/>
  <c r="AU1076" i="1"/>
  <c r="AV1076" i="1"/>
  <c r="AJ1076" i="1"/>
  <c r="AT1076" i="1"/>
  <c r="AK1076" i="1"/>
  <c r="AL1076" i="1"/>
  <c r="E730" i="1" l="1"/>
  <c r="F731" i="1" s="1"/>
  <c r="P726" i="1"/>
  <c r="B725" i="1"/>
  <c r="T730" i="1"/>
  <c r="R731" i="1"/>
  <c r="Q730" i="1"/>
  <c r="C731" i="1" s="1"/>
  <c r="S731" i="1"/>
  <c r="O731" i="1"/>
  <c r="A732" i="1"/>
  <c r="D731" i="1"/>
  <c r="K727" i="1"/>
  <c r="L727" i="1" s="1"/>
  <c r="M727" i="1" s="1"/>
  <c r="N727" i="1" s="1"/>
  <c r="J728" i="1"/>
  <c r="G731" i="1"/>
  <c r="AP1076" i="1"/>
  <c r="AQ1076" i="1"/>
  <c r="AO1076" i="1"/>
  <c r="AJ1071" i="1"/>
  <c r="AU1071" i="1"/>
  <c r="AL1071" i="1"/>
  <c r="AN1071" i="1"/>
  <c r="AP1071" i="1"/>
  <c r="AQ1071" i="1"/>
  <c r="AV1071" i="1"/>
  <c r="AO1071" i="1"/>
  <c r="AI1071" i="1"/>
  <c r="AK1071" i="1"/>
  <c r="AT1071" i="1"/>
  <c r="AS1071" i="1"/>
  <c r="AU1072" i="1"/>
  <c r="AO1072" i="1"/>
  <c r="AI1072" i="1"/>
  <c r="AV1072" i="1"/>
  <c r="AK1072" i="1"/>
  <c r="AP1072" i="1"/>
  <c r="AL1072" i="1"/>
  <c r="AT1072" i="1"/>
  <c r="AN1072" i="1"/>
  <c r="AJ1072" i="1"/>
  <c r="AQ1072" i="1"/>
  <c r="AS1072" i="1"/>
  <c r="AO1073" i="1"/>
  <c r="AI1073" i="1"/>
  <c r="AS1073" i="1"/>
  <c r="AU1073" i="1"/>
  <c r="AN1073" i="1"/>
  <c r="AK1073" i="1"/>
  <c r="AV1073" i="1"/>
  <c r="AJ1073" i="1"/>
  <c r="AL1073" i="1"/>
  <c r="AP1073" i="1"/>
  <c r="AT1073" i="1"/>
  <c r="AQ1073" i="1"/>
  <c r="AN1074" i="1"/>
  <c r="AV1074" i="1"/>
  <c r="AP1074" i="1"/>
  <c r="AS1074" i="1"/>
  <c r="AJ1074" i="1"/>
  <c r="AU1074" i="1"/>
  <c r="AK1074" i="1"/>
  <c r="AQ1074" i="1"/>
  <c r="AT1074" i="1"/>
  <c r="AO1074" i="1"/>
  <c r="AL1074" i="1"/>
  <c r="AI1074" i="1"/>
  <c r="AT1075" i="1"/>
  <c r="AI1075" i="1"/>
  <c r="AS1075" i="1"/>
  <c r="AO1075" i="1"/>
  <c r="AU1075" i="1"/>
  <c r="AK1075" i="1"/>
  <c r="AP1075" i="1"/>
  <c r="AV1075" i="1"/>
  <c r="AL1075" i="1"/>
  <c r="AN1075" i="1"/>
  <c r="AJ1075" i="1"/>
  <c r="AQ1075" i="1"/>
  <c r="AR1077" i="1"/>
  <c r="AM1077" i="1"/>
  <c r="AH1078" i="1"/>
  <c r="AJ1077" i="1"/>
  <c r="AU1077" i="1"/>
  <c r="AV1077" i="1"/>
  <c r="AN1077" i="1"/>
  <c r="AK1077" i="1"/>
  <c r="AT1077" i="1"/>
  <c r="AL1077" i="1"/>
  <c r="AS1077" i="1" l="1"/>
  <c r="E731" i="1"/>
  <c r="F732" i="1" s="1"/>
  <c r="P727" i="1"/>
  <c r="AI1076" i="1"/>
  <c r="B726" i="1"/>
  <c r="D732" i="1"/>
  <c r="A733" i="1"/>
  <c r="O732" i="1"/>
  <c r="S732" i="1"/>
  <c r="Q731" i="1"/>
  <c r="C732" i="1" s="1"/>
  <c r="R732" i="1"/>
  <c r="T731" i="1"/>
  <c r="G732" i="1"/>
  <c r="K728" i="1"/>
  <c r="L728" i="1" s="1"/>
  <c r="M728" i="1" s="1"/>
  <c r="N728" i="1" s="1"/>
  <c r="J729" i="1"/>
  <c r="H731" i="1"/>
  <c r="AP1077" i="1"/>
  <c r="AQ1077" i="1"/>
  <c r="AO1077" i="1"/>
  <c r="AR1078" i="1"/>
  <c r="AM1078" i="1"/>
  <c r="AN1078" i="1"/>
  <c r="AV1078" i="1"/>
  <c r="AH1079" i="1"/>
  <c r="AT1078" i="1"/>
  <c r="AJ1078" i="1"/>
  <c r="AU1078" i="1"/>
  <c r="AK1078" i="1"/>
  <c r="AL1078" i="1"/>
  <c r="AS1078" i="1" l="1"/>
  <c r="E732" i="1"/>
  <c r="F733" i="1" s="1"/>
  <c r="P728" i="1"/>
  <c r="AS1079" i="1" s="1"/>
  <c r="H732" i="1"/>
  <c r="B727" i="1"/>
  <c r="AI1077" i="1"/>
  <c r="K729" i="1"/>
  <c r="L729" i="1" s="1"/>
  <c r="M729" i="1" s="1"/>
  <c r="N729" i="1" s="1"/>
  <c r="J730" i="1"/>
  <c r="S733" i="1"/>
  <c r="Q732" i="1"/>
  <c r="C733" i="1" s="1"/>
  <c r="R733" i="1"/>
  <c r="T732" i="1"/>
  <c r="G733" i="1"/>
  <c r="D733" i="1"/>
  <c r="O733" i="1"/>
  <c r="A734" i="1"/>
  <c r="AO1078" i="1"/>
  <c r="AP1078" i="1"/>
  <c r="AQ1078" i="1"/>
  <c r="AR1079" i="1"/>
  <c r="AM1079" i="1"/>
  <c r="AU1079" i="1"/>
  <c r="AT1079" i="1"/>
  <c r="AH1080" i="1"/>
  <c r="AJ1079" i="1"/>
  <c r="AV1079" i="1"/>
  <c r="AN1079" i="1"/>
  <c r="AK1079" i="1"/>
  <c r="AL1079" i="1"/>
  <c r="H733" i="1" l="1"/>
  <c r="P729" i="1"/>
  <c r="E733" i="1"/>
  <c r="F734" i="1" s="1"/>
  <c r="B728" i="1"/>
  <c r="AI1078" i="1"/>
  <c r="D734" i="1"/>
  <c r="A735" i="1"/>
  <c r="O734" i="1"/>
  <c r="S734" i="1"/>
  <c r="R734" i="1"/>
  <c r="Q733" i="1"/>
  <c r="C734" i="1" s="1"/>
  <c r="T733" i="1"/>
  <c r="K730" i="1"/>
  <c r="L730" i="1" s="1"/>
  <c r="M730" i="1" s="1"/>
  <c r="N730" i="1" s="1"/>
  <c r="J731" i="1"/>
  <c r="G734" i="1"/>
  <c r="AQ1079" i="1"/>
  <c r="AP1079" i="1"/>
  <c r="AO1079" i="1"/>
  <c r="AH1081" i="1"/>
  <c r="AM1080" i="1"/>
  <c r="AR1080" i="1"/>
  <c r="AT1080" i="1"/>
  <c r="AU1080" i="1"/>
  <c r="AJ1080" i="1"/>
  <c r="AN1080" i="1"/>
  <c r="AV1080" i="1"/>
  <c r="AK1080" i="1"/>
  <c r="AL1080" i="1"/>
  <c r="G735" i="1" l="1"/>
  <c r="E734" i="1"/>
  <c r="F735" i="1" s="1"/>
  <c r="H735" i="1" s="1"/>
  <c r="AS1080" i="1"/>
  <c r="AI1079" i="1"/>
  <c r="P730" i="1"/>
  <c r="AS1081" i="1" s="1"/>
  <c r="B729" i="1"/>
  <c r="K731" i="1"/>
  <c r="L731" i="1" s="1"/>
  <c r="M731" i="1" s="1"/>
  <c r="N731" i="1" s="1"/>
  <c r="J732" i="1"/>
  <c r="S735" i="1"/>
  <c r="R735" i="1"/>
  <c r="Q734" i="1"/>
  <c r="C735" i="1" s="1"/>
  <c r="T734" i="1"/>
  <c r="A736" i="1"/>
  <c r="D735" i="1"/>
  <c r="O735" i="1"/>
  <c r="H734" i="1"/>
  <c r="AQ1080" i="1"/>
  <c r="AO1080" i="1"/>
  <c r="AP1080" i="1"/>
  <c r="AM1081" i="1"/>
  <c r="AH1082" i="1"/>
  <c r="AJ1081" i="1"/>
  <c r="AR1081" i="1"/>
  <c r="AN1081" i="1"/>
  <c r="AU1081" i="1"/>
  <c r="AT1081" i="1"/>
  <c r="AV1081" i="1"/>
  <c r="AK1081" i="1"/>
  <c r="AL1081" i="1"/>
  <c r="E735" i="1" l="1"/>
  <c r="F736" i="1" s="1"/>
  <c r="P731" i="1"/>
  <c r="AI1080" i="1"/>
  <c r="B730" i="1"/>
  <c r="T735" i="1"/>
  <c r="Q735" i="1"/>
  <c r="C736" i="1" s="1"/>
  <c r="S736" i="1"/>
  <c r="R736" i="1"/>
  <c r="O736" i="1"/>
  <c r="D736" i="1"/>
  <c r="A737" i="1"/>
  <c r="A738" i="1" s="1"/>
  <c r="AL19" i="1" s="1"/>
  <c r="K732" i="1"/>
  <c r="L732" i="1" s="1"/>
  <c r="M732" i="1" s="1"/>
  <c r="N732" i="1" s="1"/>
  <c r="J733" i="1"/>
  <c r="G736" i="1"/>
  <c r="AP1081" i="1"/>
  <c r="AQ1081" i="1"/>
  <c r="AO1081" i="1"/>
  <c r="AR1082" i="1"/>
  <c r="AM1082" i="1"/>
  <c r="AH1090" i="1"/>
  <c r="AL12" i="1" l="1"/>
  <c r="AK13" i="1"/>
  <c r="AK26" i="1"/>
  <c r="AL26" i="1"/>
  <c r="AK19" i="1"/>
  <c r="AK12" i="1"/>
  <c r="AK14" i="1"/>
  <c r="AK16" i="1"/>
  <c r="AK20" i="1"/>
  <c r="E736" i="1"/>
  <c r="F737" i="1" s="1"/>
  <c r="P732" i="1"/>
  <c r="AI1081" i="1"/>
  <c r="B731" i="1"/>
  <c r="AI1082" i="1" s="1"/>
  <c r="Q736" i="1"/>
  <c r="C737" i="1" s="1"/>
  <c r="S737" i="1"/>
  <c r="R737" i="1"/>
  <c r="T736" i="1"/>
  <c r="G737" i="1"/>
  <c r="K733" i="1"/>
  <c r="L733" i="1" s="1"/>
  <c r="M733" i="1" s="1"/>
  <c r="N733" i="1" s="1"/>
  <c r="J734" i="1"/>
  <c r="H736" i="1"/>
  <c r="D737" i="1"/>
  <c r="AK17" i="1" s="1"/>
  <c r="O737" i="1"/>
  <c r="Q737" i="1" s="1"/>
  <c r="AO1082" i="1"/>
  <c r="AQ1082" i="1"/>
  <c r="AJ1082" i="1"/>
  <c r="AT1082" i="1"/>
  <c r="AL1082" i="1"/>
  <c r="AV1082" i="1"/>
  <c r="AK1082" i="1"/>
  <c r="AN1082" i="1"/>
  <c r="AS1082" i="1"/>
  <c r="AP1082" i="1"/>
  <c r="AU1082" i="1"/>
  <c r="AH1091" i="1"/>
  <c r="AR1090" i="1"/>
  <c r="AM1090" i="1"/>
  <c r="AT1090" i="1"/>
  <c r="AV1090" i="1"/>
  <c r="AN1090" i="1"/>
  <c r="AJ1090" i="1"/>
  <c r="AU1090" i="1"/>
  <c r="AK1090" i="1"/>
  <c r="AL1090" i="1"/>
  <c r="C738" i="1" l="1"/>
  <c r="AL13" i="1"/>
  <c r="AK15" i="1"/>
  <c r="AS1090" i="1"/>
  <c r="AK24" i="1"/>
  <c r="AK18" i="1"/>
  <c r="AL20" i="1"/>
  <c r="AK21" i="1"/>
  <c r="AK22" i="1"/>
  <c r="AL21" i="1"/>
  <c r="AK23" i="1"/>
  <c r="AL24" i="1"/>
  <c r="AL23" i="1"/>
  <c r="H737" i="1"/>
  <c r="AL17" i="1" s="1"/>
  <c r="E737" i="1"/>
  <c r="AK25" i="1"/>
  <c r="P733" i="1"/>
  <c r="AS1091" i="1" s="1"/>
  <c r="B732" i="1"/>
  <c r="K734" i="1"/>
  <c r="L734" i="1" s="1"/>
  <c r="M734" i="1" s="1"/>
  <c r="N734" i="1" s="1"/>
  <c r="J735" i="1"/>
  <c r="AP1090" i="1"/>
  <c r="AQ1090" i="1"/>
  <c r="AO1090" i="1"/>
  <c r="AR1091" i="1"/>
  <c r="AH1092" i="1"/>
  <c r="AU1091" i="1"/>
  <c r="AN1091" i="1"/>
  <c r="AT1091" i="1"/>
  <c r="AM1091" i="1"/>
  <c r="AJ1091" i="1"/>
  <c r="AV1091" i="1"/>
  <c r="AK1091" i="1"/>
  <c r="AL1091" i="1"/>
  <c r="AU12" i="1" l="1"/>
  <c r="AU18" i="1"/>
  <c r="AJ16" i="1"/>
  <c r="AV25" i="1"/>
  <c r="AP13" i="1"/>
  <c r="AU24" i="1"/>
  <c r="AT12" i="1"/>
  <c r="AV17" i="1"/>
  <c r="AO25" i="1"/>
  <c r="AN21" i="1"/>
  <c r="AP22" i="1"/>
  <c r="AT20" i="1"/>
  <c r="AN20" i="1"/>
  <c r="AT13" i="1"/>
  <c r="AU16" i="1"/>
  <c r="AP21" i="1"/>
  <c r="AU20" i="1"/>
  <c r="AV12" i="1"/>
  <c r="AO24" i="1"/>
  <c r="AP23" i="1"/>
  <c r="AV26" i="1"/>
  <c r="AT18" i="1"/>
  <c r="AU22" i="1"/>
  <c r="AO14" i="1"/>
  <c r="AJ23" i="1"/>
  <c r="AN24" i="1"/>
  <c r="AN26" i="1"/>
  <c r="AO21" i="1"/>
  <c r="AN19" i="1"/>
  <c r="AP20" i="1"/>
  <c r="AT16" i="1"/>
  <c r="AU17" i="1"/>
  <c r="AU21" i="1"/>
  <c r="AT14" i="1"/>
  <c r="AT19" i="1"/>
  <c r="AO12" i="1"/>
  <c r="AP15" i="1"/>
  <c r="AN23" i="1"/>
  <c r="AO13" i="1"/>
  <c r="AN13" i="1"/>
  <c r="AP26" i="1"/>
  <c r="AN15" i="1"/>
  <c r="AT25" i="1"/>
  <c r="AO22" i="1"/>
  <c r="AJ14" i="1"/>
  <c r="AV15" i="1"/>
  <c r="AN16" i="1"/>
  <c r="AU23" i="1"/>
  <c r="AJ26" i="1"/>
  <c r="AJ13" i="1"/>
  <c r="AJ17" i="1"/>
  <c r="AT26" i="1"/>
  <c r="AN18" i="1"/>
  <c r="AU14" i="1"/>
  <c r="AP24" i="1"/>
  <c r="AP19" i="1"/>
  <c r="AO20" i="1"/>
  <c r="AT23" i="1"/>
  <c r="AO16" i="1"/>
  <c r="AN12" i="1"/>
  <c r="AV13" i="1"/>
  <c r="AP12" i="1"/>
  <c r="AN17" i="1"/>
  <c r="AJ19" i="1"/>
  <c r="AN25" i="1"/>
  <c r="AV18" i="1"/>
  <c r="AV24" i="1"/>
  <c r="AU13" i="1"/>
  <c r="AV21" i="1"/>
  <c r="AT21" i="1"/>
  <c r="AV14" i="1"/>
  <c r="AU19" i="1"/>
  <c r="AT24" i="1"/>
  <c r="AN14" i="1"/>
  <c r="AJ15" i="1"/>
  <c r="AV20" i="1"/>
  <c r="AV23" i="1"/>
  <c r="AJ20" i="1"/>
  <c r="AP18" i="1"/>
  <c r="AU26" i="1"/>
  <c r="AO17" i="1"/>
  <c r="AJ25" i="1"/>
  <c r="AO23" i="1"/>
  <c r="AT15" i="1"/>
  <c r="AJ24" i="1"/>
  <c r="AJ21" i="1"/>
  <c r="AV19" i="1"/>
  <c r="AP25" i="1"/>
  <c r="AJ22" i="1"/>
  <c r="AP14" i="1"/>
  <c r="AO26" i="1"/>
  <c r="AO19" i="1"/>
  <c r="AO15" i="1"/>
  <c r="AO18" i="1"/>
  <c r="AV16" i="1"/>
  <c r="AU15" i="1"/>
  <c r="AP17" i="1"/>
  <c r="AV22" i="1"/>
  <c r="AT17" i="1"/>
  <c r="AP16" i="1"/>
  <c r="AJ18" i="1"/>
  <c r="AJ12" i="1"/>
  <c r="AN22" i="1"/>
  <c r="AU25" i="1"/>
  <c r="AT22" i="1"/>
  <c r="AL14" i="1"/>
  <c r="AL15" i="1"/>
  <c r="AL16" i="1"/>
  <c r="AL25" i="1"/>
  <c r="AL18" i="1"/>
  <c r="AL22" i="1"/>
  <c r="P734" i="1"/>
  <c r="AS1092" i="1" s="1"/>
  <c r="AQ26" i="1"/>
  <c r="AI1090" i="1"/>
  <c r="AS26" i="1"/>
  <c r="B733" i="1"/>
  <c r="K735" i="1"/>
  <c r="L735" i="1" s="1"/>
  <c r="M735" i="1" s="1"/>
  <c r="N735" i="1" s="1"/>
  <c r="AQ12" i="1" s="1"/>
  <c r="J736" i="1"/>
  <c r="AO1091" i="1"/>
  <c r="AQ1091" i="1"/>
  <c r="AP1091" i="1"/>
  <c r="AR1092" i="1"/>
  <c r="AM1092" i="1"/>
  <c r="AU1092" i="1"/>
  <c r="AV1092" i="1"/>
  <c r="AT1092" i="1"/>
  <c r="AH1093" i="1"/>
  <c r="AJ1092" i="1"/>
  <c r="AN1092" i="1"/>
  <c r="AK1092" i="1"/>
  <c r="AL1092" i="1"/>
  <c r="AS12" i="1" l="1"/>
  <c r="AQ19" i="1"/>
  <c r="P735" i="1"/>
  <c r="B734" i="1"/>
  <c r="AI26" i="1"/>
  <c r="AI1091" i="1"/>
  <c r="K736" i="1"/>
  <c r="L736" i="1" s="1"/>
  <c r="M736" i="1" s="1"/>
  <c r="N736" i="1" s="1"/>
  <c r="AQ13" i="1" s="1"/>
  <c r="J737" i="1"/>
  <c r="K737" i="1" s="1"/>
  <c r="AO1092" i="1"/>
  <c r="AQ1092" i="1"/>
  <c r="AP1092" i="1"/>
  <c r="AR1093" i="1"/>
  <c r="AM1093" i="1"/>
  <c r="AN1093" i="1"/>
  <c r="AK1093" i="1"/>
  <c r="AH1094" i="1"/>
  <c r="AU1093" i="1"/>
  <c r="AV1093" i="1"/>
  <c r="AT1093" i="1"/>
  <c r="AJ1093" i="1"/>
  <c r="AL1093" i="1"/>
  <c r="AS13" i="1" l="1"/>
  <c r="AS1093" i="1"/>
  <c r="AQ20" i="1"/>
  <c r="AS19" i="1"/>
  <c r="AQ22" i="1"/>
  <c r="AI1092" i="1"/>
  <c r="P736" i="1"/>
  <c r="AS1094" i="1" s="1"/>
  <c r="AQ24" i="1"/>
  <c r="B735" i="1"/>
  <c r="L737" i="1"/>
  <c r="M737" i="1" s="1"/>
  <c r="N737" i="1" s="1"/>
  <c r="AQ18" i="1" s="1"/>
  <c r="AQ1093" i="1"/>
  <c r="AP1093" i="1"/>
  <c r="AO1093" i="1"/>
  <c r="AR1094" i="1"/>
  <c r="AM1094" i="1"/>
  <c r="AH1095" i="1"/>
  <c r="AJ1094" i="1"/>
  <c r="AU1094" i="1"/>
  <c r="AN1094" i="1"/>
  <c r="AV1094" i="1"/>
  <c r="AO1094" i="1"/>
  <c r="AT1094" i="1"/>
  <c r="AP1094" i="1"/>
  <c r="AK1094" i="1"/>
  <c r="AL1094" i="1"/>
  <c r="AQ1094" i="1"/>
  <c r="AQ14" i="1" l="1"/>
  <c r="AI12" i="1"/>
  <c r="AQ15" i="1"/>
  <c r="AQ16" i="1"/>
  <c r="AQ17" i="1"/>
  <c r="AI19" i="1"/>
  <c r="AS20" i="1"/>
  <c r="AQ23" i="1"/>
  <c r="AQ21" i="1"/>
  <c r="AS22" i="1"/>
  <c r="P737" i="1"/>
  <c r="AS18" i="1" s="1"/>
  <c r="AQ25" i="1"/>
  <c r="AI23" i="1"/>
  <c r="AI1093" i="1"/>
  <c r="B736" i="1"/>
  <c r="AI13" i="1" s="1"/>
  <c r="AS24" i="1"/>
  <c r="AR1095" i="1"/>
  <c r="AH1096" i="1"/>
  <c r="AN1095" i="1"/>
  <c r="AO1095" i="1"/>
  <c r="AJ1095" i="1"/>
  <c r="AM1095" i="1"/>
  <c r="AU1095" i="1"/>
  <c r="AT1095" i="1"/>
  <c r="AK1095" i="1"/>
  <c r="AV1095" i="1"/>
  <c r="AP1095" i="1"/>
  <c r="AL1095" i="1"/>
  <c r="AQ1095" i="1"/>
  <c r="AS1095" i="1" l="1"/>
  <c r="T737" i="1"/>
  <c r="AS14" i="1"/>
  <c r="AI15" i="1"/>
  <c r="AS15" i="1"/>
  <c r="AI14" i="1"/>
  <c r="AS16" i="1"/>
  <c r="B737" i="1"/>
  <c r="AI1095" i="1" s="1"/>
  <c r="AS17" i="1"/>
  <c r="AI17" i="1"/>
  <c r="AI16" i="1"/>
  <c r="AI21" i="1"/>
  <c r="AI18" i="1"/>
  <c r="AS23" i="1"/>
  <c r="AS21" i="1"/>
  <c r="AI22" i="1"/>
  <c r="AI20" i="1"/>
  <c r="AI25" i="1"/>
  <c r="AI24" i="1"/>
  <c r="AI1094" i="1"/>
  <c r="AS25" i="1"/>
  <c r="AR1096" i="1"/>
  <c r="AM1096" i="1"/>
  <c r="AN1096" i="1"/>
  <c r="AP1096" i="1"/>
  <c r="AH1097" i="1"/>
  <c r="AT1096" i="1"/>
  <c r="AO1096" i="1"/>
  <c r="AJ1096" i="1"/>
  <c r="AV1096" i="1"/>
  <c r="AU1096" i="1"/>
  <c r="AK1096" i="1"/>
  <c r="AI1096" i="1"/>
  <c r="AL1096" i="1"/>
  <c r="AQ1096" i="1"/>
  <c r="AS1096" i="1"/>
  <c r="AR1097" i="1" l="1"/>
  <c r="AM1097" i="1"/>
  <c r="AH1098" i="1"/>
  <c r="AV1097" i="1"/>
  <c r="AT1097" i="1"/>
  <c r="AJ1097" i="1"/>
  <c r="AU1097" i="1"/>
  <c r="AN1097" i="1"/>
  <c r="AP1097" i="1"/>
  <c r="AO1097" i="1"/>
  <c r="AI1097" i="1"/>
  <c r="AK1097" i="1"/>
  <c r="AL1097" i="1"/>
  <c r="AQ1097" i="1"/>
  <c r="AS1097" i="1"/>
  <c r="AH1099" i="1" l="1"/>
  <c r="AM1098" i="1"/>
  <c r="AR1098" i="1"/>
  <c r="AN1098" i="1"/>
  <c r="AP1098" i="1"/>
  <c r="AI1098" i="1"/>
  <c r="AU1098" i="1"/>
  <c r="AT1098" i="1"/>
  <c r="AV1098" i="1"/>
  <c r="AJ1098" i="1"/>
  <c r="AO1098" i="1"/>
  <c r="AK1098" i="1"/>
  <c r="AL1098" i="1"/>
  <c r="AQ1098" i="1"/>
  <c r="AS1098" i="1"/>
  <c r="AN1099" i="1" l="1"/>
  <c r="AR1099" i="1"/>
  <c r="AK1099" i="1"/>
  <c r="AM1099" i="1"/>
  <c r="AT1099" i="1"/>
  <c r="AU1099" i="1"/>
  <c r="AV1099" i="1"/>
  <c r="AO1099" i="1"/>
  <c r="AH1100" i="1"/>
  <c r="AJ1099" i="1"/>
  <c r="AP1099" i="1"/>
  <c r="AI1099" i="1"/>
  <c r="AL1099" i="1"/>
  <c r="AQ1099" i="1"/>
  <c r="AS1099" i="1"/>
  <c r="AR1100" i="1" l="1"/>
  <c r="AT1100" i="1"/>
  <c r="AK1100" i="1"/>
  <c r="AO1100" i="1"/>
  <c r="AM1100" i="1"/>
  <c r="AV1100" i="1"/>
  <c r="AJ1100" i="1"/>
  <c r="AP1100" i="1"/>
  <c r="AH1101" i="1"/>
  <c r="AU1100" i="1"/>
  <c r="AN1100" i="1"/>
  <c r="AI1100" i="1"/>
  <c r="AL1100" i="1"/>
  <c r="AQ1100" i="1"/>
  <c r="AS1100" i="1"/>
  <c r="AM1101" i="1" l="1"/>
  <c r="AT1101" i="1"/>
  <c r="AR1101" i="1"/>
  <c r="AV1101" i="1"/>
  <c r="AJ1101" i="1"/>
  <c r="AH1102" i="1"/>
  <c r="AU1101" i="1"/>
  <c r="AP1101" i="1"/>
  <c r="AO1101" i="1"/>
  <c r="AN1101" i="1"/>
  <c r="AK1101" i="1"/>
  <c r="AI1101" i="1"/>
  <c r="AL1101" i="1"/>
  <c r="AQ1101" i="1"/>
  <c r="AS1101" i="1"/>
  <c r="AU1102" i="1" l="1"/>
  <c r="AP1102" i="1"/>
  <c r="AM1102" i="1"/>
  <c r="AO1102" i="1"/>
  <c r="AJ1102" i="1"/>
  <c r="AR1102" i="1"/>
  <c r="AK1102" i="1"/>
  <c r="AT1102" i="1"/>
  <c r="AV1102" i="1"/>
  <c r="AN1102" i="1"/>
  <c r="AI1102" i="1"/>
  <c r="AL1102" i="1"/>
  <c r="AQ1102" i="1"/>
  <c r="AS1102" i="1"/>
</calcChain>
</file>

<file path=xl/sharedStrings.xml><?xml version="1.0" encoding="utf-8"?>
<sst xmlns="http://schemas.openxmlformats.org/spreadsheetml/2006/main" count="2590" uniqueCount="105">
  <si>
    <t>[TABELA DE PAGAMENTOS]</t>
  </si>
  <si>
    <t>[FERIADOS]</t>
  </si>
  <si>
    <t>[DATAS BASE]</t>
  </si>
  <si>
    <t>[TXT]</t>
  </si>
  <si>
    <t>DATA</t>
  </si>
  <si>
    <t>PU</t>
  </si>
  <si>
    <t xml:space="preserve">VALOR </t>
  </si>
  <si>
    <t>TAXA DI</t>
  </si>
  <si>
    <t>SPREAD</t>
  </si>
  <si>
    <t>FATOR DI</t>
  </si>
  <si>
    <t>PARC</t>
  </si>
  <si>
    <t>JUROS</t>
  </si>
  <si>
    <t>AMORTIZAÇÃO</t>
  </si>
  <si>
    <t>PRÓX EVENTOS</t>
  </si>
  <si>
    <t>VALOR TOTAL</t>
  </si>
  <si>
    <t>PAR</t>
  </si>
  <si>
    <t>NOMINAL</t>
  </si>
  <si>
    <t>%aa</t>
  </si>
  <si>
    <t>FATOR</t>
  </si>
  <si>
    <t>DIAS</t>
  </si>
  <si>
    <t>+SPREAD</t>
  </si>
  <si>
    <t>A - AMORT</t>
  </si>
  <si>
    <t>PAGAMENTO</t>
  </si>
  <si>
    <t>ÚLTIMOS</t>
  </si>
  <si>
    <t>DIÁRIO</t>
  </si>
  <si>
    <t>ACUMULADO</t>
  </si>
  <si>
    <t>AA</t>
  </si>
  <si>
    <t>BASE</t>
  </si>
  <si>
    <t>ÚTEIS</t>
  </si>
  <si>
    <t xml:space="preserve">ACUMULADO </t>
  </si>
  <si>
    <t>J - REMUN</t>
  </si>
  <si>
    <t>15 DIAS</t>
  </si>
  <si>
    <t>VN</t>
  </si>
  <si>
    <t>DIk</t>
  </si>
  <si>
    <t>1+TDIk</t>
  </si>
  <si>
    <t>DESDE EMISSÃO</t>
  </si>
  <si>
    <t>DESDE ULTIMO</t>
  </si>
  <si>
    <t>FatorDI</t>
  </si>
  <si>
    <t>Spread</t>
  </si>
  <si>
    <t>Aux</t>
  </si>
  <si>
    <t>Dp</t>
  </si>
  <si>
    <t>FatorSpread</t>
  </si>
  <si>
    <t>FatorJuros</t>
  </si>
  <si>
    <t>J</t>
  </si>
  <si>
    <t>Nº</t>
  </si>
  <si>
    <t>Data</t>
  </si>
  <si>
    <t>Saldo</t>
  </si>
  <si>
    <t>Dias</t>
  </si>
  <si>
    <t>Juros</t>
  </si>
  <si>
    <t>Amortização</t>
  </si>
  <si>
    <t>Total PG</t>
  </si>
  <si>
    <t>Parc</t>
  </si>
  <si>
    <t>Próximo</t>
  </si>
  <si>
    <t>R$</t>
  </si>
  <si>
    <t>Úteis</t>
  </si>
  <si>
    <t>%</t>
  </si>
  <si>
    <t>Evento</t>
  </si>
  <si>
    <t>J=</t>
  </si>
  <si>
    <t>A+J=</t>
  </si>
  <si>
    <t>Tabela de Feriados</t>
  </si>
  <si>
    <t>Intervalo</t>
  </si>
  <si>
    <t>Data Base -1</t>
  </si>
  <si>
    <t>Data Base</t>
  </si>
  <si>
    <t>Prox DU</t>
  </si>
  <si>
    <t>INDEP DO BRASIL</t>
  </si>
  <si>
    <t>NOSSA SENHORA APARECIDA</t>
  </si>
  <si>
    <t>FINADOS</t>
  </si>
  <si>
    <t>PROCLAMACAO DA REPUBLICA</t>
  </si>
  <si>
    <t>CARNAVAL</t>
  </si>
  <si>
    <t>PASCOA</t>
  </si>
  <si>
    <t>TIRADENTES</t>
  </si>
  <si>
    <t>DIA DO TRABALHO</t>
  </si>
  <si>
    <t>CORPUS CHRISTI</t>
  </si>
  <si>
    <t>NATAL</t>
  </si>
  <si>
    <t>ANO NOVO</t>
  </si>
  <si>
    <t>Carnaval</t>
  </si>
  <si>
    <t>carnaval</t>
  </si>
  <si>
    <t>Tiradentes</t>
  </si>
  <si>
    <t>Paixão</t>
  </si>
  <si>
    <t>INDEPENDENCIA</t>
  </si>
  <si>
    <t>PROCLAMAÇÃO DA REPUBLICA</t>
  </si>
  <si>
    <t>NOSSA SRA APARECIDA</t>
  </si>
  <si>
    <t>INDEP BO BRASIL</t>
  </si>
  <si>
    <t>Paixão de Cristo</t>
  </si>
  <si>
    <t>Dia do Trabalho</t>
  </si>
  <si>
    <t>Corpus Christi</t>
  </si>
  <si>
    <t>Independência do Brasil</t>
  </si>
  <si>
    <t>Finados</t>
  </si>
  <si>
    <t>Proclamação da República</t>
  </si>
  <si>
    <t>Natal</t>
  </si>
  <si>
    <t>Confraternização Universal</t>
  </si>
  <si>
    <t>Confraternização    Universal</t>
  </si>
  <si>
    <t>Paixão    de Cristo</t>
  </si>
  <si>
    <t>Corpus    Christi</t>
  </si>
  <si>
    <t>Dia do    Trabalho</t>
  </si>
  <si>
    <t>Independência    do Brasil</t>
  </si>
  <si>
    <t>Proclamação    da República</t>
  </si>
  <si>
    <t>Os valores calculados refletem nossa interpretação da escritura de emissão não implicando em aceitação de compromisso legal ou financeiro. PU's "ao par", podendo ser alterados quando da divulgação de índices, fatores, indexadores, prêmios e qualquer outro componente do preço unitário. Outros agentes do mercado financeiro poderão apresentar valores diferentes dependendo da metodologia de cálculo aplicada.</t>
  </si>
  <si>
    <t>DATA EMISSÃO</t>
  </si>
  <si>
    <t>DATA INTEGRAL</t>
  </si>
  <si>
    <t>AH2:AV1200</t>
  </si>
  <si>
    <t>MARISA</t>
  </si>
  <si>
    <t>MARISA LOJAS S.A. - 6ª Emissão de Debêntures - Série Única  - R$ 55.000.000,00 - 55.000 TÍTULOS</t>
  </si>
  <si>
    <t>DI + 1,80%</t>
  </si>
  <si>
    <t>AMAR16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</si>
</sst>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0.000000"/>
    <numFmt numFmtId="166" formatCode="d\-mmm\-yy"/>
    <numFmt numFmtId="167" formatCode="#,##0.00000000"/>
    <numFmt numFmtId="168" formatCode="0.00000000%"/>
    <numFmt numFmtId="169" formatCode="#,##0.000000000"/>
    <numFmt numFmtId="170" formatCode="0.000000000%"/>
    <numFmt numFmtId="171" formatCode="0.0%"/>
    <numFmt numFmtId="172" formatCode="0.0000%"/>
    <numFmt numFmtId="176" formatCode="_-* #,##0.0000_-;\-* #,##0.0000_-;_-* &quot;-&quot;??_-;_-@_-"/>
  </numFmts>
  <fonts count="18" x14ac:knownFonts="1">
    <font>
      <sz val="11"/>
      <color theme="1"/>
      <name val="Calibri"/>
      <family val="2"/>
      <scheme val="minor"/>
    </font>
    <font>
      <sz val="9"/>
      <color indexed="8"/>
      <name val="Verdana"/>
      <family val="2"/>
    </font>
    <font>
      <b/>
      <sz val="9"/>
      <color indexed="8"/>
      <name val="Verdana"/>
      <family val="2"/>
    </font>
    <font>
      <sz val="9"/>
      <name val="Verdana"/>
      <family val="2"/>
    </font>
    <font>
      <sz val="9"/>
      <color theme="1"/>
      <name val="Verdana"/>
      <family val="2"/>
    </font>
    <font>
      <b/>
      <sz val="9"/>
      <color indexed="10"/>
      <name val="Verdana"/>
      <family val="2"/>
    </font>
    <font>
      <b/>
      <sz val="9"/>
      <color indexed="12"/>
      <name val="Verdana"/>
      <family val="2"/>
    </font>
    <font>
      <sz val="9"/>
      <color indexed="12"/>
      <name val="Verdana"/>
      <family val="2"/>
    </font>
    <font>
      <b/>
      <sz val="9"/>
      <color rgb="FFFF0000"/>
      <name val="Verdana"/>
      <family val="2"/>
    </font>
    <font>
      <b/>
      <sz val="9"/>
      <color theme="0"/>
      <name val="Verdana"/>
      <family val="2"/>
    </font>
    <font>
      <sz val="8"/>
      <color indexed="8"/>
      <name val="Verdana"/>
      <family val="2"/>
    </font>
    <font>
      <sz val="8"/>
      <name val="Verdana"/>
      <family val="2"/>
    </font>
    <font>
      <b/>
      <sz val="8"/>
      <color indexed="12"/>
      <name val="Verdana"/>
      <family val="2"/>
    </font>
    <font>
      <b/>
      <sz val="9"/>
      <color theme="1"/>
      <name val="Verdana"/>
      <family val="2"/>
    </font>
    <font>
      <sz val="11"/>
      <color theme="1"/>
      <name val="Calibri"/>
      <family val="2"/>
      <scheme val="minor"/>
    </font>
    <font>
      <b/>
      <sz val="10"/>
      <name val="Verdana"/>
      <family val="2"/>
    </font>
    <font>
      <b/>
      <sz val="10"/>
      <color rgb="FF0070C0"/>
      <name val="Verdana"/>
      <family val="2"/>
    </font>
    <font>
      <b/>
      <sz val="9"/>
      <color rgb="FF0070C0"/>
      <name val="Verdana"/>
      <family val="2"/>
    </font>
  </fonts>
  <fills count="6">
    <fill>
      <patternFill patternType="none"/>
    </fill>
    <fill>
      <patternFill patternType="gray125"/>
    </fill>
    <fill>
      <patternFill patternType="solid">
        <fgColor indexed="22"/>
        <bgColor indexed="9"/>
      </patternFill>
    </fill>
    <fill>
      <patternFill patternType="solid">
        <fgColor indexed="26"/>
        <bgColor indexed="64"/>
      </patternFill>
    </fill>
    <fill>
      <patternFill patternType="solid">
        <fgColor rgb="FFC00000"/>
        <bgColor indexed="64"/>
      </patternFill>
    </fill>
    <fill>
      <patternFill patternType="solid">
        <fgColor theme="0"/>
        <bgColor indexed="64"/>
      </patternFill>
    </fill>
  </fills>
  <borders count="12">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indexed="8"/>
      </left>
      <right/>
      <top/>
      <bottom/>
      <diagonal/>
    </border>
  </borders>
  <cellStyleXfs count="2">
    <xf numFmtId="0" fontId="0" fillId="0" borderId="0"/>
    <xf numFmtId="164" fontId="14" fillId="0" borderId="0" applyFont="0" applyFill="0" applyBorder="0" applyAlignment="0" applyProtection="0"/>
  </cellStyleXfs>
  <cellXfs count="161">
    <xf numFmtId="0" fontId="0" fillId="0" borderId="0" xfId="0"/>
    <xf numFmtId="0" fontId="1" fillId="0" borderId="0" xfId="0" applyFont="1"/>
    <xf numFmtId="165" fontId="1" fillId="0" borderId="0" xfId="0" applyNumberFormat="1" applyFont="1" applyAlignment="1">
      <alignment horizontal="center"/>
    </xf>
    <xf numFmtId="0" fontId="1" fillId="0" borderId="0" xfId="0" applyFont="1" applyAlignment="1">
      <alignment horizontal="center"/>
    </xf>
    <xf numFmtId="0" fontId="1" fillId="0" borderId="0" xfId="0" applyFont="1" applyAlignment="1">
      <alignment horizontal="right"/>
    </xf>
    <xf numFmtId="166" fontId="1" fillId="0" borderId="0" xfId="0" applyNumberFormat="1" applyFont="1" applyAlignment="1">
      <alignment horizontal="center"/>
    </xf>
    <xf numFmtId="0" fontId="3" fillId="0" borderId="0" xfId="0" applyFont="1"/>
    <xf numFmtId="0" fontId="4" fillId="0" borderId="0" xfId="0" applyFont="1"/>
    <xf numFmtId="4" fontId="1" fillId="0" borderId="0" xfId="0" applyNumberFormat="1" applyFont="1"/>
    <xf numFmtId="4" fontId="1" fillId="0" borderId="0" xfId="0" applyNumberFormat="1" applyFont="1" applyAlignment="1">
      <alignment horizontal="center"/>
    </xf>
    <xf numFmtId="4" fontId="1" fillId="0" borderId="0" xfId="0" applyNumberFormat="1" applyFont="1" applyAlignment="1">
      <alignment horizontal="right"/>
    </xf>
    <xf numFmtId="10" fontId="1" fillId="0" borderId="0" xfId="0" applyNumberFormat="1" applyFont="1" applyAlignment="1">
      <alignment horizontal="centerContinuous"/>
    </xf>
    <xf numFmtId="167" fontId="1" fillId="0" borderId="0" xfId="0" applyNumberFormat="1" applyFont="1" applyAlignment="1">
      <alignment horizontal="centerContinuous"/>
    </xf>
    <xf numFmtId="169" fontId="1" fillId="0" borderId="0" xfId="0" applyNumberFormat="1" applyFont="1" applyAlignment="1">
      <alignment horizontal="centerContinuous"/>
    </xf>
    <xf numFmtId="0" fontId="1" fillId="0" borderId="0" xfId="0" applyFont="1" applyAlignment="1">
      <alignment horizontal="centerContinuous"/>
    </xf>
    <xf numFmtId="169" fontId="1" fillId="0" borderId="0" xfId="0" applyNumberFormat="1" applyFont="1" applyAlignment="1">
      <alignment horizontal="center"/>
    </xf>
    <xf numFmtId="10" fontId="1" fillId="0" borderId="0" xfId="0" applyNumberFormat="1" applyFont="1" applyAlignment="1">
      <alignment horizontal="center"/>
    </xf>
    <xf numFmtId="167" fontId="1" fillId="0" borderId="0" xfId="0" applyNumberFormat="1" applyFont="1" applyAlignment="1">
      <alignment horizontal="center"/>
    </xf>
    <xf numFmtId="166" fontId="6" fillId="0" borderId="0" xfId="0" applyNumberFormat="1" applyFont="1" applyAlignment="1">
      <alignment horizontal="center"/>
    </xf>
    <xf numFmtId="165" fontId="1" fillId="0" borderId="0" xfId="0" applyNumberFormat="1" applyFont="1" applyAlignment="1">
      <alignment horizontal="center" vertical="center"/>
    </xf>
    <xf numFmtId="3" fontId="1" fillId="0" borderId="0" xfId="0" applyNumberFormat="1" applyFont="1" applyAlignment="1">
      <alignment horizontal="center"/>
    </xf>
    <xf numFmtId="3" fontId="1" fillId="3" borderId="0" xfId="0" applyNumberFormat="1" applyFont="1" applyFill="1" applyAlignment="1">
      <alignment horizontal="center"/>
    </xf>
    <xf numFmtId="166" fontId="1" fillId="3" borderId="0" xfId="0" applyNumberFormat="1" applyFont="1" applyFill="1" applyAlignment="1">
      <alignment horizontal="center"/>
    </xf>
    <xf numFmtId="165" fontId="1" fillId="3" borderId="0" xfId="0" applyNumberFormat="1" applyFont="1" applyFill="1" applyAlignment="1">
      <alignment horizontal="center"/>
    </xf>
    <xf numFmtId="4" fontId="1" fillId="3" borderId="0" xfId="0" applyNumberFormat="1" applyFont="1" applyFill="1" applyAlignment="1">
      <alignment horizontal="center"/>
    </xf>
    <xf numFmtId="0" fontId="1" fillId="3" borderId="0" xfId="0" applyFont="1" applyFill="1" applyAlignment="1">
      <alignment horizontal="center"/>
    </xf>
    <xf numFmtId="172" fontId="1" fillId="3" borderId="0" xfId="0" applyNumberFormat="1" applyFont="1" applyFill="1" applyAlignment="1">
      <alignment horizontal="center"/>
    </xf>
    <xf numFmtId="3" fontId="1" fillId="3" borderId="0" xfId="0" applyNumberFormat="1" applyFont="1" applyFill="1" applyAlignment="1">
      <alignment horizontal="right"/>
    </xf>
    <xf numFmtId="165" fontId="1" fillId="0" borderId="0" xfId="0" applyNumberFormat="1" applyFont="1" applyAlignment="1">
      <alignment horizontal="right"/>
    </xf>
    <xf numFmtId="10" fontId="1" fillId="3" borderId="0" xfId="0" applyNumberFormat="1" applyFont="1" applyFill="1" applyAlignment="1">
      <alignment horizontal="center"/>
    </xf>
    <xf numFmtId="0" fontId="6" fillId="0" borderId="0" xfId="0" applyFont="1" applyAlignment="1">
      <alignment horizontal="right"/>
    </xf>
    <xf numFmtId="4" fontId="6" fillId="0" borderId="0" xfId="0" applyNumberFormat="1" applyFont="1" applyAlignment="1">
      <alignment horizontal="center"/>
    </xf>
    <xf numFmtId="0" fontId="6" fillId="0" borderId="0" xfId="0" applyFont="1" applyAlignment="1">
      <alignment horizontal="center"/>
    </xf>
    <xf numFmtId="0" fontId="6" fillId="0" borderId="0" xfId="0" applyFont="1"/>
    <xf numFmtId="4" fontId="6" fillId="0" borderId="0" xfId="0" applyNumberFormat="1" applyFont="1" applyAlignment="1">
      <alignment horizontal="right"/>
    </xf>
    <xf numFmtId="3" fontId="6" fillId="0" borderId="0" xfId="0" applyNumberFormat="1" applyFont="1" applyAlignment="1">
      <alignment horizontal="center"/>
    </xf>
    <xf numFmtId="0" fontId="1" fillId="0" borderId="1" xfId="0" applyFont="1" applyBorder="1"/>
    <xf numFmtId="14" fontId="2" fillId="0" borderId="1" xfId="0" applyNumberFormat="1" applyFont="1" applyBorder="1" applyAlignment="1">
      <alignment horizontal="left"/>
    </xf>
    <xf numFmtId="165" fontId="1" fillId="0" borderId="1" xfId="0" applyNumberFormat="1" applyFont="1" applyBorder="1" applyAlignment="1">
      <alignment horizontal="center"/>
    </xf>
    <xf numFmtId="0" fontId="1" fillId="0" borderId="1" xfId="0" applyFont="1" applyBorder="1" applyAlignment="1">
      <alignment horizontal="center"/>
    </xf>
    <xf numFmtId="0" fontId="2" fillId="0" borderId="1" xfId="0" applyFont="1" applyBorder="1" applyAlignment="1">
      <alignment horizontal="center"/>
    </xf>
    <xf numFmtId="1" fontId="1" fillId="0" borderId="1" xfId="0" applyNumberFormat="1" applyFont="1" applyBorder="1" applyAlignment="1">
      <alignment horizontal="center"/>
    </xf>
    <xf numFmtId="0" fontId="1" fillId="0" borderId="1" xfId="0" applyFont="1" applyBorder="1" applyAlignment="1">
      <alignment horizontal="right"/>
    </xf>
    <xf numFmtId="166" fontId="1" fillId="0" borderId="1" xfId="0" applyNumberFormat="1" applyFont="1" applyBorder="1" applyAlignment="1">
      <alignment horizontal="center"/>
    </xf>
    <xf numFmtId="0" fontId="2" fillId="0" borderId="1" xfId="0" applyFont="1" applyBorder="1" applyAlignment="1">
      <alignment horizontal="left"/>
    </xf>
    <xf numFmtId="0" fontId="3" fillId="0" borderId="1" xfId="0" applyFont="1" applyBorder="1"/>
    <xf numFmtId="0" fontId="4" fillId="0" borderId="1" xfId="0" applyFont="1" applyBorder="1"/>
    <xf numFmtId="165" fontId="1" fillId="0" borderId="1" xfId="0" applyNumberFormat="1" applyFont="1" applyBorder="1"/>
    <xf numFmtId="167" fontId="1" fillId="0" borderId="1" xfId="0" applyNumberFormat="1" applyFont="1" applyBorder="1"/>
    <xf numFmtId="168" fontId="1" fillId="0" borderId="1" xfId="0" applyNumberFormat="1" applyFont="1" applyBorder="1"/>
    <xf numFmtId="4" fontId="5" fillId="0" borderId="1" xfId="0" applyNumberFormat="1" applyFont="1" applyBorder="1" applyAlignment="1">
      <alignment horizontal="center"/>
    </xf>
    <xf numFmtId="10" fontId="1" fillId="0" borderId="1" xfId="0" applyNumberFormat="1" applyFont="1" applyBorder="1"/>
    <xf numFmtId="1" fontId="1" fillId="0" borderId="1" xfId="0" applyNumberFormat="1" applyFont="1" applyBorder="1"/>
    <xf numFmtId="4" fontId="1" fillId="0" borderId="1" xfId="0" applyNumberFormat="1" applyFont="1" applyBorder="1"/>
    <xf numFmtId="4" fontId="2" fillId="0" borderId="1" xfId="0" applyNumberFormat="1" applyFont="1" applyBorder="1"/>
    <xf numFmtId="4" fontId="1" fillId="0" borderId="1" xfId="0" applyNumberFormat="1" applyFont="1" applyBorder="1" applyAlignment="1">
      <alignment horizontal="center"/>
    </xf>
    <xf numFmtId="4" fontId="1" fillId="0" borderId="1" xfId="0" applyNumberFormat="1" applyFont="1" applyBorder="1" applyAlignment="1">
      <alignment horizontal="right"/>
    </xf>
    <xf numFmtId="169" fontId="1" fillId="0" borderId="1" xfId="0" applyNumberFormat="1" applyFont="1" applyBorder="1"/>
    <xf numFmtId="0" fontId="5" fillId="0" borderId="1" xfId="0" applyFont="1" applyBorder="1" applyAlignment="1">
      <alignment horizontal="centerContinuous"/>
    </xf>
    <xf numFmtId="165" fontId="5" fillId="0" borderId="1" xfId="0" applyNumberFormat="1" applyFont="1" applyBorder="1" applyAlignment="1">
      <alignment horizontal="centerContinuous"/>
    </xf>
    <xf numFmtId="167" fontId="5" fillId="0" borderId="1" xfId="0" applyNumberFormat="1" applyFont="1" applyBorder="1" applyAlignment="1">
      <alignment horizontal="centerContinuous"/>
    </xf>
    <xf numFmtId="168" fontId="5" fillId="0" borderId="1" xfId="0" applyNumberFormat="1" applyFont="1" applyBorder="1" applyAlignment="1">
      <alignment horizontal="centerContinuous"/>
    </xf>
    <xf numFmtId="10" fontId="1" fillId="0" borderId="1" xfId="0" applyNumberFormat="1" applyFont="1" applyBorder="1" applyAlignment="1">
      <alignment horizontal="centerContinuous"/>
    </xf>
    <xf numFmtId="167" fontId="1" fillId="0" borderId="1" xfId="0" applyNumberFormat="1" applyFont="1" applyBorder="1" applyAlignment="1">
      <alignment horizontal="centerContinuous"/>
    </xf>
    <xf numFmtId="169" fontId="1" fillId="0" borderId="1" xfId="0" applyNumberFormat="1" applyFont="1" applyBorder="1" applyAlignment="1">
      <alignment horizontal="centerContinuous"/>
    </xf>
    <xf numFmtId="1" fontId="1" fillId="0" borderId="1" xfId="0" applyNumberFormat="1" applyFont="1" applyBorder="1" applyAlignment="1">
      <alignment horizontal="centerContinuous"/>
    </xf>
    <xf numFmtId="165" fontId="1" fillId="0" borderId="1" xfId="0" applyNumberFormat="1" applyFont="1" applyBorder="1" applyAlignment="1">
      <alignment horizontal="centerContinuous"/>
    </xf>
    <xf numFmtId="0" fontId="1" fillId="0" borderId="1" xfId="0" applyFont="1" applyBorder="1" applyAlignment="1">
      <alignment horizontal="centerContinuous"/>
    </xf>
    <xf numFmtId="166" fontId="1" fillId="0" borderId="1" xfId="0" applyNumberFormat="1" applyFont="1" applyBorder="1" applyAlignment="1">
      <alignment horizontal="centerContinuous"/>
    </xf>
    <xf numFmtId="4" fontId="1" fillId="0" borderId="1" xfId="0" applyNumberFormat="1" applyFont="1" applyBorder="1" applyAlignment="1">
      <alignment horizontal="centerContinuous"/>
    </xf>
    <xf numFmtId="165" fontId="2" fillId="0" borderId="1" xfId="0" applyNumberFormat="1" applyFont="1" applyBorder="1" applyAlignment="1">
      <alignment horizontal="center"/>
    </xf>
    <xf numFmtId="0" fontId="2" fillId="0" borderId="1" xfId="0" applyFont="1" applyBorder="1" applyAlignment="1">
      <alignment horizontal="centerContinuous"/>
    </xf>
    <xf numFmtId="167" fontId="2" fillId="0" borderId="1" xfId="0" applyNumberFormat="1" applyFont="1" applyBorder="1" applyAlignment="1">
      <alignment horizontal="centerContinuous"/>
    </xf>
    <xf numFmtId="10" fontId="2" fillId="0" borderId="1" xfId="0" applyNumberFormat="1" applyFont="1" applyBorder="1" applyAlignment="1">
      <alignment horizontal="centerContinuous"/>
    </xf>
    <xf numFmtId="170" fontId="2" fillId="0" borderId="1" xfId="0" applyNumberFormat="1" applyFont="1" applyBorder="1" applyAlignment="1">
      <alignment horizontal="centerContinuous"/>
    </xf>
    <xf numFmtId="170" fontId="2" fillId="0" borderId="1" xfId="0" applyNumberFormat="1" applyFont="1" applyBorder="1" applyAlignment="1">
      <alignment horizontal="center"/>
    </xf>
    <xf numFmtId="1" fontId="2" fillId="0" borderId="1" xfId="0" applyNumberFormat="1" applyFont="1" applyBorder="1" applyAlignment="1">
      <alignment horizontal="center"/>
    </xf>
    <xf numFmtId="0" fontId="2" fillId="0" borderId="1" xfId="0" applyFont="1" applyBorder="1" applyAlignment="1">
      <alignment horizontal="right"/>
    </xf>
    <xf numFmtId="166" fontId="2" fillId="0" borderId="1" xfId="0" applyNumberFormat="1" applyFont="1" applyBorder="1" applyAlignment="1">
      <alignment horizontal="center"/>
    </xf>
    <xf numFmtId="167" fontId="2" fillId="0" borderId="1" xfId="0" applyNumberFormat="1" applyFont="1" applyBorder="1" applyAlignment="1">
      <alignment horizontal="center"/>
    </xf>
    <xf numFmtId="10" fontId="2" fillId="0" borderId="1" xfId="0" applyNumberFormat="1" applyFont="1" applyBorder="1" applyAlignment="1">
      <alignment horizontal="center"/>
    </xf>
    <xf numFmtId="171" fontId="2" fillId="0" borderId="1" xfId="0" applyNumberFormat="1" applyFont="1" applyBorder="1" applyAlignment="1">
      <alignment horizontal="center"/>
    </xf>
    <xf numFmtId="168" fontId="2" fillId="0" borderId="1" xfId="0" applyNumberFormat="1" applyFont="1" applyBorder="1" applyAlignment="1">
      <alignment horizontal="center"/>
    </xf>
    <xf numFmtId="169" fontId="2" fillId="0" borderId="1" xfId="0" applyNumberFormat="1" applyFont="1" applyBorder="1" applyAlignment="1">
      <alignment horizontal="center"/>
    </xf>
    <xf numFmtId="4" fontId="2" fillId="0" borderId="1" xfId="0" applyNumberFormat="1" applyFont="1" applyBorder="1" applyAlignment="1">
      <alignment horizontal="center"/>
    </xf>
    <xf numFmtId="0" fontId="1" fillId="0" borderId="2" xfId="0" applyFont="1" applyBorder="1" applyAlignment="1">
      <alignment horizontal="right"/>
    </xf>
    <xf numFmtId="0" fontId="1" fillId="0" borderId="3" xfId="0" applyFont="1" applyBorder="1" applyAlignment="1">
      <alignment horizontal="center"/>
    </xf>
    <xf numFmtId="4" fontId="1" fillId="0" borderId="3" xfId="0" applyNumberFormat="1" applyFont="1" applyBorder="1" applyAlignment="1">
      <alignment horizontal="center"/>
    </xf>
    <xf numFmtId="0" fontId="1" fillId="0" borderId="4" xfId="0" applyFont="1" applyBorder="1" applyAlignment="1">
      <alignment horizontal="center"/>
    </xf>
    <xf numFmtId="0" fontId="2" fillId="2" borderId="0" xfId="0" applyFont="1" applyFill="1" applyAlignment="1">
      <alignment horizontal="center"/>
    </xf>
    <xf numFmtId="166" fontId="2" fillId="2" borderId="0" xfId="0" applyNumberFormat="1" applyFont="1" applyFill="1" applyAlignment="1">
      <alignment horizontal="center"/>
    </xf>
    <xf numFmtId="172" fontId="2" fillId="2" borderId="0" xfId="0" applyNumberFormat="1" applyFont="1" applyFill="1" applyAlignment="1">
      <alignment horizontal="center"/>
    </xf>
    <xf numFmtId="0" fontId="2" fillId="2" borderId="0" xfId="0" applyFont="1" applyFill="1" applyAlignment="1">
      <alignment horizontal="right"/>
    </xf>
    <xf numFmtId="169" fontId="2" fillId="0" borderId="1" xfId="0" applyNumberFormat="1" applyFont="1" applyBorder="1" applyAlignment="1">
      <alignment horizontal="centerContinuous"/>
    </xf>
    <xf numFmtId="14" fontId="2" fillId="0" borderId="1" xfId="0" applyNumberFormat="1" applyFont="1" applyBorder="1" applyAlignment="1">
      <alignment horizontal="center"/>
    </xf>
    <xf numFmtId="14" fontId="2" fillId="0" borderId="1" xfId="0" applyNumberFormat="1" applyFont="1" applyBorder="1"/>
    <xf numFmtId="14" fontId="1" fillId="0" borderId="1" xfId="0" applyNumberFormat="1" applyFont="1" applyBorder="1"/>
    <xf numFmtId="14" fontId="1" fillId="0" borderId="1" xfId="0" applyNumberFormat="1" applyFont="1" applyBorder="1" applyAlignment="1">
      <alignment horizontal="center"/>
    </xf>
    <xf numFmtId="14" fontId="3" fillId="0" borderId="1" xfId="0" applyNumberFormat="1" applyFont="1" applyBorder="1"/>
    <xf numFmtId="14" fontId="1" fillId="0" borderId="0" xfId="0" applyNumberFormat="1" applyFont="1" applyAlignment="1">
      <alignment horizontal="center"/>
    </xf>
    <xf numFmtId="14" fontId="3" fillId="0" borderId="0" xfId="0" applyNumberFormat="1" applyFont="1"/>
    <xf numFmtId="14" fontId="1" fillId="0" borderId="0" xfId="0" applyNumberFormat="1" applyFont="1"/>
    <xf numFmtId="14" fontId="1" fillId="3" borderId="0" xfId="0" applyNumberFormat="1" applyFont="1" applyFill="1" applyAlignment="1">
      <alignment horizontal="center"/>
    </xf>
    <xf numFmtId="3" fontId="9" fillId="4" borderId="0" xfId="0" applyNumberFormat="1" applyFont="1" applyFill="1" applyAlignment="1">
      <alignment horizontal="center"/>
    </xf>
    <xf numFmtId="0" fontId="9" fillId="4" borderId="0" xfId="0" applyFont="1" applyFill="1" applyAlignment="1">
      <alignment horizontal="center"/>
    </xf>
    <xf numFmtId="3" fontId="1" fillId="0" borderId="0" xfId="0" applyNumberFormat="1" applyFont="1" applyAlignment="1">
      <alignment horizontal="right"/>
    </xf>
    <xf numFmtId="3" fontId="6" fillId="0" borderId="0" xfId="0" applyNumberFormat="1" applyFont="1" applyAlignment="1">
      <alignment horizontal="right"/>
    </xf>
    <xf numFmtId="4" fontId="6" fillId="0" borderId="0" xfId="0" applyNumberFormat="1" applyFont="1"/>
    <xf numFmtId="14" fontId="10" fillId="3" borderId="0" xfId="0" applyNumberFormat="1" applyFont="1" applyFill="1" applyAlignment="1">
      <alignment horizontal="center"/>
    </xf>
    <xf numFmtId="0" fontId="10" fillId="3" borderId="0" xfId="0" applyFont="1" applyFill="1" applyAlignment="1">
      <alignment horizontal="left"/>
    </xf>
    <xf numFmtId="14" fontId="11" fillId="3" borderId="0" xfId="0" applyNumberFormat="1" applyFont="1" applyFill="1" applyAlignment="1">
      <alignment horizontal="center"/>
    </xf>
    <xf numFmtId="0" fontId="11" fillId="3" borderId="0" xfId="0" applyFont="1" applyFill="1" applyAlignment="1">
      <alignment horizontal="left"/>
    </xf>
    <xf numFmtId="14" fontId="12" fillId="3" borderId="0" xfId="0" applyNumberFormat="1" applyFont="1" applyFill="1" applyAlignment="1">
      <alignment horizontal="center"/>
    </xf>
    <xf numFmtId="0" fontId="12" fillId="3" borderId="0" xfId="0" applyFont="1" applyFill="1" applyAlignment="1">
      <alignment horizontal="left"/>
    </xf>
    <xf numFmtId="10" fontId="13" fillId="2" borderId="0" xfId="0" applyNumberFormat="1" applyFont="1" applyFill="1" applyAlignment="1">
      <alignment horizontal="center"/>
    </xf>
    <xf numFmtId="171" fontId="1" fillId="0" borderId="0" xfId="0" applyNumberFormat="1" applyFont="1" applyAlignment="1">
      <alignment horizontal="center"/>
    </xf>
    <xf numFmtId="3" fontId="7" fillId="0" borderId="0" xfId="0" applyNumberFormat="1" applyFont="1" applyAlignment="1">
      <alignment horizontal="center"/>
    </xf>
    <xf numFmtId="166" fontId="7" fillId="0" borderId="0" xfId="0" applyNumberFormat="1" applyFont="1" applyAlignment="1">
      <alignment horizontal="center"/>
    </xf>
    <xf numFmtId="165" fontId="7" fillId="0" borderId="0" xfId="0" applyNumberFormat="1" applyFont="1" applyAlignment="1">
      <alignment horizontal="center"/>
    </xf>
    <xf numFmtId="0" fontId="7" fillId="0" borderId="0" xfId="0" applyFont="1" applyAlignment="1">
      <alignment horizontal="center"/>
    </xf>
    <xf numFmtId="4" fontId="7" fillId="0" borderId="0" xfId="0" applyNumberFormat="1" applyFont="1" applyAlignment="1">
      <alignment horizontal="center"/>
    </xf>
    <xf numFmtId="3" fontId="7" fillId="0" borderId="0" xfId="0" applyNumberFormat="1" applyFont="1" applyAlignment="1">
      <alignment horizontal="right"/>
    </xf>
    <xf numFmtId="14" fontId="4" fillId="0" borderId="1" xfId="0" applyNumberFormat="1" applyFont="1" applyBorder="1" applyAlignment="1">
      <alignment horizontal="center"/>
    </xf>
    <xf numFmtId="165" fontId="4" fillId="0" borderId="0" xfId="0" applyNumberFormat="1" applyFont="1" applyAlignment="1">
      <alignment horizontal="center" vertical="center"/>
    </xf>
    <xf numFmtId="165" fontId="4" fillId="0" borderId="0" xfId="0" applyNumberFormat="1" applyFont="1" applyAlignment="1">
      <alignment horizontal="center"/>
    </xf>
    <xf numFmtId="10" fontId="4" fillId="0" borderId="0" xfId="0" applyNumberFormat="1" applyFont="1" applyAlignment="1">
      <alignment horizontal="center"/>
    </xf>
    <xf numFmtId="167" fontId="4" fillId="0" borderId="0" xfId="0" applyNumberFormat="1" applyFont="1" applyAlignment="1">
      <alignment horizontal="center"/>
    </xf>
    <xf numFmtId="14" fontId="4" fillId="0" borderId="0" xfId="0" applyNumberFormat="1" applyFont="1" applyAlignment="1">
      <alignment horizontal="center"/>
    </xf>
    <xf numFmtId="0" fontId="4" fillId="0" borderId="0" xfId="0" applyFont="1" applyAlignment="1">
      <alignment horizontal="center"/>
    </xf>
    <xf numFmtId="3" fontId="4" fillId="0" borderId="0" xfId="0" applyNumberFormat="1" applyFont="1" applyAlignment="1">
      <alignment horizontal="center"/>
    </xf>
    <xf numFmtId="169" fontId="4" fillId="0" borderId="0" xfId="0" applyNumberFormat="1" applyFont="1" applyAlignment="1">
      <alignment horizontal="center"/>
    </xf>
    <xf numFmtId="0" fontId="4" fillId="0" borderId="0" xfId="0" applyFont="1" applyAlignment="1">
      <alignment horizontal="right"/>
    </xf>
    <xf numFmtId="4" fontId="4" fillId="0" borderId="0" xfId="0" applyNumberFormat="1" applyFont="1" applyAlignment="1">
      <alignment horizontal="center"/>
    </xf>
    <xf numFmtId="14" fontId="8" fillId="5" borderId="0" xfId="0" applyNumberFormat="1" applyFont="1" applyFill="1" applyAlignment="1">
      <alignment horizontal="left"/>
    </xf>
    <xf numFmtId="176" fontId="5" fillId="5" borderId="11" xfId="1" applyNumberFormat="1" applyFont="1" applyFill="1" applyBorder="1" applyAlignment="1">
      <alignment horizontal="left"/>
    </xf>
    <xf numFmtId="0" fontId="15" fillId="5" borderId="0" xfId="0" applyFont="1" applyFill="1" applyAlignment="1">
      <alignment horizontal="center" vertical="center"/>
    </xf>
    <xf numFmtId="14" fontId="15" fillId="5" borderId="0" xfId="0" applyNumberFormat="1" applyFont="1" applyFill="1" applyAlignment="1">
      <alignment horizontal="center" vertical="center"/>
    </xf>
    <xf numFmtId="10" fontId="5" fillId="0" borderId="1" xfId="0" applyNumberFormat="1" applyFont="1" applyBorder="1" applyAlignment="1">
      <alignment horizontal="left"/>
    </xf>
    <xf numFmtId="3" fontId="2" fillId="0" borderId="1" xfId="0" applyNumberFormat="1" applyFont="1" applyBorder="1" applyAlignment="1">
      <alignment horizontal="center"/>
    </xf>
    <xf numFmtId="166" fontId="15" fillId="5" borderId="0" xfId="0" quotePrefix="1" applyNumberFormat="1" applyFont="1" applyFill="1" applyAlignment="1">
      <alignment horizontal="left"/>
    </xf>
    <xf numFmtId="0" fontId="15" fillId="5" borderId="0" xfId="0" applyFont="1" applyFill="1" applyAlignment="1">
      <alignment horizontal="left" vertical="top"/>
    </xf>
    <xf numFmtId="14" fontId="16" fillId="5" borderId="0" xfId="0" applyNumberFormat="1" applyFont="1" applyFill="1" applyAlignment="1">
      <alignment horizontal="center" vertical="center"/>
    </xf>
    <xf numFmtId="14" fontId="17" fillId="0" borderId="1" xfId="0" applyNumberFormat="1" applyFont="1" applyBorder="1" applyAlignment="1">
      <alignment horizontal="center"/>
    </xf>
    <xf numFmtId="165" fontId="17" fillId="0" borderId="0" xfId="0" applyNumberFormat="1" applyFont="1" applyAlignment="1">
      <alignment horizontal="center"/>
    </xf>
    <xf numFmtId="10" fontId="17" fillId="0" borderId="0" xfId="0" applyNumberFormat="1" applyFont="1" applyAlignment="1">
      <alignment horizontal="center"/>
    </xf>
    <xf numFmtId="14" fontId="17" fillId="0" borderId="0" xfId="0" applyNumberFormat="1" applyFont="1" applyAlignment="1">
      <alignment horizontal="center"/>
    </xf>
    <xf numFmtId="167" fontId="17" fillId="0" borderId="0" xfId="0" applyNumberFormat="1" applyFont="1" applyAlignment="1">
      <alignment horizontal="center"/>
    </xf>
    <xf numFmtId="0" fontId="17" fillId="0" borderId="0" xfId="0" applyFont="1" applyAlignment="1">
      <alignment horizontal="center"/>
    </xf>
    <xf numFmtId="169" fontId="17" fillId="0" borderId="0" xfId="0" applyNumberFormat="1" applyFont="1" applyAlignment="1">
      <alignment horizontal="center"/>
    </xf>
    <xf numFmtId="0" fontId="17" fillId="0" borderId="0" xfId="0" applyFont="1" applyAlignment="1">
      <alignment horizontal="right"/>
    </xf>
    <xf numFmtId="4" fontId="17" fillId="0" borderId="0" xfId="0" applyNumberFormat="1" applyFont="1" applyAlignment="1">
      <alignment horizontal="center"/>
    </xf>
    <xf numFmtId="0" fontId="17" fillId="0" borderId="0" xfId="0" applyFont="1"/>
    <xf numFmtId="4" fontId="17" fillId="0" borderId="0" xfId="0" applyNumberFormat="1" applyFont="1" applyAlignment="1">
      <alignment horizontal="right"/>
    </xf>
    <xf numFmtId="14" fontId="17" fillId="0" borderId="0" xfId="0" applyNumberFormat="1" applyFont="1"/>
    <xf numFmtId="0" fontId="8" fillId="0" borderId="5" xfId="0" applyFont="1" applyBorder="1" applyAlignment="1">
      <alignment horizontal="left" wrapText="1"/>
    </xf>
    <xf numFmtId="0" fontId="8" fillId="0" borderId="6" xfId="0" applyFont="1" applyBorder="1" applyAlignment="1">
      <alignment horizontal="left" wrapText="1"/>
    </xf>
    <xf numFmtId="0" fontId="8" fillId="0" borderId="7" xfId="0" applyFont="1" applyBorder="1" applyAlignment="1">
      <alignment horizontal="left" wrapText="1"/>
    </xf>
    <xf numFmtId="0" fontId="8" fillId="0" borderId="8" xfId="0" applyFont="1" applyBorder="1" applyAlignment="1">
      <alignment horizontal="left" wrapText="1"/>
    </xf>
    <xf numFmtId="0" fontId="8" fillId="0" borderId="9" xfId="0" applyFont="1" applyBorder="1" applyAlignment="1">
      <alignment horizontal="left" wrapText="1"/>
    </xf>
    <xf numFmtId="0" fontId="8" fillId="0" borderId="10" xfId="0" applyFont="1" applyBorder="1" applyAlignment="1">
      <alignment horizontal="left" wrapText="1"/>
    </xf>
    <xf numFmtId="3" fontId="9" fillId="4" borderId="0" xfId="0" applyNumberFormat="1" applyFont="1" applyFill="1" applyAlignment="1">
      <alignment horizontal="center"/>
    </xf>
  </cellXfs>
  <cellStyles count="2">
    <cellStyle name="Normal" xfId="0" builtinId="0"/>
    <cellStyle name="Vírgula" xfId="1" builtinId="3"/>
  </cellStyles>
  <dxfs count="1">
    <dxf>
      <font>
        <b/>
        <i val="0"/>
        <color rgb="FF0000FF"/>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SP_PUENERGEST12_ENGT12.xlsx"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9525</xdr:colOff>
      <xdr:row>1</xdr:row>
      <xdr:rowOff>47625</xdr:rowOff>
    </xdr:from>
    <xdr:to>
      <xdr:col>34</xdr:col>
      <xdr:colOff>402432</xdr:colOff>
      <xdr:row>2</xdr:row>
      <xdr:rowOff>104775</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890200" y="190500"/>
          <a:ext cx="1478757" cy="219075"/>
        </a:xfrm>
        <a:prstGeom prst="rect">
          <a:avLst/>
        </a:prstGeom>
      </xdr:spPr>
    </xdr:pic>
    <xdr:clientData/>
  </xdr:twoCellAnchor>
  <xdr:twoCellAnchor editAs="oneCell">
    <xdr:from>
      <xdr:col>35</xdr:col>
      <xdr:colOff>209550</xdr:colOff>
      <xdr:row>1</xdr:row>
      <xdr:rowOff>0</xdr:rowOff>
    </xdr:from>
    <xdr:to>
      <xdr:col>35</xdr:col>
      <xdr:colOff>1062750</xdr:colOff>
      <xdr:row>2</xdr:row>
      <xdr:rowOff>133167</xdr:rowOff>
    </xdr:to>
    <xdr:pic>
      <xdr:nvPicPr>
        <xdr:cNvPr id="3" name="Imagem 2">
          <a:hlinkClick xmlns:r="http://schemas.openxmlformats.org/officeDocument/2006/relationships" r:id="rId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862000" y="142875"/>
          <a:ext cx="853200" cy="2950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DTVM\ServicosFiduciarios\Deb\DI-SCRIPT-Automatico.xlsm" TargetMode="External"/><Relationship Id="rId1" Type="http://schemas.openxmlformats.org/officeDocument/2006/relationships/externalLinkPath" Target="/DTVM/ServicosFiduciarios/Deb/DI-SCRIPT-Automatic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
      <sheetName val="Importar-DI"/>
      <sheetName val="Feriados"/>
    </sheetNames>
    <sheetDataSet>
      <sheetData sheetId="0">
        <row r="4">
          <cell r="A4">
            <v>36434</v>
          </cell>
          <cell r="B4">
            <v>0.189</v>
          </cell>
        </row>
        <row r="5">
          <cell r="A5">
            <v>36435</v>
          </cell>
          <cell r="B5">
            <v>0</v>
          </cell>
        </row>
        <row r="6">
          <cell r="A6">
            <v>36436</v>
          </cell>
          <cell r="B6">
            <v>0</v>
          </cell>
        </row>
        <row r="7">
          <cell r="A7">
            <v>36437</v>
          </cell>
          <cell r="B7">
            <v>0.18870000000000001</v>
          </cell>
        </row>
        <row r="8">
          <cell r="A8">
            <v>36438</v>
          </cell>
          <cell r="B8">
            <v>0.18859999999999999</v>
          </cell>
        </row>
        <row r="9">
          <cell r="A9">
            <v>36439</v>
          </cell>
          <cell r="B9">
            <v>0.18709999999999999</v>
          </cell>
        </row>
        <row r="10">
          <cell r="A10">
            <v>36440</v>
          </cell>
          <cell r="B10">
            <v>0.1883</v>
          </cell>
        </row>
        <row r="11">
          <cell r="A11">
            <v>36441</v>
          </cell>
          <cell r="B11">
            <v>0.18820000000000001</v>
          </cell>
        </row>
        <row r="12">
          <cell r="A12">
            <v>36442</v>
          </cell>
          <cell r="B12">
            <v>0</v>
          </cell>
        </row>
        <row r="13">
          <cell r="A13">
            <v>36443</v>
          </cell>
          <cell r="B13">
            <v>0</v>
          </cell>
        </row>
        <row r="14">
          <cell r="A14">
            <v>36444</v>
          </cell>
          <cell r="B14">
            <v>0.18770000000000001</v>
          </cell>
        </row>
        <row r="15">
          <cell r="A15">
            <v>36445</v>
          </cell>
          <cell r="B15">
            <v>0</v>
          </cell>
        </row>
        <row r="16">
          <cell r="A16">
            <v>36446</v>
          </cell>
          <cell r="B16">
            <v>0.18779999999999999</v>
          </cell>
        </row>
        <row r="17">
          <cell r="A17">
            <v>36447</v>
          </cell>
          <cell r="B17">
            <v>0.18779999999999999</v>
          </cell>
        </row>
        <row r="18">
          <cell r="A18">
            <v>36448</v>
          </cell>
          <cell r="B18">
            <v>0.18770000000000001</v>
          </cell>
        </row>
        <row r="19">
          <cell r="A19">
            <v>36449</v>
          </cell>
          <cell r="B19">
            <v>0</v>
          </cell>
        </row>
        <row r="20">
          <cell r="A20">
            <v>36450</v>
          </cell>
          <cell r="B20">
            <v>0</v>
          </cell>
        </row>
        <row r="21">
          <cell r="A21">
            <v>36451</v>
          </cell>
          <cell r="B21">
            <v>0.18770000000000001</v>
          </cell>
        </row>
        <row r="22">
          <cell r="A22">
            <v>36452</v>
          </cell>
          <cell r="B22">
            <v>0.18779999999999999</v>
          </cell>
        </row>
        <row r="23">
          <cell r="A23">
            <v>36453</v>
          </cell>
          <cell r="B23">
            <v>0.18770000000000001</v>
          </cell>
        </row>
        <row r="24">
          <cell r="A24">
            <v>36454</v>
          </cell>
          <cell r="B24">
            <v>0.1875</v>
          </cell>
        </row>
        <row r="25">
          <cell r="A25">
            <v>36455</v>
          </cell>
          <cell r="B25">
            <v>0.18729999999999999</v>
          </cell>
        </row>
        <row r="26">
          <cell r="A26">
            <v>36456</v>
          </cell>
          <cell r="B26">
            <v>0</v>
          </cell>
        </row>
        <row r="27">
          <cell r="A27">
            <v>36457</v>
          </cell>
          <cell r="B27">
            <v>0</v>
          </cell>
        </row>
        <row r="28">
          <cell r="A28">
            <v>36458</v>
          </cell>
          <cell r="B28">
            <v>0.18690000000000001</v>
          </cell>
        </row>
        <row r="29">
          <cell r="A29">
            <v>36459</v>
          </cell>
          <cell r="B29">
            <v>0.187</v>
          </cell>
        </row>
        <row r="30">
          <cell r="A30">
            <v>36460</v>
          </cell>
          <cell r="B30">
            <v>0.18690000000000001</v>
          </cell>
        </row>
        <row r="31">
          <cell r="A31">
            <v>36461</v>
          </cell>
          <cell r="B31">
            <v>0.18690000000000001</v>
          </cell>
        </row>
        <row r="32">
          <cell r="A32">
            <v>36462</v>
          </cell>
          <cell r="B32">
            <v>0.187</v>
          </cell>
        </row>
        <row r="33">
          <cell r="A33">
            <v>36463</v>
          </cell>
          <cell r="B33">
            <v>0</v>
          </cell>
        </row>
        <row r="34">
          <cell r="A34">
            <v>36464</v>
          </cell>
          <cell r="B34">
            <v>0</v>
          </cell>
        </row>
        <row r="35">
          <cell r="A35">
            <v>36465</v>
          </cell>
          <cell r="B35">
            <v>0.18709999999999999</v>
          </cell>
        </row>
        <row r="36">
          <cell r="A36">
            <v>36466</v>
          </cell>
          <cell r="B36">
            <v>0</v>
          </cell>
        </row>
        <row r="37">
          <cell r="A37">
            <v>36467</v>
          </cell>
          <cell r="B37">
            <v>0.187</v>
          </cell>
        </row>
        <row r="38">
          <cell r="A38">
            <v>36468</v>
          </cell>
          <cell r="B38">
            <v>0.187</v>
          </cell>
        </row>
        <row r="39">
          <cell r="A39">
            <v>36469</v>
          </cell>
          <cell r="B39">
            <v>0.18690000000000001</v>
          </cell>
        </row>
        <row r="40">
          <cell r="A40">
            <v>36470</v>
          </cell>
          <cell r="B40">
            <v>0</v>
          </cell>
        </row>
        <row r="41">
          <cell r="A41">
            <v>36471</v>
          </cell>
          <cell r="B41">
            <v>0</v>
          </cell>
        </row>
        <row r="42">
          <cell r="A42">
            <v>36472</v>
          </cell>
          <cell r="B42">
            <v>0.18690000000000001</v>
          </cell>
        </row>
        <row r="43">
          <cell r="A43">
            <v>36473</v>
          </cell>
          <cell r="B43">
            <v>0.18679999999999999</v>
          </cell>
        </row>
        <row r="44">
          <cell r="A44">
            <v>36474</v>
          </cell>
          <cell r="B44">
            <v>0.18459999999999999</v>
          </cell>
        </row>
        <row r="45">
          <cell r="A45">
            <v>36475</v>
          </cell>
          <cell r="B45">
            <v>0.18740000000000001</v>
          </cell>
        </row>
        <row r="46">
          <cell r="A46">
            <v>36476</v>
          </cell>
          <cell r="B46">
            <v>0.18759999999999999</v>
          </cell>
        </row>
        <row r="47">
          <cell r="A47">
            <v>36477</v>
          </cell>
          <cell r="B47">
            <v>0</v>
          </cell>
        </row>
        <row r="48">
          <cell r="A48">
            <v>36478</v>
          </cell>
          <cell r="B48">
            <v>0</v>
          </cell>
        </row>
        <row r="49">
          <cell r="A49">
            <v>36479</v>
          </cell>
          <cell r="B49">
            <v>0</v>
          </cell>
        </row>
        <row r="50">
          <cell r="A50">
            <v>36480</v>
          </cell>
          <cell r="B50">
            <v>0.18770000000000001</v>
          </cell>
        </row>
        <row r="51">
          <cell r="A51">
            <v>36481</v>
          </cell>
          <cell r="B51">
            <v>0.18770000000000001</v>
          </cell>
        </row>
        <row r="52">
          <cell r="A52">
            <v>36482</v>
          </cell>
          <cell r="B52">
            <v>0.18790000000000001</v>
          </cell>
        </row>
        <row r="53">
          <cell r="A53">
            <v>36483</v>
          </cell>
          <cell r="B53">
            <v>0.188</v>
          </cell>
        </row>
        <row r="54">
          <cell r="A54">
            <v>36484</v>
          </cell>
          <cell r="B54">
            <v>0</v>
          </cell>
        </row>
        <row r="55">
          <cell r="A55">
            <v>36485</v>
          </cell>
          <cell r="B55">
            <v>0</v>
          </cell>
        </row>
        <row r="56">
          <cell r="A56">
            <v>36486</v>
          </cell>
          <cell r="B56">
            <v>0.18790000000000001</v>
          </cell>
        </row>
        <row r="57">
          <cell r="A57">
            <v>36487</v>
          </cell>
          <cell r="B57">
            <v>0.18779999999999999</v>
          </cell>
        </row>
        <row r="58">
          <cell r="A58">
            <v>36488</v>
          </cell>
          <cell r="B58">
            <v>0.18779999999999999</v>
          </cell>
        </row>
        <row r="59">
          <cell r="A59">
            <v>36489</v>
          </cell>
          <cell r="B59">
            <v>0.18779999999999999</v>
          </cell>
        </row>
        <row r="60">
          <cell r="A60">
            <v>36490</v>
          </cell>
          <cell r="B60">
            <v>0.188</v>
          </cell>
        </row>
        <row r="61">
          <cell r="A61">
            <v>36491</v>
          </cell>
          <cell r="B61">
            <v>0</v>
          </cell>
        </row>
        <row r="62">
          <cell r="A62">
            <v>36492</v>
          </cell>
          <cell r="B62">
            <v>0</v>
          </cell>
        </row>
        <row r="63">
          <cell r="A63">
            <v>36493</v>
          </cell>
          <cell r="B63">
            <v>0.18779999999999999</v>
          </cell>
        </row>
        <row r="64">
          <cell r="A64">
            <v>36494</v>
          </cell>
          <cell r="B64">
            <v>0.18809999999999999</v>
          </cell>
        </row>
        <row r="65">
          <cell r="A65">
            <v>36495</v>
          </cell>
          <cell r="B65">
            <v>0.18809999999999999</v>
          </cell>
        </row>
        <row r="66">
          <cell r="A66">
            <v>36496</v>
          </cell>
          <cell r="B66">
            <v>0.188</v>
          </cell>
        </row>
        <row r="67">
          <cell r="A67">
            <v>36497</v>
          </cell>
          <cell r="B67">
            <v>0.18809999999999999</v>
          </cell>
        </row>
        <row r="68">
          <cell r="A68">
            <v>36498</v>
          </cell>
          <cell r="B68">
            <v>0</v>
          </cell>
        </row>
        <row r="69">
          <cell r="A69">
            <v>36499</v>
          </cell>
          <cell r="B69">
            <v>0</v>
          </cell>
        </row>
        <row r="70">
          <cell r="A70">
            <v>36500</v>
          </cell>
          <cell r="B70">
            <v>0.18820000000000001</v>
          </cell>
        </row>
        <row r="71">
          <cell r="A71">
            <v>36501</v>
          </cell>
          <cell r="B71">
            <v>0.18779999999999999</v>
          </cell>
        </row>
        <row r="72">
          <cell r="A72">
            <v>36502</v>
          </cell>
          <cell r="B72">
            <v>0.1875</v>
          </cell>
        </row>
        <row r="73">
          <cell r="A73">
            <v>36503</v>
          </cell>
          <cell r="B73">
            <v>0.1875</v>
          </cell>
        </row>
        <row r="74">
          <cell r="A74">
            <v>36504</v>
          </cell>
          <cell r="B74">
            <v>0.18740000000000001</v>
          </cell>
        </row>
        <row r="75">
          <cell r="A75">
            <v>36505</v>
          </cell>
          <cell r="B75">
            <v>0</v>
          </cell>
        </row>
        <row r="76">
          <cell r="A76">
            <v>36506</v>
          </cell>
          <cell r="B76">
            <v>0</v>
          </cell>
        </row>
        <row r="77">
          <cell r="A77">
            <v>36507</v>
          </cell>
          <cell r="B77">
            <v>0.18740000000000001</v>
          </cell>
        </row>
        <row r="78">
          <cell r="A78">
            <v>36508</v>
          </cell>
          <cell r="B78">
            <v>0.18740000000000001</v>
          </cell>
        </row>
        <row r="79">
          <cell r="A79">
            <v>36509</v>
          </cell>
          <cell r="B79">
            <v>0.18740000000000001</v>
          </cell>
        </row>
        <row r="80">
          <cell r="A80">
            <v>36510</v>
          </cell>
          <cell r="B80">
            <v>0.18759999999999999</v>
          </cell>
        </row>
        <row r="81">
          <cell r="A81">
            <v>36511</v>
          </cell>
          <cell r="B81">
            <v>0.1875</v>
          </cell>
        </row>
        <row r="82">
          <cell r="A82">
            <v>36512</v>
          </cell>
          <cell r="B82">
            <v>0</v>
          </cell>
        </row>
        <row r="83">
          <cell r="A83">
            <v>36513</v>
          </cell>
          <cell r="B83">
            <v>0</v>
          </cell>
        </row>
        <row r="84">
          <cell r="A84">
            <v>36514</v>
          </cell>
          <cell r="B84">
            <v>0.18770000000000001</v>
          </cell>
        </row>
        <row r="85">
          <cell r="A85">
            <v>36515</v>
          </cell>
          <cell r="B85">
            <v>0.18779999999999999</v>
          </cell>
        </row>
        <row r="86">
          <cell r="A86">
            <v>36516</v>
          </cell>
          <cell r="B86">
            <v>0.18770000000000001</v>
          </cell>
        </row>
        <row r="87">
          <cell r="A87">
            <v>36517</v>
          </cell>
          <cell r="B87">
            <v>0.18779999999999999</v>
          </cell>
        </row>
        <row r="88">
          <cell r="A88">
            <v>36518</v>
          </cell>
          <cell r="B88">
            <v>0.18779999999999999</v>
          </cell>
        </row>
        <row r="89">
          <cell r="A89">
            <v>36519</v>
          </cell>
          <cell r="B89">
            <v>0</v>
          </cell>
        </row>
        <row r="90">
          <cell r="A90">
            <v>36520</v>
          </cell>
          <cell r="B90">
            <v>0</v>
          </cell>
        </row>
        <row r="91">
          <cell r="A91">
            <v>36521</v>
          </cell>
          <cell r="B91">
            <v>0.18740000000000001</v>
          </cell>
        </row>
        <row r="92">
          <cell r="A92">
            <v>36522</v>
          </cell>
          <cell r="B92">
            <v>0.18740000000000001</v>
          </cell>
        </row>
        <row r="93">
          <cell r="A93">
            <v>36523</v>
          </cell>
          <cell r="B93">
            <v>0.18729999999999999</v>
          </cell>
        </row>
        <row r="94">
          <cell r="A94">
            <v>36524</v>
          </cell>
          <cell r="B94">
            <v>0.1883</v>
          </cell>
        </row>
        <row r="95">
          <cell r="A95">
            <v>36525</v>
          </cell>
          <cell r="B95">
            <v>0.1883</v>
          </cell>
        </row>
        <row r="96">
          <cell r="A96">
            <v>36526</v>
          </cell>
          <cell r="B96">
            <v>0</v>
          </cell>
        </row>
        <row r="97">
          <cell r="A97">
            <v>36527</v>
          </cell>
          <cell r="B97">
            <v>0</v>
          </cell>
        </row>
        <row r="98">
          <cell r="A98">
            <v>36528</v>
          </cell>
          <cell r="B98">
            <v>0.18779999999999999</v>
          </cell>
        </row>
        <row r="99">
          <cell r="A99">
            <v>36529</v>
          </cell>
          <cell r="B99">
            <v>0.1875</v>
          </cell>
        </row>
        <row r="100">
          <cell r="A100">
            <v>36530</v>
          </cell>
          <cell r="B100">
            <v>0.18740000000000001</v>
          </cell>
        </row>
        <row r="101">
          <cell r="A101">
            <v>36531</v>
          </cell>
          <cell r="B101">
            <v>0.1875</v>
          </cell>
        </row>
        <row r="102">
          <cell r="A102">
            <v>36532</v>
          </cell>
          <cell r="B102">
            <v>0.1875</v>
          </cell>
        </row>
        <row r="103">
          <cell r="A103">
            <v>36533</v>
          </cell>
          <cell r="B103">
            <v>0</v>
          </cell>
        </row>
        <row r="104">
          <cell r="A104">
            <v>36534</v>
          </cell>
          <cell r="B104">
            <v>0</v>
          </cell>
        </row>
        <row r="105">
          <cell r="A105">
            <v>36535</v>
          </cell>
          <cell r="B105">
            <v>0.1875</v>
          </cell>
        </row>
        <row r="106">
          <cell r="A106">
            <v>36536</v>
          </cell>
          <cell r="B106">
            <v>0.18770000000000001</v>
          </cell>
        </row>
        <row r="107">
          <cell r="A107">
            <v>36537</v>
          </cell>
          <cell r="B107">
            <v>0.18740000000000001</v>
          </cell>
        </row>
        <row r="108">
          <cell r="A108">
            <v>36538</v>
          </cell>
          <cell r="B108">
            <v>0.18740000000000001</v>
          </cell>
        </row>
        <row r="109">
          <cell r="A109">
            <v>36539</v>
          </cell>
          <cell r="B109">
            <v>0.18759999999999999</v>
          </cell>
        </row>
        <row r="110">
          <cell r="A110">
            <v>36540</v>
          </cell>
          <cell r="B110">
            <v>0</v>
          </cell>
        </row>
        <row r="111">
          <cell r="A111">
            <v>36541</v>
          </cell>
          <cell r="B111">
            <v>0</v>
          </cell>
        </row>
        <row r="112">
          <cell r="A112">
            <v>36542</v>
          </cell>
          <cell r="B112">
            <v>0.18740000000000001</v>
          </cell>
        </row>
        <row r="113">
          <cell r="A113">
            <v>36543</v>
          </cell>
          <cell r="B113">
            <v>0.18729999999999999</v>
          </cell>
        </row>
        <row r="114">
          <cell r="A114">
            <v>36544</v>
          </cell>
          <cell r="B114">
            <v>0.18679999999999999</v>
          </cell>
        </row>
        <row r="115">
          <cell r="A115">
            <v>36545</v>
          </cell>
          <cell r="B115">
            <v>0.1867</v>
          </cell>
        </row>
        <row r="116">
          <cell r="A116">
            <v>36546</v>
          </cell>
          <cell r="B116">
            <v>0.18759999999999999</v>
          </cell>
        </row>
        <row r="117">
          <cell r="A117">
            <v>36547</v>
          </cell>
          <cell r="B117">
            <v>0</v>
          </cell>
        </row>
        <row r="118">
          <cell r="A118">
            <v>36548</v>
          </cell>
          <cell r="B118">
            <v>0</v>
          </cell>
        </row>
        <row r="119">
          <cell r="A119">
            <v>36549</v>
          </cell>
          <cell r="B119">
            <v>0.18759999999999999</v>
          </cell>
        </row>
        <row r="120">
          <cell r="A120">
            <v>36550</v>
          </cell>
          <cell r="B120">
            <v>0.18770000000000001</v>
          </cell>
        </row>
        <row r="121">
          <cell r="A121">
            <v>36551</v>
          </cell>
          <cell r="B121">
            <v>0.18720000000000001</v>
          </cell>
        </row>
        <row r="122">
          <cell r="A122">
            <v>36552</v>
          </cell>
          <cell r="B122">
            <v>0.18690000000000001</v>
          </cell>
        </row>
        <row r="123">
          <cell r="A123">
            <v>36553</v>
          </cell>
          <cell r="B123">
            <v>0.18690000000000001</v>
          </cell>
        </row>
        <row r="124">
          <cell r="A124">
            <v>36554</v>
          </cell>
          <cell r="B124">
            <v>0</v>
          </cell>
        </row>
        <row r="125">
          <cell r="A125">
            <v>36555</v>
          </cell>
          <cell r="B125">
            <v>0</v>
          </cell>
        </row>
        <row r="126">
          <cell r="A126">
            <v>36556</v>
          </cell>
          <cell r="B126">
            <v>0.18679999999999999</v>
          </cell>
        </row>
        <row r="127">
          <cell r="A127">
            <v>36557</v>
          </cell>
          <cell r="B127">
            <v>0.18709999999999999</v>
          </cell>
        </row>
        <row r="128">
          <cell r="A128">
            <v>36558</v>
          </cell>
          <cell r="B128">
            <v>0.187</v>
          </cell>
        </row>
        <row r="129">
          <cell r="A129">
            <v>36559</v>
          </cell>
          <cell r="B129">
            <v>0.187</v>
          </cell>
        </row>
        <row r="130">
          <cell r="A130">
            <v>36560</v>
          </cell>
          <cell r="B130">
            <v>0.18720000000000001</v>
          </cell>
        </row>
        <row r="131">
          <cell r="A131">
            <v>36561</v>
          </cell>
          <cell r="B131">
            <v>0</v>
          </cell>
        </row>
        <row r="132">
          <cell r="A132">
            <v>36562</v>
          </cell>
          <cell r="B132">
            <v>0</v>
          </cell>
        </row>
        <row r="133">
          <cell r="A133">
            <v>36563</v>
          </cell>
          <cell r="B133">
            <v>0.18690000000000001</v>
          </cell>
        </row>
        <row r="134">
          <cell r="A134">
            <v>36564</v>
          </cell>
          <cell r="B134">
            <v>0.18720000000000001</v>
          </cell>
        </row>
        <row r="135">
          <cell r="A135">
            <v>36565</v>
          </cell>
          <cell r="B135">
            <v>0.18690000000000001</v>
          </cell>
        </row>
        <row r="136">
          <cell r="A136">
            <v>36566</v>
          </cell>
          <cell r="B136">
            <v>0.18709999999999999</v>
          </cell>
        </row>
        <row r="137">
          <cell r="A137">
            <v>36567</v>
          </cell>
          <cell r="B137">
            <v>0.187</v>
          </cell>
        </row>
        <row r="138">
          <cell r="A138">
            <v>36568</v>
          </cell>
          <cell r="B138">
            <v>0</v>
          </cell>
        </row>
        <row r="139">
          <cell r="A139">
            <v>36569</v>
          </cell>
          <cell r="B139">
            <v>0</v>
          </cell>
        </row>
        <row r="140">
          <cell r="A140">
            <v>36570</v>
          </cell>
          <cell r="B140">
            <v>0.187</v>
          </cell>
        </row>
        <row r="141">
          <cell r="A141">
            <v>36571</v>
          </cell>
          <cell r="B141">
            <v>0.18709999999999999</v>
          </cell>
        </row>
        <row r="142">
          <cell r="A142">
            <v>36572</v>
          </cell>
          <cell r="B142">
            <v>0.18729999999999999</v>
          </cell>
        </row>
        <row r="143">
          <cell r="A143">
            <v>36573</v>
          </cell>
          <cell r="B143">
            <v>0.187</v>
          </cell>
        </row>
        <row r="144">
          <cell r="A144">
            <v>36574</v>
          </cell>
          <cell r="B144">
            <v>0.18740000000000001</v>
          </cell>
        </row>
        <row r="145">
          <cell r="A145">
            <v>36575</v>
          </cell>
          <cell r="B145">
            <v>0</v>
          </cell>
        </row>
        <row r="146">
          <cell r="A146">
            <v>36576</v>
          </cell>
          <cell r="B146">
            <v>0</v>
          </cell>
        </row>
        <row r="147">
          <cell r="A147">
            <v>36577</v>
          </cell>
          <cell r="B147">
            <v>0.18779999999999999</v>
          </cell>
        </row>
        <row r="148">
          <cell r="A148">
            <v>36578</v>
          </cell>
          <cell r="B148">
            <v>0.18759999999999999</v>
          </cell>
        </row>
        <row r="149">
          <cell r="A149">
            <v>36579</v>
          </cell>
          <cell r="B149">
            <v>0.18759999999999999</v>
          </cell>
        </row>
        <row r="150">
          <cell r="A150">
            <v>36580</v>
          </cell>
          <cell r="B150">
            <v>0.1875</v>
          </cell>
        </row>
        <row r="151">
          <cell r="A151">
            <v>36581</v>
          </cell>
          <cell r="B151">
            <v>0.18740000000000001</v>
          </cell>
        </row>
        <row r="152">
          <cell r="A152">
            <v>36582</v>
          </cell>
          <cell r="B152">
            <v>0</v>
          </cell>
        </row>
        <row r="153">
          <cell r="A153">
            <v>36583</v>
          </cell>
          <cell r="B153">
            <v>0</v>
          </cell>
        </row>
        <row r="154">
          <cell r="A154">
            <v>36584</v>
          </cell>
          <cell r="B154">
            <v>0.18729999999999999</v>
          </cell>
        </row>
        <row r="155">
          <cell r="A155">
            <v>36585</v>
          </cell>
          <cell r="B155">
            <v>0.18759999999999999</v>
          </cell>
        </row>
        <row r="156">
          <cell r="A156">
            <v>36586</v>
          </cell>
          <cell r="B156">
            <v>0.1875</v>
          </cell>
        </row>
        <row r="157">
          <cell r="A157">
            <v>36587</v>
          </cell>
          <cell r="B157">
            <v>0.18759999999999999</v>
          </cell>
        </row>
        <row r="158">
          <cell r="A158">
            <v>36588</v>
          </cell>
          <cell r="B158">
            <v>0.1875</v>
          </cell>
        </row>
        <row r="159">
          <cell r="A159">
            <v>36589</v>
          </cell>
          <cell r="B159">
            <v>0</v>
          </cell>
        </row>
        <row r="160">
          <cell r="A160">
            <v>36590</v>
          </cell>
          <cell r="B160">
            <v>0</v>
          </cell>
        </row>
        <row r="161">
          <cell r="A161">
            <v>36591</v>
          </cell>
          <cell r="B161">
            <v>0</v>
          </cell>
        </row>
        <row r="162">
          <cell r="A162">
            <v>36592</v>
          </cell>
          <cell r="B162">
            <v>0</v>
          </cell>
        </row>
        <row r="163">
          <cell r="A163">
            <v>36593</v>
          </cell>
          <cell r="B163">
            <v>0.1875</v>
          </cell>
        </row>
        <row r="164">
          <cell r="A164">
            <v>36594</v>
          </cell>
          <cell r="B164">
            <v>0.18759999999999999</v>
          </cell>
        </row>
        <row r="165">
          <cell r="A165">
            <v>36595</v>
          </cell>
          <cell r="B165">
            <v>0.18759999999999999</v>
          </cell>
        </row>
        <row r="166">
          <cell r="A166">
            <v>36596</v>
          </cell>
          <cell r="B166">
            <v>0</v>
          </cell>
        </row>
        <row r="167">
          <cell r="A167">
            <v>36597</v>
          </cell>
          <cell r="B167">
            <v>0</v>
          </cell>
        </row>
        <row r="168">
          <cell r="A168">
            <v>36598</v>
          </cell>
          <cell r="B168">
            <v>0.18759999999999999</v>
          </cell>
        </row>
        <row r="169">
          <cell r="A169">
            <v>36599</v>
          </cell>
          <cell r="B169">
            <v>0.18779999999999999</v>
          </cell>
        </row>
        <row r="170">
          <cell r="A170">
            <v>36600</v>
          </cell>
          <cell r="B170">
            <v>0.18779999999999999</v>
          </cell>
        </row>
        <row r="171">
          <cell r="A171">
            <v>36601</v>
          </cell>
          <cell r="B171">
            <v>0.18779999999999999</v>
          </cell>
        </row>
        <row r="172">
          <cell r="A172">
            <v>36602</v>
          </cell>
          <cell r="B172">
            <v>0.18759999999999999</v>
          </cell>
        </row>
        <row r="173">
          <cell r="A173">
            <v>36603</v>
          </cell>
          <cell r="B173">
            <v>0</v>
          </cell>
        </row>
        <row r="174">
          <cell r="A174">
            <v>36604</v>
          </cell>
          <cell r="B174">
            <v>0</v>
          </cell>
        </row>
        <row r="175">
          <cell r="A175">
            <v>36605</v>
          </cell>
          <cell r="B175">
            <v>0.18759999999999999</v>
          </cell>
        </row>
        <row r="176">
          <cell r="A176">
            <v>36606</v>
          </cell>
          <cell r="B176">
            <v>0.18770000000000001</v>
          </cell>
        </row>
        <row r="177">
          <cell r="A177">
            <v>36607</v>
          </cell>
          <cell r="B177">
            <v>0.18590000000000001</v>
          </cell>
        </row>
        <row r="178">
          <cell r="A178">
            <v>36608</v>
          </cell>
          <cell r="B178">
            <v>0.18709999999999999</v>
          </cell>
        </row>
        <row r="179">
          <cell r="A179">
            <v>36609</v>
          </cell>
          <cell r="B179">
            <v>0.18790000000000001</v>
          </cell>
        </row>
        <row r="180">
          <cell r="A180">
            <v>36610</v>
          </cell>
          <cell r="B180">
            <v>0</v>
          </cell>
        </row>
        <row r="181">
          <cell r="A181">
            <v>36611</v>
          </cell>
          <cell r="B181">
            <v>0</v>
          </cell>
        </row>
        <row r="182">
          <cell r="A182">
            <v>36612</v>
          </cell>
          <cell r="B182">
            <v>0.18779999999999999</v>
          </cell>
        </row>
        <row r="183">
          <cell r="A183">
            <v>36613</v>
          </cell>
          <cell r="B183">
            <v>0.18759999999999999</v>
          </cell>
        </row>
        <row r="184">
          <cell r="A184">
            <v>36614</v>
          </cell>
          <cell r="B184">
            <v>0.18410000000000001</v>
          </cell>
        </row>
        <row r="185">
          <cell r="A185">
            <v>36615</v>
          </cell>
          <cell r="B185">
            <v>0.18379999999999999</v>
          </cell>
        </row>
        <row r="186">
          <cell r="A186">
            <v>36616</v>
          </cell>
          <cell r="B186">
            <v>0.1837</v>
          </cell>
        </row>
        <row r="187">
          <cell r="A187">
            <v>36617</v>
          </cell>
          <cell r="B187">
            <v>0</v>
          </cell>
        </row>
        <row r="188">
          <cell r="A188">
            <v>36618</v>
          </cell>
          <cell r="B188">
            <v>0</v>
          </cell>
        </row>
        <row r="189">
          <cell r="A189">
            <v>36619</v>
          </cell>
          <cell r="B189">
            <v>0.1835</v>
          </cell>
        </row>
        <row r="190">
          <cell r="A190">
            <v>36620</v>
          </cell>
          <cell r="B190">
            <v>0.18360000000000001</v>
          </cell>
        </row>
        <row r="191">
          <cell r="A191">
            <v>36621</v>
          </cell>
          <cell r="B191">
            <v>0.184</v>
          </cell>
        </row>
        <row r="192">
          <cell r="A192">
            <v>36622</v>
          </cell>
          <cell r="B192">
            <v>0.18410000000000001</v>
          </cell>
        </row>
        <row r="193">
          <cell r="A193">
            <v>36623</v>
          </cell>
          <cell r="B193">
            <v>0.184</v>
          </cell>
        </row>
        <row r="194">
          <cell r="A194">
            <v>36624</v>
          </cell>
          <cell r="B194">
            <v>0</v>
          </cell>
        </row>
        <row r="195">
          <cell r="A195">
            <v>36625</v>
          </cell>
          <cell r="B195">
            <v>0</v>
          </cell>
        </row>
        <row r="196">
          <cell r="A196">
            <v>36626</v>
          </cell>
          <cell r="B196">
            <v>0.18390000000000001</v>
          </cell>
        </row>
        <row r="197">
          <cell r="A197">
            <v>36627</v>
          </cell>
          <cell r="B197">
            <v>0.184</v>
          </cell>
        </row>
        <row r="198">
          <cell r="A198">
            <v>36628</v>
          </cell>
          <cell r="B198">
            <v>0.18410000000000001</v>
          </cell>
        </row>
        <row r="199">
          <cell r="A199">
            <v>36629</v>
          </cell>
          <cell r="B199">
            <v>0.18440000000000001</v>
          </cell>
        </row>
        <row r="200">
          <cell r="A200">
            <v>36630</v>
          </cell>
          <cell r="B200">
            <v>0.18479999999999999</v>
          </cell>
        </row>
        <row r="201">
          <cell r="A201">
            <v>36631</v>
          </cell>
          <cell r="B201">
            <v>0</v>
          </cell>
        </row>
        <row r="202">
          <cell r="A202">
            <v>36632</v>
          </cell>
          <cell r="B202">
            <v>0</v>
          </cell>
        </row>
        <row r="203">
          <cell r="A203">
            <v>36633</v>
          </cell>
          <cell r="B203">
            <v>0.18479999999999999</v>
          </cell>
        </row>
        <row r="204">
          <cell r="A204">
            <v>36634</v>
          </cell>
          <cell r="B204">
            <v>0.18479999999999999</v>
          </cell>
        </row>
        <row r="205">
          <cell r="A205">
            <v>36635</v>
          </cell>
          <cell r="B205">
            <v>0.18429999999999999</v>
          </cell>
        </row>
        <row r="206">
          <cell r="A206">
            <v>36636</v>
          </cell>
          <cell r="B206">
            <v>0.1847</v>
          </cell>
        </row>
        <row r="207">
          <cell r="A207">
            <v>36637</v>
          </cell>
          <cell r="B207">
            <v>0</v>
          </cell>
        </row>
        <row r="208">
          <cell r="A208">
            <v>36638</v>
          </cell>
          <cell r="B208">
            <v>0</v>
          </cell>
        </row>
        <row r="209">
          <cell r="A209">
            <v>36639</v>
          </cell>
          <cell r="B209">
            <v>0</v>
          </cell>
        </row>
        <row r="210">
          <cell r="A210">
            <v>36640</v>
          </cell>
          <cell r="B210">
            <v>0.1847</v>
          </cell>
        </row>
        <row r="211">
          <cell r="A211">
            <v>36641</v>
          </cell>
          <cell r="B211">
            <v>0.1847</v>
          </cell>
        </row>
        <row r="212">
          <cell r="A212">
            <v>36642</v>
          </cell>
          <cell r="B212">
            <v>0.1847</v>
          </cell>
        </row>
        <row r="213">
          <cell r="A213">
            <v>36643</v>
          </cell>
          <cell r="B213">
            <v>0.1847</v>
          </cell>
        </row>
        <row r="214">
          <cell r="A214">
            <v>36644</v>
          </cell>
          <cell r="B214">
            <v>0.1847</v>
          </cell>
        </row>
        <row r="215">
          <cell r="A215">
            <v>36645</v>
          </cell>
          <cell r="B215">
            <v>0</v>
          </cell>
        </row>
        <row r="216">
          <cell r="A216">
            <v>36646</v>
          </cell>
          <cell r="B216">
            <v>0</v>
          </cell>
        </row>
        <row r="217">
          <cell r="A217">
            <v>36647</v>
          </cell>
          <cell r="B217">
            <v>0</v>
          </cell>
        </row>
        <row r="218">
          <cell r="A218">
            <v>36648</v>
          </cell>
          <cell r="B218">
            <v>0.18490000000000001</v>
          </cell>
        </row>
        <row r="219">
          <cell r="A219">
            <v>36649</v>
          </cell>
          <cell r="B219">
            <v>0.18490000000000001</v>
          </cell>
        </row>
        <row r="220">
          <cell r="A220">
            <v>36650</v>
          </cell>
          <cell r="B220">
            <v>0.18509999999999999</v>
          </cell>
        </row>
        <row r="221">
          <cell r="A221">
            <v>36651</v>
          </cell>
          <cell r="B221">
            <v>0.18509999999999999</v>
          </cell>
        </row>
        <row r="222">
          <cell r="A222">
            <v>36652</v>
          </cell>
          <cell r="B222">
            <v>0</v>
          </cell>
        </row>
        <row r="223">
          <cell r="A223">
            <v>36653</v>
          </cell>
          <cell r="B223">
            <v>0</v>
          </cell>
        </row>
        <row r="224">
          <cell r="A224">
            <v>36654</v>
          </cell>
          <cell r="B224">
            <v>0.18479999999999999</v>
          </cell>
        </row>
        <row r="225">
          <cell r="A225">
            <v>36655</v>
          </cell>
          <cell r="B225">
            <v>0.18440000000000001</v>
          </cell>
        </row>
        <row r="226">
          <cell r="A226">
            <v>36656</v>
          </cell>
          <cell r="B226">
            <v>0.18440000000000001</v>
          </cell>
        </row>
        <row r="227">
          <cell r="A227">
            <v>36657</v>
          </cell>
          <cell r="B227">
            <v>0.18440000000000001</v>
          </cell>
        </row>
        <row r="228">
          <cell r="A228">
            <v>36658</v>
          </cell>
          <cell r="B228">
            <v>0.1842</v>
          </cell>
        </row>
        <row r="229">
          <cell r="A229">
            <v>36659</v>
          </cell>
          <cell r="B229">
            <v>0</v>
          </cell>
        </row>
        <row r="230">
          <cell r="A230">
            <v>36660</v>
          </cell>
          <cell r="B230">
            <v>0</v>
          </cell>
        </row>
        <row r="231">
          <cell r="A231">
            <v>36661</v>
          </cell>
          <cell r="B231">
            <v>0.1842</v>
          </cell>
        </row>
        <row r="232">
          <cell r="A232">
            <v>36662</v>
          </cell>
          <cell r="B232">
            <v>0.1842</v>
          </cell>
        </row>
        <row r="233">
          <cell r="A233">
            <v>36663</v>
          </cell>
          <cell r="B233">
            <v>0.18410000000000001</v>
          </cell>
        </row>
        <row r="234">
          <cell r="A234">
            <v>36664</v>
          </cell>
          <cell r="B234">
            <v>0.18410000000000001</v>
          </cell>
        </row>
        <row r="235">
          <cell r="A235">
            <v>36665</v>
          </cell>
          <cell r="B235">
            <v>0.18410000000000001</v>
          </cell>
        </row>
        <row r="236">
          <cell r="A236">
            <v>36666</v>
          </cell>
          <cell r="B236">
            <v>0</v>
          </cell>
        </row>
        <row r="237">
          <cell r="A237">
            <v>36667</v>
          </cell>
          <cell r="B237">
            <v>0</v>
          </cell>
        </row>
        <row r="238">
          <cell r="A238">
            <v>36668</v>
          </cell>
          <cell r="B238">
            <v>0.18410000000000001</v>
          </cell>
        </row>
        <row r="239">
          <cell r="A239">
            <v>36669</v>
          </cell>
          <cell r="B239">
            <v>0.18410000000000001</v>
          </cell>
        </row>
        <row r="240">
          <cell r="A240">
            <v>36670</v>
          </cell>
          <cell r="B240">
            <v>0.1842</v>
          </cell>
        </row>
        <row r="241">
          <cell r="A241">
            <v>36671</v>
          </cell>
          <cell r="B241">
            <v>0.1842</v>
          </cell>
        </row>
        <row r="242">
          <cell r="A242">
            <v>36672</v>
          </cell>
          <cell r="B242">
            <v>0.18429999999999999</v>
          </cell>
        </row>
        <row r="243">
          <cell r="A243">
            <v>36673</v>
          </cell>
          <cell r="B243">
            <v>0</v>
          </cell>
        </row>
        <row r="244">
          <cell r="A244">
            <v>36674</v>
          </cell>
          <cell r="B244">
            <v>0</v>
          </cell>
        </row>
        <row r="245">
          <cell r="A245">
            <v>36675</v>
          </cell>
          <cell r="B245">
            <v>0.1842</v>
          </cell>
        </row>
        <row r="246">
          <cell r="A246">
            <v>36676</v>
          </cell>
          <cell r="B246">
            <v>0.184</v>
          </cell>
        </row>
        <row r="247">
          <cell r="A247">
            <v>36677</v>
          </cell>
          <cell r="B247">
            <v>0.18390000000000001</v>
          </cell>
        </row>
        <row r="248">
          <cell r="A248">
            <v>36678</v>
          </cell>
          <cell r="B248">
            <v>0.18379999999999999</v>
          </cell>
        </row>
        <row r="249">
          <cell r="A249">
            <v>36679</v>
          </cell>
          <cell r="B249">
            <v>0.1837</v>
          </cell>
        </row>
        <row r="250">
          <cell r="A250">
            <v>36680</v>
          </cell>
          <cell r="B250">
            <v>0</v>
          </cell>
        </row>
        <row r="251">
          <cell r="A251">
            <v>36681</v>
          </cell>
          <cell r="B251">
            <v>0</v>
          </cell>
        </row>
        <row r="252">
          <cell r="A252">
            <v>36682</v>
          </cell>
          <cell r="B252">
            <v>0.1835</v>
          </cell>
        </row>
        <row r="253">
          <cell r="A253">
            <v>36683</v>
          </cell>
          <cell r="B253">
            <v>0.1832</v>
          </cell>
        </row>
        <row r="254">
          <cell r="A254">
            <v>36684</v>
          </cell>
          <cell r="B254">
            <v>0.18279999999999999</v>
          </cell>
        </row>
        <row r="255">
          <cell r="A255">
            <v>36685</v>
          </cell>
          <cell r="B255">
            <v>0.18260000000000001</v>
          </cell>
        </row>
        <row r="256">
          <cell r="A256">
            <v>36686</v>
          </cell>
          <cell r="B256">
            <v>0.18260000000000001</v>
          </cell>
        </row>
        <row r="257">
          <cell r="A257">
            <v>36687</v>
          </cell>
          <cell r="B257">
            <v>0</v>
          </cell>
        </row>
        <row r="258">
          <cell r="A258">
            <v>36688</v>
          </cell>
          <cell r="B258">
            <v>0</v>
          </cell>
        </row>
        <row r="259">
          <cell r="A259">
            <v>36689</v>
          </cell>
          <cell r="B259">
            <v>0.1825</v>
          </cell>
        </row>
        <row r="260">
          <cell r="A260">
            <v>36690</v>
          </cell>
          <cell r="B260">
            <v>0.18240000000000001</v>
          </cell>
        </row>
        <row r="261">
          <cell r="A261">
            <v>36691</v>
          </cell>
          <cell r="B261">
            <v>0.18229999999999999</v>
          </cell>
        </row>
        <row r="262">
          <cell r="A262">
            <v>36692</v>
          </cell>
          <cell r="B262">
            <v>0.18240000000000001</v>
          </cell>
        </row>
        <row r="263">
          <cell r="A263">
            <v>36693</v>
          </cell>
          <cell r="B263">
            <v>0.1825</v>
          </cell>
        </row>
        <row r="264">
          <cell r="A264">
            <v>36694</v>
          </cell>
          <cell r="B264">
            <v>0</v>
          </cell>
        </row>
        <row r="265">
          <cell r="A265">
            <v>36695</v>
          </cell>
          <cell r="B265">
            <v>0</v>
          </cell>
        </row>
        <row r="266">
          <cell r="A266">
            <v>36696</v>
          </cell>
          <cell r="B266">
            <v>0.18240000000000001</v>
          </cell>
        </row>
        <row r="267">
          <cell r="A267">
            <v>36697</v>
          </cell>
          <cell r="B267">
            <v>0.18149999999999999</v>
          </cell>
        </row>
        <row r="268">
          <cell r="A268">
            <v>36698</v>
          </cell>
          <cell r="B268">
            <v>0.17430000000000001</v>
          </cell>
        </row>
        <row r="269">
          <cell r="A269">
            <v>36699</v>
          </cell>
          <cell r="B269">
            <v>0</v>
          </cell>
        </row>
        <row r="270">
          <cell r="A270">
            <v>36700</v>
          </cell>
          <cell r="B270">
            <v>0.17399999999999999</v>
          </cell>
        </row>
        <row r="271">
          <cell r="A271">
            <v>36701</v>
          </cell>
          <cell r="B271">
            <v>0</v>
          </cell>
        </row>
        <row r="272">
          <cell r="A272">
            <v>36702</v>
          </cell>
          <cell r="B272">
            <v>0</v>
          </cell>
        </row>
        <row r="273">
          <cell r="A273">
            <v>36703</v>
          </cell>
          <cell r="B273">
            <v>0.17349999999999999</v>
          </cell>
        </row>
        <row r="274">
          <cell r="A274">
            <v>36704</v>
          </cell>
          <cell r="B274">
            <v>0.17319999999999999</v>
          </cell>
        </row>
        <row r="275">
          <cell r="A275">
            <v>36705</v>
          </cell>
          <cell r="B275">
            <v>0.1719</v>
          </cell>
        </row>
        <row r="276">
          <cell r="A276">
            <v>36706</v>
          </cell>
          <cell r="B276">
            <v>0.17230000000000001</v>
          </cell>
        </row>
        <row r="277">
          <cell r="A277">
            <v>36707</v>
          </cell>
          <cell r="B277">
            <v>0.1721</v>
          </cell>
        </row>
        <row r="278">
          <cell r="A278">
            <v>36708</v>
          </cell>
          <cell r="B278">
            <v>0</v>
          </cell>
        </row>
        <row r="279">
          <cell r="A279">
            <v>36709</v>
          </cell>
          <cell r="B279">
            <v>0</v>
          </cell>
        </row>
        <row r="280">
          <cell r="A280">
            <v>36710</v>
          </cell>
          <cell r="B280">
            <v>0.17169999999999999</v>
          </cell>
        </row>
        <row r="281">
          <cell r="A281">
            <v>36711</v>
          </cell>
          <cell r="B281">
            <v>0.17180000000000001</v>
          </cell>
        </row>
        <row r="282">
          <cell r="A282">
            <v>36712</v>
          </cell>
          <cell r="B282">
            <v>0.17199999999999999</v>
          </cell>
        </row>
        <row r="283">
          <cell r="A283">
            <v>36713</v>
          </cell>
          <cell r="B283">
            <v>0.17219999999999999</v>
          </cell>
        </row>
        <row r="284">
          <cell r="A284">
            <v>36714</v>
          </cell>
          <cell r="B284">
            <v>0.1719</v>
          </cell>
        </row>
        <row r="285">
          <cell r="A285">
            <v>36715</v>
          </cell>
          <cell r="B285">
            <v>0</v>
          </cell>
        </row>
        <row r="286">
          <cell r="A286">
            <v>36716</v>
          </cell>
          <cell r="B286">
            <v>0</v>
          </cell>
        </row>
        <row r="287">
          <cell r="A287">
            <v>36717</v>
          </cell>
          <cell r="B287">
            <v>0.1694</v>
          </cell>
        </row>
        <row r="288">
          <cell r="A288">
            <v>36718</v>
          </cell>
          <cell r="B288">
            <v>0.16900000000000001</v>
          </cell>
        </row>
        <row r="289">
          <cell r="A289">
            <v>36719</v>
          </cell>
          <cell r="B289">
            <v>0.16889999999999999</v>
          </cell>
        </row>
        <row r="290">
          <cell r="A290">
            <v>36720</v>
          </cell>
          <cell r="B290">
            <v>0.16880000000000001</v>
          </cell>
        </row>
        <row r="291">
          <cell r="A291">
            <v>36721</v>
          </cell>
          <cell r="B291">
            <v>0.16889999999999999</v>
          </cell>
        </row>
        <row r="292">
          <cell r="A292">
            <v>36722</v>
          </cell>
          <cell r="B292">
            <v>0</v>
          </cell>
        </row>
        <row r="293">
          <cell r="A293">
            <v>36723</v>
          </cell>
          <cell r="B293">
            <v>0</v>
          </cell>
        </row>
        <row r="294">
          <cell r="A294">
            <v>36724</v>
          </cell>
          <cell r="B294">
            <v>0.16889999999999999</v>
          </cell>
        </row>
        <row r="295">
          <cell r="A295">
            <v>36725</v>
          </cell>
          <cell r="B295">
            <v>0.16880000000000001</v>
          </cell>
        </row>
        <row r="296">
          <cell r="A296">
            <v>36726</v>
          </cell>
          <cell r="B296">
            <v>0.16830000000000001</v>
          </cell>
        </row>
        <row r="297">
          <cell r="A297">
            <v>36727</v>
          </cell>
          <cell r="B297">
            <v>0.16489999999999999</v>
          </cell>
        </row>
        <row r="298">
          <cell r="A298">
            <v>36728</v>
          </cell>
          <cell r="B298">
            <v>0.16470000000000001</v>
          </cell>
        </row>
        <row r="299">
          <cell r="A299">
            <v>36729</v>
          </cell>
          <cell r="B299">
            <v>0</v>
          </cell>
        </row>
        <row r="300">
          <cell r="A300">
            <v>36730</v>
          </cell>
          <cell r="B300">
            <v>0</v>
          </cell>
        </row>
        <row r="301">
          <cell r="A301">
            <v>36731</v>
          </cell>
          <cell r="B301">
            <v>0.16450000000000001</v>
          </cell>
        </row>
        <row r="302">
          <cell r="A302">
            <v>36732</v>
          </cell>
          <cell r="B302">
            <v>0.1643</v>
          </cell>
        </row>
        <row r="303">
          <cell r="A303">
            <v>36733</v>
          </cell>
          <cell r="B303">
            <v>0.16420000000000001</v>
          </cell>
        </row>
        <row r="304">
          <cell r="A304">
            <v>36734</v>
          </cell>
          <cell r="B304">
            <v>0.1641</v>
          </cell>
        </row>
        <row r="305">
          <cell r="A305">
            <v>36735</v>
          </cell>
          <cell r="B305">
            <v>0.16400000000000001</v>
          </cell>
        </row>
        <row r="306">
          <cell r="A306">
            <v>36736</v>
          </cell>
          <cell r="B306">
            <v>0</v>
          </cell>
        </row>
        <row r="307">
          <cell r="A307">
            <v>36737</v>
          </cell>
          <cell r="B307">
            <v>0</v>
          </cell>
        </row>
        <row r="308">
          <cell r="A308">
            <v>36738</v>
          </cell>
          <cell r="B308">
            <v>0.1638</v>
          </cell>
        </row>
        <row r="309">
          <cell r="A309">
            <v>36739</v>
          </cell>
          <cell r="B309">
            <v>0.16370000000000001</v>
          </cell>
        </row>
        <row r="310">
          <cell r="A310">
            <v>36740</v>
          </cell>
          <cell r="B310">
            <v>0.16370000000000001</v>
          </cell>
        </row>
        <row r="311">
          <cell r="A311">
            <v>36741</v>
          </cell>
          <cell r="B311">
            <v>0.16370000000000001</v>
          </cell>
        </row>
        <row r="312">
          <cell r="A312">
            <v>36742</v>
          </cell>
          <cell r="B312">
            <v>0.16370000000000001</v>
          </cell>
        </row>
        <row r="313">
          <cell r="A313">
            <v>36743</v>
          </cell>
          <cell r="B313">
            <v>0</v>
          </cell>
        </row>
        <row r="314">
          <cell r="A314">
            <v>36744</v>
          </cell>
          <cell r="B314">
            <v>0</v>
          </cell>
        </row>
        <row r="315">
          <cell r="A315">
            <v>36745</v>
          </cell>
          <cell r="B315">
            <v>0.1638</v>
          </cell>
        </row>
        <row r="316">
          <cell r="A316">
            <v>36746</v>
          </cell>
          <cell r="B316">
            <v>0.16389999999999999</v>
          </cell>
        </row>
        <row r="317">
          <cell r="A317">
            <v>36747</v>
          </cell>
          <cell r="B317">
            <v>0.1638</v>
          </cell>
        </row>
        <row r="318">
          <cell r="A318">
            <v>36748</v>
          </cell>
          <cell r="B318">
            <v>0.16400000000000001</v>
          </cell>
        </row>
        <row r="319">
          <cell r="A319">
            <v>36749</v>
          </cell>
          <cell r="B319">
            <v>0.1643</v>
          </cell>
        </row>
        <row r="320">
          <cell r="A320">
            <v>36750</v>
          </cell>
          <cell r="B320">
            <v>0</v>
          </cell>
        </row>
        <row r="321">
          <cell r="A321">
            <v>36751</v>
          </cell>
          <cell r="B321">
            <v>0</v>
          </cell>
        </row>
        <row r="322">
          <cell r="A322">
            <v>36752</v>
          </cell>
          <cell r="B322">
            <v>0.16450000000000001</v>
          </cell>
        </row>
        <row r="323">
          <cell r="A323">
            <v>36753</v>
          </cell>
          <cell r="B323">
            <v>0.1641</v>
          </cell>
        </row>
        <row r="324">
          <cell r="A324">
            <v>36754</v>
          </cell>
          <cell r="B324">
            <v>0.16389999999999999</v>
          </cell>
        </row>
        <row r="325">
          <cell r="A325">
            <v>36755</v>
          </cell>
          <cell r="B325">
            <v>0.1641</v>
          </cell>
        </row>
        <row r="326">
          <cell r="A326">
            <v>36756</v>
          </cell>
          <cell r="B326">
            <v>0.16420000000000001</v>
          </cell>
        </row>
        <row r="327">
          <cell r="A327">
            <v>36757</v>
          </cell>
          <cell r="B327">
            <v>0</v>
          </cell>
        </row>
        <row r="328">
          <cell r="A328">
            <v>36758</v>
          </cell>
          <cell r="B328">
            <v>0</v>
          </cell>
        </row>
        <row r="329">
          <cell r="A329">
            <v>36759</v>
          </cell>
          <cell r="B329">
            <v>0.1648</v>
          </cell>
        </row>
        <row r="330">
          <cell r="A330">
            <v>36760</v>
          </cell>
          <cell r="B330">
            <v>0.1641</v>
          </cell>
        </row>
        <row r="331">
          <cell r="A331">
            <v>36761</v>
          </cell>
          <cell r="B331">
            <v>0.1615</v>
          </cell>
        </row>
        <row r="332">
          <cell r="A332">
            <v>36762</v>
          </cell>
          <cell r="B332">
            <v>0.1638</v>
          </cell>
        </row>
        <row r="333">
          <cell r="A333">
            <v>36763</v>
          </cell>
          <cell r="B333">
            <v>0.1641</v>
          </cell>
        </row>
        <row r="334">
          <cell r="A334">
            <v>36764</v>
          </cell>
          <cell r="B334">
            <v>0</v>
          </cell>
        </row>
        <row r="335">
          <cell r="A335">
            <v>36765</v>
          </cell>
          <cell r="B335">
            <v>0</v>
          </cell>
        </row>
        <row r="336">
          <cell r="A336">
            <v>36766</v>
          </cell>
          <cell r="B336">
            <v>0.16420000000000001</v>
          </cell>
        </row>
        <row r="337">
          <cell r="A337">
            <v>36767</v>
          </cell>
          <cell r="B337">
            <v>0.1643</v>
          </cell>
        </row>
        <row r="338">
          <cell r="A338">
            <v>36768</v>
          </cell>
          <cell r="B338">
            <v>0.1641</v>
          </cell>
        </row>
        <row r="339">
          <cell r="A339">
            <v>36769</v>
          </cell>
          <cell r="B339">
            <v>0.16370000000000001</v>
          </cell>
        </row>
        <row r="340">
          <cell r="A340">
            <v>36770</v>
          </cell>
          <cell r="B340">
            <v>0.1636</v>
          </cell>
        </row>
        <row r="341">
          <cell r="A341">
            <v>36771</v>
          </cell>
          <cell r="B341">
            <v>0</v>
          </cell>
        </row>
        <row r="342">
          <cell r="A342">
            <v>36772</v>
          </cell>
          <cell r="B342">
            <v>0</v>
          </cell>
        </row>
        <row r="343">
          <cell r="A343">
            <v>36773</v>
          </cell>
          <cell r="B343">
            <v>0.16389999999999999</v>
          </cell>
        </row>
        <row r="344">
          <cell r="A344">
            <v>36774</v>
          </cell>
          <cell r="B344">
            <v>0.16400000000000001</v>
          </cell>
        </row>
        <row r="345">
          <cell r="A345">
            <v>36775</v>
          </cell>
          <cell r="B345">
            <v>0.16439999999999999</v>
          </cell>
        </row>
        <row r="346">
          <cell r="A346">
            <v>36776</v>
          </cell>
          <cell r="B346">
            <v>0</v>
          </cell>
        </row>
        <row r="347">
          <cell r="A347">
            <v>36777</v>
          </cell>
          <cell r="B347">
            <v>0.16450000000000001</v>
          </cell>
        </row>
        <row r="348">
          <cell r="A348">
            <v>36778</v>
          </cell>
          <cell r="B348">
            <v>0</v>
          </cell>
        </row>
        <row r="349">
          <cell r="A349">
            <v>36779</v>
          </cell>
          <cell r="B349">
            <v>0</v>
          </cell>
        </row>
        <row r="350">
          <cell r="A350">
            <v>36780</v>
          </cell>
          <cell r="B350">
            <v>0.16489999999999999</v>
          </cell>
        </row>
        <row r="351">
          <cell r="A351">
            <v>36781</v>
          </cell>
          <cell r="B351">
            <v>0.16489999999999999</v>
          </cell>
        </row>
        <row r="352">
          <cell r="A352">
            <v>36782</v>
          </cell>
          <cell r="B352">
            <v>0.16500000000000001</v>
          </cell>
        </row>
        <row r="353">
          <cell r="A353">
            <v>36783</v>
          </cell>
          <cell r="B353">
            <v>0.1651</v>
          </cell>
        </row>
        <row r="354">
          <cell r="A354">
            <v>36784</v>
          </cell>
          <cell r="B354">
            <v>0.16500000000000001</v>
          </cell>
        </row>
        <row r="355">
          <cell r="A355">
            <v>36785</v>
          </cell>
          <cell r="B355">
            <v>0</v>
          </cell>
        </row>
        <row r="356">
          <cell r="A356">
            <v>36786</v>
          </cell>
          <cell r="B356">
            <v>0</v>
          </cell>
        </row>
        <row r="357">
          <cell r="A357">
            <v>36787</v>
          </cell>
          <cell r="B357">
            <v>0.16500000000000001</v>
          </cell>
        </row>
        <row r="358">
          <cell r="A358">
            <v>36788</v>
          </cell>
          <cell r="B358">
            <v>0.16489999999999999</v>
          </cell>
        </row>
        <row r="359">
          <cell r="A359">
            <v>36789</v>
          </cell>
          <cell r="B359">
            <v>0.16489999999999999</v>
          </cell>
        </row>
        <row r="360">
          <cell r="A360">
            <v>36790</v>
          </cell>
          <cell r="B360">
            <v>0.16500000000000001</v>
          </cell>
        </row>
        <row r="361">
          <cell r="A361">
            <v>36791</v>
          </cell>
          <cell r="B361">
            <v>0.16489999999999999</v>
          </cell>
        </row>
        <row r="362">
          <cell r="A362">
            <v>36792</v>
          </cell>
          <cell r="B362">
            <v>0</v>
          </cell>
        </row>
        <row r="363">
          <cell r="A363">
            <v>36793</v>
          </cell>
          <cell r="B363">
            <v>0</v>
          </cell>
        </row>
        <row r="364">
          <cell r="A364">
            <v>36794</v>
          </cell>
          <cell r="B364">
            <v>0.1648</v>
          </cell>
        </row>
        <row r="365">
          <cell r="A365">
            <v>36795</v>
          </cell>
          <cell r="B365">
            <v>0.1646</v>
          </cell>
        </row>
        <row r="366">
          <cell r="A366">
            <v>36796</v>
          </cell>
          <cell r="B366">
            <v>0.1643</v>
          </cell>
        </row>
        <row r="367">
          <cell r="A367">
            <v>36797</v>
          </cell>
          <cell r="B367">
            <v>0.16439999999999999</v>
          </cell>
        </row>
        <row r="368">
          <cell r="A368">
            <v>36798</v>
          </cell>
          <cell r="B368">
            <v>0.16489999999999999</v>
          </cell>
        </row>
        <row r="369">
          <cell r="A369">
            <v>36799</v>
          </cell>
          <cell r="B369">
            <v>0</v>
          </cell>
        </row>
        <row r="370">
          <cell r="A370">
            <v>36800</v>
          </cell>
          <cell r="B370">
            <v>0</v>
          </cell>
        </row>
        <row r="371">
          <cell r="A371">
            <v>36801</v>
          </cell>
          <cell r="B371">
            <v>0.16500000000000001</v>
          </cell>
        </row>
        <row r="372">
          <cell r="A372">
            <v>36802</v>
          </cell>
          <cell r="B372">
            <v>0.16489999999999999</v>
          </cell>
        </row>
        <row r="373">
          <cell r="A373">
            <v>36803</v>
          </cell>
          <cell r="B373">
            <v>0.1651</v>
          </cell>
        </row>
        <row r="374">
          <cell r="A374">
            <v>36804</v>
          </cell>
          <cell r="B374">
            <v>0.1651</v>
          </cell>
        </row>
        <row r="375">
          <cell r="A375">
            <v>36805</v>
          </cell>
          <cell r="B375">
            <v>0.1648</v>
          </cell>
        </row>
        <row r="376">
          <cell r="A376">
            <v>36806</v>
          </cell>
          <cell r="B376">
            <v>0</v>
          </cell>
        </row>
        <row r="377">
          <cell r="A377">
            <v>36807</v>
          </cell>
          <cell r="B377">
            <v>0</v>
          </cell>
        </row>
        <row r="378">
          <cell r="A378">
            <v>36808</v>
          </cell>
          <cell r="B378">
            <v>0.1648</v>
          </cell>
        </row>
        <row r="379">
          <cell r="A379">
            <v>36809</v>
          </cell>
          <cell r="B379">
            <v>0.16470000000000001</v>
          </cell>
        </row>
        <row r="380">
          <cell r="A380">
            <v>36810</v>
          </cell>
          <cell r="B380">
            <v>0.16450000000000001</v>
          </cell>
        </row>
        <row r="381">
          <cell r="A381">
            <v>36811</v>
          </cell>
          <cell r="B381">
            <v>0</v>
          </cell>
        </row>
        <row r="382">
          <cell r="A382">
            <v>36812</v>
          </cell>
          <cell r="B382">
            <v>0.16470000000000001</v>
          </cell>
        </row>
        <row r="383">
          <cell r="A383">
            <v>36813</v>
          </cell>
          <cell r="B383">
            <v>0</v>
          </cell>
        </row>
        <row r="384">
          <cell r="A384">
            <v>36814</v>
          </cell>
          <cell r="B384">
            <v>0</v>
          </cell>
        </row>
        <row r="385">
          <cell r="A385">
            <v>36815</v>
          </cell>
          <cell r="B385">
            <v>0.1648</v>
          </cell>
        </row>
        <row r="386">
          <cell r="A386">
            <v>36816</v>
          </cell>
          <cell r="B386">
            <v>0.1648</v>
          </cell>
        </row>
        <row r="387">
          <cell r="A387">
            <v>36817</v>
          </cell>
          <cell r="B387">
            <v>0.1648</v>
          </cell>
        </row>
        <row r="388">
          <cell r="A388">
            <v>36818</v>
          </cell>
          <cell r="B388">
            <v>0.1648</v>
          </cell>
        </row>
        <row r="389">
          <cell r="A389">
            <v>36819</v>
          </cell>
          <cell r="B389">
            <v>0.16489999999999999</v>
          </cell>
        </row>
        <row r="390">
          <cell r="A390">
            <v>36820</v>
          </cell>
          <cell r="B390">
            <v>0</v>
          </cell>
        </row>
        <row r="391">
          <cell r="A391">
            <v>36821</v>
          </cell>
          <cell r="B391">
            <v>0</v>
          </cell>
        </row>
        <row r="392">
          <cell r="A392">
            <v>36822</v>
          </cell>
          <cell r="B392">
            <v>0.1648</v>
          </cell>
        </row>
        <row r="393">
          <cell r="A393">
            <v>36823</v>
          </cell>
          <cell r="B393">
            <v>0.16470000000000001</v>
          </cell>
        </row>
        <row r="394">
          <cell r="A394">
            <v>36824</v>
          </cell>
          <cell r="B394">
            <v>0.16470000000000001</v>
          </cell>
        </row>
        <row r="395">
          <cell r="A395">
            <v>36825</v>
          </cell>
          <cell r="B395">
            <v>0.1648</v>
          </cell>
        </row>
        <row r="396">
          <cell r="A396">
            <v>36826</v>
          </cell>
          <cell r="B396">
            <v>0.1648</v>
          </cell>
        </row>
        <row r="397">
          <cell r="A397">
            <v>36827</v>
          </cell>
          <cell r="B397">
            <v>0</v>
          </cell>
        </row>
        <row r="398">
          <cell r="A398">
            <v>36828</v>
          </cell>
          <cell r="B398">
            <v>0</v>
          </cell>
        </row>
        <row r="399">
          <cell r="A399">
            <v>36829</v>
          </cell>
          <cell r="B399">
            <v>0.1648</v>
          </cell>
        </row>
        <row r="400">
          <cell r="A400">
            <v>36830</v>
          </cell>
          <cell r="B400">
            <v>0.16489999999999999</v>
          </cell>
        </row>
        <row r="401">
          <cell r="A401">
            <v>36831</v>
          </cell>
          <cell r="B401">
            <v>0.16470000000000001</v>
          </cell>
        </row>
        <row r="402">
          <cell r="A402">
            <v>36832</v>
          </cell>
          <cell r="B402">
            <v>0</v>
          </cell>
        </row>
        <row r="403">
          <cell r="A403">
            <v>36833</v>
          </cell>
          <cell r="B403">
            <v>0.16439999999999999</v>
          </cell>
        </row>
        <row r="404">
          <cell r="A404">
            <v>36834</v>
          </cell>
          <cell r="B404">
            <v>0</v>
          </cell>
        </row>
        <row r="405">
          <cell r="A405">
            <v>36835</v>
          </cell>
          <cell r="B405">
            <v>0</v>
          </cell>
        </row>
        <row r="406">
          <cell r="A406">
            <v>36836</v>
          </cell>
          <cell r="B406">
            <v>0.16400000000000001</v>
          </cell>
        </row>
        <row r="407">
          <cell r="A407">
            <v>36837</v>
          </cell>
          <cell r="B407">
            <v>0.16420000000000001</v>
          </cell>
        </row>
        <row r="408">
          <cell r="A408">
            <v>36838</v>
          </cell>
          <cell r="B408">
            <v>0.1646</v>
          </cell>
        </row>
        <row r="409">
          <cell r="A409">
            <v>36839</v>
          </cell>
          <cell r="B409">
            <v>0.16470000000000001</v>
          </cell>
        </row>
        <row r="410">
          <cell r="A410">
            <v>36840</v>
          </cell>
          <cell r="B410">
            <v>0.1648</v>
          </cell>
        </row>
        <row r="411">
          <cell r="A411">
            <v>36841</v>
          </cell>
          <cell r="B411">
            <v>0</v>
          </cell>
        </row>
        <row r="412">
          <cell r="A412">
            <v>36842</v>
          </cell>
          <cell r="B412">
            <v>0</v>
          </cell>
        </row>
        <row r="413">
          <cell r="A413">
            <v>36843</v>
          </cell>
          <cell r="B413">
            <v>0.1648</v>
          </cell>
        </row>
        <row r="414">
          <cell r="A414">
            <v>36844</v>
          </cell>
          <cell r="B414">
            <v>0.16489999999999999</v>
          </cell>
        </row>
        <row r="415">
          <cell r="A415">
            <v>36845</v>
          </cell>
          <cell r="B415">
            <v>0</v>
          </cell>
        </row>
        <row r="416">
          <cell r="A416">
            <v>36846</v>
          </cell>
          <cell r="B416">
            <v>0.16489999999999999</v>
          </cell>
        </row>
        <row r="417">
          <cell r="A417">
            <v>36847</v>
          </cell>
          <cell r="B417">
            <v>0.16500000000000001</v>
          </cell>
        </row>
        <row r="418">
          <cell r="A418">
            <v>36848</v>
          </cell>
          <cell r="B418">
            <v>0</v>
          </cell>
        </row>
        <row r="419">
          <cell r="A419">
            <v>36849</v>
          </cell>
          <cell r="B419">
            <v>0</v>
          </cell>
        </row>
        <row r="420">
          <cell r="A420">
            <v>36850</v>
          </cell>
          <cell r="B420">
            <v>0.16489999999999999</v>
          </cell>
        </row>
        <row r="421">
          <cell r="A421">
            <v>36851</v>
          </cell>
          <cell r="B421">
            <v>0.16489999999999999</v>
          </cell>
        </row>
        <row r="422">
          <cell r="A422">
            <v>36852</v>
          </cell>
          <cell r="B422">
            <v>0.16420000000000001</v>
          </cell>
        </row>
        <row r="423">
          <cell r="A423">
            <v>36853</v>
          </cell>
          <cell r="B423">
            <v>0.16420000000000001</v>
          </cell>
        </row>
        <row r="424">
          <cell r="A424">
            <v>36854</v>
          </cell>
          <cell r="B424">
            <v>0.1641</v>
          </cell>
        </row>
        <row r="425">
          <cell r="A425">
            <v>36855</v>
          </cell>
          <cell r="B425">
            <v>0</v>
          </cell>
        </row>
        <row r="426">
          <cell r="A426">
            <v>36856</v>
          </cell>
          <cell r="B426">
            <v>0</v>
          </cell>
        </row>
        <row r="427">
          <cell r="A427">
            <v>36857</v>
          </cell>
          <cell r="B427">
            <v>0.16400000000000001</v>
          </cell>
        </row>
        <row r="428">
          <cell r="A428">
            <v>36858</v>
          </cell>
          <cell r="B428">
            <v>0.1641</v>
          </cell>
        </row>
        <row r="429">
          <cell r="A429">
            <v>36859</v>
          </cell>
          <cell r="B429">
            <v>0.1638</v>
          </cell>
        </row>
        <row r="430">
          <cell r="A430">
            <v>36860</v>
          </cell>
          <cell r="B430">
            <v>0.1636</v>
          </cell>
        </row>
        <row r="431">
          <cell r="A431">
            <v>36861</v>
          </cell>
          <cell r="B431">
            <v>0.16370000000000001</v>
          </cell>
        </row>
        <row r="432">
          <cell r="A432">
            <v>36862</v>
          </cell>
          <cell r="B432">
            <v>0</v>
          </cell>
        </row>
        <row r="433">
          <cell r="A433">
            <v>36863</v>
          </cell>
          <cell r="B433">
            <v>0</v>
          </cell>
        </row>
        <row r="434">
          <cell r="A434">
            <v>36864</v>
          </cell>
          <cell r="B434">
            <v>0.1636</v>
          </cell>
        </row>
        <row r="435">
          <cell r="A435">
            <v>36865</v>
          </cell>
          <cell r="B435">
            <v>0.1636</v>
          </cell>
        </row>
        <row r="436">
          <cell r="A436">
            <v>36866</v>
          </cell>
          <cell r="B436">
            <v>0.16350000000000001</v>
          </cell>
        </row>
        <row r="437">
          <cell r="A437">
            <v>36867</v>
          </cell>
          <cell r="B437">
            <v>0.16339999999999999</v>
          </cell>
        </row>
        <row r="438">
          <cell r="A438">
            <v>36868</v>
          </cell>
          <cell r="B438">
            <v>0.16339999999999999</v>
          </cell>
        </row>
        <row r="439">
          <cell r="A439">
            <v>36869</v>
          </cell>
          <cell r="B439">
            <v>0</v>
          </cell>
        </row>
        <row r="440">
          <cell r="A440">
            <v>36870</v>
          </cell>
          <cell r="B440">
            <v>0</v>
          </cell>
        </row>
        <row r="441">
          <cell r="A441">
            <v>36871</v>
          </cell>
          <cell r="B441">
            <v>0.1633</v>
          </cell>
        </row>
        <row r="442">
          <cell r="A442">
            <v>36872</v>
          </cell>
          <cell r="B442">
            <v>0.16320000000000001</v>
          </cell>
        </row>
        <row r="443">
          <cell r="A443">
            <v>36873</v>
          </cell>
          <cell r="B443">
            <v>0.16309999999999999</v>
          </cell>
        </row>
        <row r="444">
          <cell r="A444">
            <v>36874</v>
          </cell>
          <cell r="B444">
            <v>0.16300000000000001</v>
          </cell>
        </row>
        <row r="445">
          <cell r="A445">
            <v>36875</v>
          </cell>
          <cell r="B445">
            <v>0.16300000000000001</v>
          </cell>
        </row>
        <row r="446">
          <cell r="A446">
            <v>36876</v>
          </cell>
          <cell r="B446">
            <v>0</v>
          </cell>
        </row>
        <row r="447">
          <cell r="A447">
            <v>36877</v>
          </cell>
          <cell r="B447">
            <v>0</v>
          </cell>
        </row>
        <row r="448">
          <cell r="A448">
            <v>36878</v>
          </cell>
          <cell r="B448">
            <v>0.1628</v>
          </cell>
        </row>
        <row r="449">
          <cell r="A449">
            <v>36879</v>
          </cell>
          <cell r="B449">
            <v>0.16259999999999999</v>
          </cell>
        </row>
        <row r="450">
          <cell r="A450">
            <v>36880</v>
          </cell>
          <cell r="B450">
            <v>0.16020000000000001</v>
          </cell>
        </row>
        <row r="451">
          <cell r="A451">
            <v>36881</v>
          </cell>
          <cell r="B451">
            <v>0.15740000000000001</v>
          </cell>
        </row>
        <row r="452">
          <cell r="A452">
            <v>36882</v>
          </cell>
          <cell r="B452">
            <v>0.1573</v>
          </cell>
        </row>
        <row r="453">
          <cell r="A453">
            <v>36883</v>
          </cell>
          <cell r="B453">
            <v>0</v>
          </cell>
        </row>
        <row r="454">
          <cell r="A454">
            <v>36884</v>
          </cell>
          <cell r="B454">
            <v>0</v>
          </cell>
        </row>
        <row r="455">
          <cell r="A455">
            <v>36885</v>
          </cell>
          <cell r="B455">
            <v>0</v>
          </cell>
        </row>
        <row r="456">
          <cell r="A456">
            <v>36886</v>
          </cell>
          <cell r="B456">
            <v>0.15720000000000001</v>
          </cell>
        </row>
        <row r="457">
          <cell r="A457">
            <v>36887</v>
          </cell>
          <cell r="B457">
            <v>0.157</v>
          </cell>
        </row>
        <row r="458">
          <cell r="A458">
            <v>36888</v>
          </cell>
          <cell r="B458">
            <v>0.15720000000000001</v>
          </cell>
        </row>
        <row r="459">
          <cell r="A459">
            <v>36889</v>
          </cell>
          <cell r="B459">
            <v>0.15720000000000001</v>
          </cell>
        </row>
        <row r="460">
          <cell r="A460">
            <v>36890</v>
          </cell>
          <cell r="B460">
            <v>0</v>
          </cell>
        </row>
        <row r="461">
          <cell r="A461">
            <v>36891</v>
          </cell>
          <cell r="B461">
            <v>0</v>
          </cell>
        </row>
        <row r="462">
          <cell r="A462">
            <v>36892</v>
          </cell>
          <cell r="B462">
            <v>0</v>
          </cell>
        </row>
        <row r="463">
          <cell r="A463">
            <v>36893</v>
          </cell>
          <cell r="B463">
            <v>0.1573</v>
          </cell>
        </row>
        <row r="464">
          <cell r="A464">
            <v>36894</v>
          </cell>
          <cell r="B464">
            <v>0.157</v>
          </cell>
        </row>
        <row r="465">
          <cell r="A465">
            <v>36895</v>
          </cell>
          <cell r="B465">
            <v>0.15690000000000001</v>
          </cell>
        </row>
        <row r="466">
          <cell r="A466">
            <v>36896</v>
          </cell>
          <cell r="B466">
            <v>0.157</v>
          </cell>
        </row>
        <row r="467">
          <cell r="A467">
            <v>36897</v>
          </cell>
          <cell r="B467">
            <v>0</v>
          </cell>
        </row>
        <row r="468">
          <cell r="A468">
            <v>36898</v>
          </cell>
          <cell r="B468">
            <v>0</v>
          </cell>
        </row>
        <row r="469">
          <cell r="A469">
            <v>36899</v>
          </cell>
          <cell r="B469">
            <v>0.15690000000000001</v>
          </cell>
        </row>
        <row r="470">
          <cell r="A470">
            <v>36900</v>
          </cell>
          <cell r="B470">
            <v>0.15690000000000001</v>
          </cell>
        </row>
        <row r="471">
          <cell r="A471">
            <v>36901</v>
          </cell>
          <cell r="B471">
            <v>0.15629999999999999</v>
          </cell>
        </row>
        <row r="472">
          <cell r="A472">
            <v>36902</v>
          </cell>
          <cell r="B472">
            <v>0.15609999999999999</v>
          </cell>
        </row>
        <row r="473">
          <cell r="A473">
            <v>36903</v>
          </cell>
          <cell r="B473">
            <v>0.15590000000000001</v>
          </cell>
        </row>
        <row r="474">
          <cell r="A474">
            <v>36904</v>
          </cell>
          <cell r="B474">
            <v>0</v>
          </cell>
        </row>
        <row r="475">
          <cell r="A475">
            <v>36905</v>
          </cell>
          <cell r="B475">
            <v>0</v>
          </cell>
        </row>
        <row r="476">
          <cell r="A476">
            <v>36906</v>
          </cell>
          <cell r="B476">
            <v>0.15579999999999999</v>
          </cell>
        </row>
        <row r="477">
          <cell r="A477">
            <v>36907</v>
          </cell>
          <cell r="B477">
            <v>0.15590000000000001</v>
          </cell>
        </row>
        <row r="478">
          <cell r="A478">
            <v>36908</v>
          </cell>
          <cell r="B478">
            <v>0.15279999999999999</v>
          </cell>
        </row>
        <row r="479">
          <cell r="A479">
            <v>36909</v>
          </cell>
          <cell r="B479">
            <v>0.152</v>
          </cell>
        </row>
        <row r="480">
          <cell r="A480">
            <v>36910</v>
          </cell>
          <cell r="B480">
            <v>0.152</v>
          </cell>
        </row>
        <row r="481">
          <cell r="A481">
            <v>36911</v>
          </cell>
          <cell r="B481">
            <v>0</v>
          </cell>
        </row>
        <row r="482">
          <cell r="A482">
            <v>36912</v>
          </cell>
          <cell r="B482">
            <v>0</v>
          </cell>
        </row>
        <row r="483">
          <cell r="A483">
            <v>36913</v>
          </cell>
          <cell r="B483">
            <v>0.15179999999999999</v>
          </cell>
        </row>
        <row r="484">
          <cell r="A484">
            <v>36914</v>
          </cell>
          <cell r="B484">
            <v>0.1515</v>
          </cell>
        </row>
        <row r="485">
          <cell r="A485">
            <v>36915</v>
          </cell>
          <cell r="B485">
            <v>0.1517</v>
          </cell>
        </row>
        <row r="486">
          <cell r="A486">
            <v>36916</v>
          </cell>
          <cell r="B486">
            <v>0.15179999999999999</v>
          </cell>
        </row>
        <row r="487">
          <cell r="A487">
            <v>36917</v>
          </cell>
          <cell r="B487">
            <v>0.1512</v>
          </cell>
        </row>
        <row r="488">
          <cell r="A488">
            <v>36918</v>
          </cell>
          <cell r="B488">
            <v>0</v>
          </cell>
        </row>
        <row r="489">
          <cell r="A489">
            <v>36919</v>
          </cell>
          <cell r="B489">
            <v>0</v>
          </cell>
        </row>
        <row r="490">
          <cell r="A490">
            <v>36920</v>
          </cell>
          <cell r="B490">
            <v>0.15090000000000001</v>
          </cell>
        </row>
        <row r="491">
          <cell r="A491">
            <v>36921</v>
          </cell>
          <cell r="B491">
            <v>0.15079999999999999</v>
          </cell>
        </row>
        <row r="492">
          <cell r="A492">
            <v>36922</v>
          </cell>
          <cell r="B492">
            <v>0.15040000000000001</v>
          </cell>
        </row>
        <row r="493">
          <cell r="A493">
            <v>36923</v>
          </cell>
          <cell r="B493">
            <v>0.15029999999999999</v>
          </cell>
        </row>
        <row r="494">
          <cell r="A494">
            <v>36924</v>
          </cell>
          <cell r="B494">
            <v>0.1502</v>
          </cell>
        </row>
        <row r="495">
          <cell r="A495">
            <v>36925</v>
          </cell>
          <cell r="B495">
            <v>0</v>
          </cell>
        </row>
        <row r="496">
          <cell r="A496">
            <v>36926</v>
          </cell>
          <cell r="B496">
            <v>0</v>
          </cell>
        </row>
        <row r="497">
          <cell r="A497">
            <v>36927</v>
          </cell>
          <cell r="B497">
            <v>0.15040000000000001</v>
          </cell>
        </row>
        <row r="498">
          <cell r="A498">
            <v>36928</v>
          </cell>
          <cell r="B498">
            <v>0.15049999999999999</v>
          </cell>
        </row>
        <row r="499">
          <cell r="A499">
            <v>36929</v>
          </cell>
          <cell r="B499">
            <v>0.15079999999999999</v>
          </cell>
        </row>
        <row r="500">
          <cell r="A500">
            <v>36930</v>
          </cell>
          <cell r="B500">
            <v>0.151</v>
          </cell>
        </row>
        <row r="501">
          <cell r="A501">
            <v>36931</v>
          </cell>
          <cell r="B501">
            <v>0.1512</v>
          </cell>
        </row>
        <row r="502">
          <cell r="A502">
            <v>36932</v>
          </cell>
          <cell r="B502">
            <v>0</v>
          </cell>
        </row>
        <row r="503">
          <cell r="A503">
            <v>36933</v>
          </cell>
          <cell r="B503">
            <v>0</v>
          </cell>
        </row>
        <row r="504">
          <cell r="A504">
            <v>36934</v>
          </cell>
          <cell r="B504">
            <v>0.151</v>
          </cell>
        </row>
        <row r="505">
          <cell r="A505">
            <v>36935</v>
          </cell>
          <cell r="B505">
            <v>0.15079999999999999</v>
          </cell>
        </row>
        <row r="506">
          <cell r="A506">
            <v>36936</v>
          </cell>
          <cell r="B506">
            <v>0.14990000000000001</v>
          </cell>
        </row>
        <row r="507">
          <cell r="A507">
            <v>36937</v>
          </cell>
          <cell r="B507">
            <v>0.1517</v>
          </cell>
        </row>
        <row r="508">
          <cell r="A508">
            <v>36938</v>
          </cell>
          <cell r="B508">
            <v>0.1517</v>
          </cell>
        </row>
        <row r="509">
          <cell r="A509">
            <v>36939</v>
          </cell>
          <cell r="B509">
            <v>0</v>
          </cell>
        </row>
        <row r="510">
          <cell r="A510">
            <v>36940</v>
          </cell>
          <cell r="B510">
            <v>0</v>
          </cell>
        </row>
        <row r="511">
          <cell r="A511">
            <v>36941</v>
          </cell>
          <cell r="B511">
            <v>0.15140000000000001</v>
          </cell>
        </row>
        <row r="512">
          <cell r="A512">
            <v>36942</v>
          </cell>
          <cell r="B512">
            <v>0.1515</v>
          </cell>
        </row>
        <row r="513">
          <cell r="A513">
            <v>36943</v>
          </cell>
          <cell r="B513">
            <v>0.1515</v>
          </cell>
        </row>
        <row r="514">
          <cell r="A514">
            <v>36944</v>
          </cell>
          <cell r="B514">
            <v>0.1515</v>
          </cell>
        </row>
        <row r="515">
          <cell r="A515">
            <v>36945</v>
          </cell>
          <cell r="B515">
            <v>0.15140000000000001</v>
          </cell>
        </row>
        <row r="516">
          <cell r="A516">
            <v>36946</v>
          </cell>
          <cell r="B516">
            <v>0</v>
          </cell>
        </row>
        <row r="517">
          <cell r="A517">
            <v>36947</v>
          </cell>
          <cell r="B517">
            <v>0</v>
          </cell>
        </row>
        <row r="518">
          <cell r="A518">
            <v>36948</v>
          </cell>
          <cell r="B518">
            <v>0</v>
          </cell>
        </row>
        <row r="519">
          <cell r="A519">
            <v>36949</v>
          </cell>
          <cell r="B519">
            <v>0</v>
          </cell>
        </row>
        <row r="520">
          <cell r="A520">
            <v>36950</v>
          </cell>
          <cell r="B520">
            <v>0.1512</v>
          </cell>
        </row>
        <row r="521">
          <cell r="A521">
            <v>36951</v>
          </cell>
          <cell r="B521">
            <v>0.15090000000000001</v>
          </cell>
        </row>
        <row r="522">
          <cell r="A522">
            <v>36952</v>
          </cell>
          <cell r="B522">
            <v>0.15090000000000001</v>
          </cell>
        </row>
        <row r="523">
          <cell r="A523">
            <v>36953</v>
          </cell>
          <cell r="B523">
            <v>0</v>
          </cell>
        </row>
        <row r="524">
          <cell r="A524">
            <v>36954</v>
          </cell>
          <cell r="B524">
            <v>0</v>
          </cell>
        </row>
        <row r="525">
          <cell r="A525">
            <v>36955</v>
          </cell>
          <cell r="B525">
            <v>0.15090000000000001</v>
          </cell>
        </row>
        <row r="526">
          <cell r="A526">
            <v>36956</v>
          </cell>
          <cell r="B526">
            <v>0.15079999999999999</v>
          </cell>
        </row>
        <row r="527">
          <cell r="A527">
            <v>36957</v>
          </cell>
          <cell r="B527">
            <v>0.1507</v>
          </cell>
        </row>
        <row r="528">
          <cell r="A528">
            <v>36958</v>
          </cell>
          <cell r="B528">
            <v>0.1507</v>
          </cell>
        </row>
        <row r="529">
          <cell r="A529">
            <v>36959</v>
          </cell>
          <cell r="B529">
            <v>0.15049999999999999</v>
          </cell>
        </row>
        <row r="530">
          <cell r="A530">
            <v>36960</v>
          </cell>
          <cell r="B530">
            <v>0</v>
          </cell>
        </row>
        <row r="531">
          <cell r="A531">
            <v>36961</v>
          </cell>
          <cell r="B531">
            <v>0</v>
          </cell>
        </row>
        <row r="532">
          <cell r="A532">
            <v>36962</v>
          </cell>
          <cell r="B532">
            <v>0.15049999999999999</v>
          </cell>
        </row>
        <row r="533">
          <cell r="A533">
            <v>36963</v>
          </cell>
          <cell r="B533">
            <v>0.15060000000000001</v>
          </cell>
        </row>
        <row r="534">
          <cell r="A534">
            <v>36964</v>
          </cell>
          <cell r="B534">
            <v>0.15060000000000001</v>
          </cell>
        </row>
        <row r="535">
          <cell r="A535">
            <v>36965</v>
          </cell>
          <cell r="B535">
            <v>0.15060000000000001</v>
          </cell>
        </row>
        <row r="536">
          <cell r="A536">
            <v>36966</v>
          </cell>
          <cell r="B536">
            <v>0.1512</v>
          </cell>
        </row>
        <row r="537">
          <cell r="A537">
            <v>36967</v>
          </cell>
          <cell r="B537">
            <v>0</v>
          </cell>
        </row>
        <row r="538">
          <cell r="A538">
            <v>36968</v>
          </cell>
          <cell r="B538">
            <v>0</v>
          </cell>
        </row>
        <row r="539">
          <cell r="A539">
            <v>36969</v>
          </cell>
          <cell r="B539">
            <v>0.15140000000000001</v>
          </cell>
        </row>
        <row r="540">
          <cell r="A540">
            <v>36970</v>
          </cell>
          <cell r="B540">
            <v>0.15179999999999999</v>
          </cell>
        </row>
        <row r="541">
          <cell r="A541">
            <v>36971</v>
          </cell>
          <cell r="B541">
            <v>0.15179999999999999</v>
          </cell>
        </row>
        <row r="542">
          <cell r="A542">
            <v>36972</v>
          </cell>
          <cell r="B542">
            <v>0.15720000000000001</v>
          </cell>
        </row>
        <row r="543">
          <cell r="A543">
            <v>36973</v>
          </cell>
          <cell r="B543">
            <v>0.1573</v>
          </cell>
        </row>
        <row r="544">
          <cell r="A544">
            <v>36974</v>
          </cell>
          <cell r="B544">
            <v>0</v>
          </cell>
        </row>
        <row r="545">
          <cell r="A545">
            <v>36975</v>
          </cell>
          <cell r="B545">
            <v>0</v>
          </cell>
        </row>
        <row r="546">
          <cell r="A546">
            <v>36976</v>
          </cell>
          <cell r="B546">
            <v>0.15720000000000001</v>
          </cell>
        </row>
        <row r="547">
          <cell r="A547">
            <v>36977</v>
          </cell>
          <cell r="B547">
            <v>0.15720000000000001</v>
          </cell>
        </row>
        <row r="548">
          <cell r="A548">
            <v>36978</v>
          </cell>
          <cell r="B548">
            <v>0.15709999999999999</v>
          </cell>
        </row>
        <row r="549">
          <cell r="A549">
            <v>36979</v>
          </cell>
          <cell r="B549">
            <v>0.15709999999999999</v>
          </cell>
        </row>
        <row r="550">
          <cell r="A550">
            <v>36980</v>
          </cell>
          <cell r="B550">
            <v>0.15720000000000001</v>
          </cell>
        </row>
        <row r="551">
          <cell r="A551">
            <v>36981</v>
          </cell>
          <cell r="B551">
            <v>0</v>
          </cell>
        </row>
        <row r="552">
          <cell r="A552">
            <v>36982</v>
          </cell>
          <cell r="B552">
            <v>0</v>
          </cell>
        </row>
        <row r="553">
          <cell r="A553">
            <v>36983</v>
          </cell>
          <cell r="B553">
            <v>0.15720000000000001</v>
          </cell>
        </row>
        <row r="554">
          <cell r="A554">
            <v>36984</v>
          </cell>
          <cell r="B554">
            <v>0.1573</v>
          </cell>
        </row>
        <row r="555">
          <cell r="A555">
            <v>36985</v>
          </cell>
          <cell r="B555">
            <v>0.15720000000000001</v>
          </cell>
        </row>
        <row r="556">
          <cell r="A556">
            <v>36986</v>
          </cell>
          <cell r="B556">
            <v>0.15709999999999999</v>
          </cell>
        </row>
        <row r="557">
          <cell r="A557">
            <v>36987</v>
          </cell>
          <cell r="B557">
            <v>0.15720000000000001</v>
          </cell>
        </row>
        <row r="558">
          <cell r="A558">
            <v>36988</v>
          </cell>
          <cell r="B558">
            <v>0</v>
          </cell>
        </row>
        <row r="559">
          <cell r="A559">
            <v>36989</v>
          </cell>
          <cell r="B559">
            <v>0</v>
          </cell>
        </row>
        <row r="560">
          <cell r="A560">
            <v>36990</v>
          </cell>
          <cell r="B560">
            <v>0.15709999999999999</v>
          </cell>
        </row>
        <row r="561">
          <cell r="A561">
            <v>36991</v>
          </cell>
          <cell r="B561">
            <v>0.15740000000000001</v>
          </cell>
        </row>
        <row r="562">
          <cell r="A562">
            <v>36992</v>
          </cell>
          <cell r="B562">
            <v>0.1573</v>
          </cell>
        </row>
        <row r="563">
          <cell r="A563">
            <v>36993</v>
          </cell>
          <cell r="B563">
            <v>0.1573</v>
          </cell>
        </row>
        <row r="564">
          <cell r="A564">
            <v>36994</v>
          </cell>
          <cell r="B564">
            <v>0</v>
          </cell>
        </row>
        <row r="565">
          <cell r="A565">
            <v>36995</v>
          </cell>
          <cell r="B565">
            <v>0</v>
          </cell>
        </row>
        <row r="566">
          <cell r="A566">
            <v>36996</v>
          </cell>
          <cell r="B566">
            <v>0</v>
          </cell>
        </row>
        <row r="567">
          <cell r="A567">
            <v>36997</v>
          </cell>
          <cell r="B567">
            <v>0.1575</v>
          </cell>
        </row>
        <row r="568">
          <cell r="A568">
            <v>36998</v>
          </cell>
          <cell r="B568">
            <v>0.1575</v>
          </cell>
        </row>
        <row r="569">
          <cell r="A569">
            <v>36999</v>
          </cell>
          <cell r="B569">
            <v>0.15820000000000001</v>
          </cell>
        </row>
        <row r="570">
          <cell r="A570">
            <v>37000</v>
          </cell>
          <cell r="B570">
            <v>0.1623</v>
          </cell>
        </row>
        <row r="571">
          <cell r="A571">
            <v>37001</v>
          </cell>
          <cell r="B571">
            <v>0.1623</v>
          </cell>
        </row>
        <row r="572">
          <cell r="A572">
            <v>37002</v>
          </cell>
          <cell r="B572">
            <v>0</v>
          </cell>
        </row>
        <row r="573">
          <cell r="A573">
            <v>37003</v>
          </cell>
          <cell r="B573">
            <v>0</v>
          </cell>
        </row>
        <row r="574">
          <cell r="A574">
            <v>37004</v>
          </cell>
          <cell r="B574">
            <v>0.1623</v>
          </cell>
        </row>
        <row r="575">
          <cell r="A575">
            <v>37005</v>
          </cell>
          <cell r="B575">
            <v>0.1623</v>
          </cell>
        </row>
        <row r="576">
          <cell r="A576">
            <v>37006</v>
          </cell>
          <cell r="B576">
            <v>0.1623</v>
          </cell>
        </row>
        <row r="577">
          <cell r="A577">
            <v>37007</v>
          </cell>
          <cell r="B577">
            <v>0.1623</v>
          </cell>
        </row>
        <row r="578">
          <cell r="A578">
            <v>37008</v>
          </cell>
          <cell r="B578">
            <v>0.16250000000000001</v>
          </cell>
        </row>
        <row r="579">
          <cell r="A579">
            <v>37009</v>
          </cell>
          <cell r="B579">
            <v>0</v>
          </cell>
        </row>
        <row r="580">
          <cell r="A580">
            <v>37010</v>
          </cell>
          <cell r="B580">
            <v>0</v>
          </cell>
        </row>
        <row r="581">
          <cell r="A581">
            <v>37011</v>
          </cell>
          <cell r="B581">
            <v>0.1623</v>
          </cell>
        </row>
        <row r="582">
          <cell r="A582">
            <v>37012</v>
          </cell>
          <cell r="B582">
            <v>0</v>
          </cell>
        </row>
        <row r="583">
          <cell r="A583">
            <v>37013</v>
          </cell>
          <cell r="B583">
            <v>0.16220000000000001</v>
          </cell>
        </row>
        <row r="584">
          <cell r="A584">
            <v>37014</v>
          </cell>
          <cell r="B584">
            <v>0.16209999999999999</v>
          </cell>
        </row>
        <row r="585">
          <cell r="A585">
            <v>37015</v>
          </cell>
          <cell r="B585">
            <v>0.1623</v>
          </cell>
        </row>
        <row r="586">
          <cell r="A586">
            <v>37016</v>
          </cell>
          <cell r="B586">
            <v>0</v>
          </cell>
        </row>
        <row r="587">
          <cell r="A587">
            <v>37017</v>
          </cell>
          <cell r="B587">
            <v>0</v>
          </cell>
        </row>
        <row r="588">
          <cell r="A588">
            <v>37018</v>
          </cell>
          <cell r="B588">
            <v>0.1623</v>
          </cell>
        </row>
        <row r="589">
          <cell r="A589">
            <v>37019</v>
          </cell>
          <cell r="B589">
            <v>0.16239999999999999</v>
          </cell>
        </row>
        <row r="590">
          <cell r="A590">
            <v>37020</v>
          </cell>
          <cell r="B590">
            <v>0.16250000000000001</v>
          </cell>
        </row>
        <row r="591">
          <cell r="A591">
            <v>37021</v>
          </cell>
          <cell r="B591">
            <v>0.16250000000000001</v>
          </cell>
        </row>
        <row r="592">
          <cell r="A592">
            <v>37022</v>
          </cell>
          <cell r="B592">
            <v>0.16250000000000001</v>
          </cell>
        </row>
        <row r="593">
          <cell r="A593">
            <v>37023</v>
          </cell>
          <cell r="B593">
            <v>0</v>
          </cell>
        </row>
        <row r="594">
          <cell r="A594">
            <v>37024</v>
          </cell>
          <cell r="B594">
            <v>0</v>
          </cell>
        </row>
        <row r="595">
          <cell r="A595">
            <v>37025</v>
          </cell>
          <cell r="B595">
            <v>0.16239999999999999</v>
          </cell>
        </row>
        <row r="596">
          <cell r="A596">
            <v>37026</v>
          </cell>
          <cell r="B596">
            <v>0.16250000000000001</v>
          </cell>
        </row>
        <row r="597">
          <cell r="A597">
            <v>37027</v>
          </cell>
          <cell r="B597">
            <v>0.16239999999999999</v>
          </cell>
        </row>
        <row r="598">
          <cell r="A598">
            <v>37028</v>
          </cell>
          <cell r="B598">
            <v>0.16250000000000001</v>
          </cell>
        </row>
        <row r="599">
          <cell r="A599">
            <v>37029</v>
          </cell>
          <cell r="B599">
            <v>0.16250000000000001</v>
          </cell>
        </row>
        <row r="600">
          <cell r="A600">
            <v>37030</v>
          </cell>
          <cell r="B600">
            <v>0</v>
          </cell>
        </row>
        <row r="601">
          <cell r="A601">
            <v>37031</v>
          </cell>
          <cell r="B601">
            <v>0</v>
          </cell>
        </row>
        <row r="602">
          <cell r="A602">
            <v>37032</v>
          </cell>
          <cell r="B602">
            <v>0.16239999999999999</v>
          </cell>
        </row>
        <row r="603">
          <cell r="A603">
            <v>37033</v>
          </cell>
          <cell r="B603">
            <v>0.16250000000000001</v>
          </cell>
        </row>
        <row r="604">
          <cell r="A604">
            <v>37034</v>
          </cell>
          <cell r="B604">
            <v>0.1661</v>
          </cell>
        </row>
        <row r="605">
          <cell r="A605">
            <v>37035</v>
          </cell>
          <cell r="B605">
            <v>0.16719999999999999</v>
          </cell>
        </row>
        <row r="606">
          <cell r="A606">
            <v>37036</v>
          </cell>
          <cell r="B606">
            <v>0.16750000000000001</v>
          </cell>
        </row>
        <row r="607">
          <cell r="A607">
            <v>37037</v>
          </cell>
          <cell r="B607">
            <v>0</v>
          </cell>
        </row>
        <row r="608">
          <cell r="A608">
            <v>37038</v>
          </cell>
          <cell r="B608">
            <v>0</v>
          </cell>
        </row>
        <row r="609">
          <cell r="A609">
            <v>37039</v>
          </cell>
          <cell r="B609">
            <v>0.1676</v>
          </cell>
        </row>
        <row r="610">
          <cell r="A610">
            <v>37040</v>
          </cell>
          <cell r="B610">
            <v>0.16769999999999999</v>
          </cell>
        </row>
        <row r="611">
          <cell r="A611">
            <v>37041</v>
          </cell>
          <cell r="B611">
            <v>0.16769999999999999</v>
          </cell>
        </row>
        <row r="612">
          <cell r="A612">
            <v>37042</v>
          </cell>
          <cell r="B612">
            <v>0.1676</v>
          </cell>
        </row>
        <row r="613">
          <cell r="A613">
            <v>37043</v>
          </cell>
          <cell r="B613">
            <v>0.16769999999999999</v>
          </cell>
        </row>
        <row r="614">
          <cell r="A614">
            <v>37044</v>
          </cell>
          <cell r="B614">
            <v>0</v>
          </cell>
        </row>
        <row r="615">
          <cell r="A615">
            <v>37045</v>
          </cell>
          <cell r="B615">
            <v>0</v>
          </cell>
        </row>
        <row r="616">
          <cell r="A616">
            <v>37046</v>
          </cell>
          <cell r="B616">
            <v>0.1676</v>
          </cell>
        </row>
        <row r="617">
          <cell r="A617">
            <v>37047</v>
          </cell>
          <cell r="B617">
            <v>0.16750000000000001</v>
          </cell>
        </row>
        <row r="618">
          <cell r="A618">
            <v>37048</v>
          </cell>
          <cell r="B618">
            <v>0.1673</v>
          </cell>
        </row>
        <row r="619">
          <cell r="A619">
            <v>37049</v>
          </cell>
          <cell r="B619">
            <v>0.1671</v>
          </cell>
        </row>
        <row r="620">
          <cell r="A620">
            <v>37050</v>
          </cell>
          <cell r="B620">
            <v>0.16669999999999999</v>
          </cell>
        </row>
        <row r="621">
          <cell r="A621">
            <v>37051</v>
          </cell>
          <cell r="B621">
            <v>0</v>
          </cell>
        </row>
        <row r="622">
          <cell r="A622">
            <v>37052</v>
          </cell>
          <cell r="B622">
            <v>0</v>
          </cell>
        </row>
        <row r="623">
          <cell r="A623">
            <v>37053</v>
          </cell>
          <cell r="B623">
            <v>0.16639999999999999</v>
          </cell>
        </row>
        <row r="624">
          <cell r="A624">
            <v>37054</v>
          </cell>
          <cell r="B624">
            <v>0.1666</v>
          </cell>
        </row>
        <row r="625">
          <cell r="A625">
            <v>37055</v>
          </cell>
          <cell r="B625">
            <v>0.16639999999999999</v>
          </cell>
        </row>
        <row r="626">
          <cell r="A626">
            <v>37056</v>
          </cell>
          <cell r="B626">
            <v>0</v>
          </cell>
        </row>
        <row r="627">
          <cell r="A627">
            <v>37057</v>
          </cell>
          <cell r="B627">
            <v>0.16669999999999999</v>
          </cell>
        </row>
        <row r="628">
          <cell r="A628">
            <v>37058</v>
          </cell>
          <cell r="B628">
            <v>0</v>
          </cell>
        </row>
        <row r="629">
          <cell r="A629">
            <v>37059</v>
          </cell>
          <cell r="B629">
            <v>0</v>
          </cell>
        </row>
        <row r="630">
          <cell r="A630">
            <v>37060</v>
          </cell>
          <cell r="B630">
            <v>0.16750000000000001</v>
          </cell>
        </row>
        <row r="631">
          <cell r="A631">
            <v>37061</v>
          </cell>
          <cell r="B631">
            <v>0.1678</v>
          </cell>
        </row>
        <row r="632">
          <cell r="A632">
            <v>37062</v>
          </cell>
          <cell r="B632">
            <v>0.17219999999999999</v>
          </cell>
        </row>
        <row r="633">
          <cell r="A633">
            <v>37063</v>
          </cell>
          <cell r="B633">
            <v>0.18260000000000001</v>
          </cell>
        </row>
        <row r="634">
          <cell r="A634">
            <v>37064</v>
          </cell>
          <cell r="B634">
            <v>0.1827</v>
          </cell>
        </row>
        <row r="635">
          <cell r="A635">
            <v>37065</v>
          </cell>
          <cell r="B635">
            <v>0</v>
          </cell>
        </row>
        <row r="636">
          <cell r="A636">
            <v>37066</v>
          </cell>
          <cell r="B636">
            <v>0</v>
          </cell>
        </row>
        <row r="637">
          <cell r="A637">
            <v>37067</v>
          </cell>
          <cell r="B637">
            <v>0.1827</v>
          </cell>
        </row>
        <row r="638">
          <cell r="A638">
            <v>37068</v>
          </cell>
          <cell r="B638">
            <v>0.18260000000000001</v>
          </cell>
        </row>
        <row r="639">
          <cell r="A639">
            <v>37069</v>
          </cell>
          <cell r="B639">
            <v>0.18279999999999999</v>
          </cell>
        </row>
        <row r="640">
          <cell r="A640">
            <v>37070</v>
          </cell>
          <cell r="B640">
            <v>0.18279999999999999</v>
          </cell>
        </row>
        <row r="641">
          <cell r="A641">
            <v>37071</v>
          </cell>
          <cell r="B641">
            <v>0.18279999999999999</v>
          </cell>
        </row>
        <row r="642">
          <cell r="A642">
            <v>37072</v>
          </cell>
          <cell r="B642">
            <v>0</v>
          </cell>
        </row>
        <row r="643">
          <cell r="A643">
            <v>37073</v>
          </cell>
          <cell r="B643">
            <v>0</v>
          </cell>
        </row>
        <row r="644">
          <cell r="A644">
            <v>37074</v>
          </cell>
          <cell r="B644">
            <v>0.18290000000000001</v>
          </cell>
        </row>
        <row r="645">
          <cell r="A645">
            <v>37075</v>
          </cell>
          <cell r="B645">
            <v>0.183</v>
          </cell>
        </row>
        <row r="646">
          <cell r="A646">
            <v>37076</v>
          </cell>
          <cell r="B646">
            <v>0.183</v>
          </cell>
        </row>
        <row r="647">
          <cell r="A647">
            <v>37077</v>
          </cell>
          <cell r="B647">
            <v>0.183</v>
          </cell>
        </row>
        <row r="648">
          <cell r="A648">
            <v>37078</v>
          </cell>
          <cell r="B648">
            <v>0.1832</v>
          </cell>
        </row>
        <row r="649">
          <cell r="A649">
            <v>37079</v>
          </cell>
          <cell r="B649">
            <v>0</v>
          </cell>
        </row>
        <row r="650">
          <cell r="A650">
            <v>37080</v>
          </cell>
          <cell r="B650">
            <v>0</v>
          </cell>
        </row>
        <row r="651">
          <cell r="A651">
            <v>37081</v>
          </cell>
          <cell r="B651">
            <v>0.18310000000000001</v>
          </cell>
        </row>
        <row r="652">
          <cell r="A652">
            <v>37082</v>
          </cell>
          <cell r="B652">
            <v>0.18329999999999999</v>
          </cell>
        </row>
        <row r="653">
          <cell r="A653">
            <v>37083</v>
          </cell>
          <cell r="B653">
            <v>0.18429999999999999</v>
          </cell>
        </row>
        <row r="654">
          <cell r="A654">
            <v>37084</v>
          </cell>
          <cell r="B654">
            <v>0.18479999999999999</v>
          </cell>
        </row>
        <row r="655">
          <cell r="A655">
            <v>37085</v>
          </cell>
          <cell r="B655">
            <v>0.18440000000000001</v>
          </cell>
        </row>
        <row r="656">
          <cell r="A656">
            <v>37086</v>
          </cell>
          <cell r="B656">
            <v>0</v>
          </cell>
        </row>
        <row r="657">
          <cell r="A657">
            <v>37087</v>
          </cell>
          <cell r="B657">
            <v>0</v>
          </cell>
        </row>
        <row r="658">
          <cell r="A658">
            <v>37088</v>
          </cell>
          <cell r="B658">
            <v>0.184</v>
          </cell>
        </row>
        <row r="659">
          <cell r="A659">
            <v>37089</v>
          </cell>
          <cell r="B659">
            <v>0.1837</v>
          </cell>
        </row>
        <row r="660">
          <cell r="A660">
            <v>37090</v>
          </cell>
          <cell r="B660">
            <v>0.187</v>
          </cell>
        </row>
        <row r="661">
          <cell r="A661">
            <v>37091</v>
          </cell>
          <cell r="B661">
            <v>0.1895</v>
          </cell>
        </row>
        <row r="662">
          <cell r="A662">
            <v>37092</v>
          </cell>
          <cell r="B662">
            <v>0.18970000000000001</v>
          </cell>
        </row>
        <row r="663">
          <cell r="A663">
            <v>37093</v>
          </cell>
          <cell r="B663">
            <v>0</v>
          </cell>
        </row>
        <row r="664">
          <cell r="A664">
            <v>37094</v>
          </cell>
          <cell r="B664">
            <v>0</v>
          </cell>
        </row>
        <row r="665">
          <cell r="A665">
            <v>37095</v>
          </cell>
          <cell r="B665">
            <v>0.18940000000000001</v>
          </cell>
        </row>
        <row r="666">
          <cell r="A666">
            <v>37096</v>
          </cell>
          <cell r="B666">
            <v>0.1895</v>
          </cell>
        </row>
        <row r="667">
          <cell r="A667">
            <v>37097</v>
          </cell>
          <cell r="B667">
            <v>0.1895</v>
          </cell>
        </row>
        <row r="668">
          <cell r="A668">
            <v>37098</v>
          </cell>
          <cell r="B668">
            <v>0.18920000000000001</v>
          </cell>
        </row>
        <row r="669">
          <cell r="A669">
            <v>37099</v>
          </cell>
          <cell r="B669">
            <v>0.18959999999999999</v>
          </cell>
        </row>
        <row r="670">
          <cell r="A670">
            <v>37100</v>
          </cell>
          <cell r="B670">
            <v>0</v>
          </cell>
        </row>
        <row r="671">
          <cell r="A671">
            <v>37101</v>
          </cell>
          <cell r="B671">
            <v>0</v>
          </cell>
        </row>
        <row r="672">
          <cell r="A672">
            <v>37102</v>
          </cell>
          <cell r="B672">
            <v>0.18959999999999999</v>
          </cell>
        </row>
        <row r="673">
          <cell r="A673">
            <v>37103</v>
          </cell>
          <cell r="B673">
            <v>0.18959999999999999</v>
          </cell>
        </row>
        <row r="674">
          <cell r="A674">
            <v>37104</v>
          </cell>
          <cell r="B674">
            <v>0.18970000000000001</v>
          </cell>
        </row>
        <row r="675">
          <cell r="A675">
            <v>37105</v>
          </cell>
          <cell r="B675">
            <v>0.18959999999999999</v>
          </cell>
        </row>
        <row r="676">
          <cell r="A676">
            <v>37106</v>
          </cell>
          <cell r="B676">
            <v>0.18970000000000001</v>
          </cell>
        </row>
        <row r="677">
          <cell r="A677">
            <v>37107</v>
          </cell>
          <cell r="B677">
            <v>0</v>
          </cell>
        </row>
        <row r="678">
          <cell r="A678">
            <v>37108</v>
          </cell>
          <cell r="B678">
            <v>0</v>
          </cell>
        </row>
        <row r="679">
          <cell r="A679">
            <v>37109</v>
          </cell>
          <cell r="B679">
            <v>0.1898</v>
          </cell>
        </row>
        <row r="680">
          <cell r="A680">
            <v>37110</v>
          </cell>
          <cell r="B680">
            <v>0.19</v>
          </cell>
        </row>
        <row r="681">
          <cell r="A681">
            <v>37111</v>
          </cell>
          <cell r="B681">
            <v>0.19</v>
          </cell>
        </row>
        <row r="682">
          <cell r="A682">
            <v>37112</v>
          </cell>
          <cell r="B682">
            <v>0.19</v>
          </cell>
        </row>
        <row r="683">
          <cell r="A683">
            <v>37113</v>
          </cell>
          <cell r="B683">
            <v>0.18990000000000001</v>
          </cell>
        </row>
        <row r="684">
          <cell r="A684">
            <v>37114</v>
          </cell>
          <cell r="B684">
            <v>0</v>
          </cell>
        </row>
        <row r="685">
          <cell r="A685">
            <v>37115</v>
          </cell>
          <cell r="B685">
            <v>0</v>
          </cell>
        </row>
        <row r="686">
          <cell r="A686">
            <v>37116</v>
          </cell>
          <cell r="B686">
            <v>0.19009999999999999</v>
          </cell>
        </row>
        <row r="687">
          <cell r="A687">
            <v>37117</v>
          </cell>
          <cell r="B687">
            <v>0.19009999999999999</v>
          </cell>
        </row>
        <row r="688">
          <cell r="A688">
            <v>37118</v>
          </cell>
          <cell r="B688">
            <v>0.19009999999999999</v>
          </cell>
        </row>
        <row r="689">
          <cell r="A689">
            <v>37119</v>
          </cell>
          <cell r="B689">
            <v>0.19020000000000001</v>
          </cell>
        </row>
        <row r="690">
          <cell r="A690">
            <v>37120</v>
          </cell>
          <cell r="B690">
            <v>0.1903</v>
          </cell>
        </row>
        <row r="691">
          <cell r="A691">
            <v>37121</v>
          </cell>
          <cell r="B691">
            <v>0</v>
          </cell>
        </row>
        <row r="692">
          <cell r="A692">
            <v>37122</v>
          </cell>
          <cell r="B692">
            <v>0</v>
          </cell>
        </row>
        <row r="693">
          <cell r="A693">
            <v>37123</v>
          </cell>
          <cell r="B693">
            <v>0.1903</v>
          </cell>
        </row>
        <row r="694">
          <cell r="A694">
            <v>37124</v>
          </cell>
          <cell r="B694">
            <v>0.19040000000000001</v>
          </cell>
        </row>
        <row r="695">
          <cell r="A695">
            <v>37125</v>
          </cell>
          <cell r="B695">
            <v>0.19059999999999999</v>
          </cell>
        </row>
        <row r="696">
          <cell r="A696">
            <v>37126</v>
          </cell>
          <cell r="B696">
            <v>0.1903</v>
          </cell>
        </row>
        <row r="697">
          <cell r="A697">
            <v>37127</v>
          </cell>
          <cell r="B697">
            <v>0.19040000000000001</v>
          </cell>
        </row>
        <row r="698">
          <cell r="A698">
            <v>37128</v>
          </cell>
          <cell r="B698">
            <v>0</v>
          </cell>
        </row>
        <row r="699">
          <cell r="A699">
            <v>37129</v>
          </cell>
          <cell r="B699">
            <v>0</v>
          </cell>
        </row>
        <row r="700">
          <cell r="A700">
            <v>37130</v>
          </cell>
          <cell r="B700">
            <v>0.1903</v>
          </cell>
        </row>
        <row r="701">
          <cell r="A701">
            <v>37131</v>
          </cell>
          <cell r="B701">
            <v>0.19020000000000001</v>
          </cell>
        </row>
        <row r="702">
          <cell r="A702">
            <v>37132</v>
          </cell>
          <cell r="B702">
            <v>0.19</v>
          </cell>
        </row>
        <row r="703">
          <cell r="A703">
            <v>37133</v>
          </cell>
          <cell r="B703">
            <v>0.19020000000000001</v>
          </cell>
        </row>
        <row r="704">
          <cell r="A704">
            <v>37134</v>
          </cell>
          <cell r="B704">
            <v>0.19040000000000001</v>
          </cell>
        </row>
        <row r="705">
          <cell r="A705">
            <v>37135</v>
          </cell>
          <cell r="B705">
            <v>0</v>
          </cell>
        </row>
        <row r="706">
          <cell r="A706">
            <v>37136</v>
          </cell>
          <cell r="B706">
            <v>0</v>
          </cell>
        </row>
        <row r="707">
          <cell r="A707">
            <v>37137</v>
          </cell>
          <cell r="B707">
            <v>0.19040000000000001</v>
          </cell>
        </row>
        <row r="708">
          <cell r="A708">
            <v>37138</v>
          </cell>
          <cell r="B708">
            <v>0.19020000000000001</v>
          </cell>
        </row>
        <row r="709">
          <cell r="A709">
            <v>37139</v>
          </cell>
          <cell r="B709">
            <v>0.19020000000000001</v>
          </cell>
        </row>
        <row r="710">
          <cell r="A710">
            <v>37140</v>
          </cell>
          <cell r="B710">
            <v>0.19020000000000001</v>
          </cell>
        </row>
        <row r="711">
          <cell r="A711">
            <v>37141</v>
          </cell>
          <cell r="B711">
            <v>0</v>
          </cell>
        </row>
        <row r="712">
          <cell r="A712">
            <v>37142</v>
          </cell>
          <cell r="B712">
            <v>0</v>
          </cell>
        </row>
        <row r="713">
          <cell r="A713">
            <v>37143</v>
          </cell>
          <cell r="B713">
            <v>0</v>
          </cell>
        </row>
        <row r="714">
          <cell r="A714">
            <v>37144</v>
          </cell>
          <cell r="B714">
            <v>0.19040000000000001</v>
          </cell>
        </row>
        <row r="715">
          <cell r="A715">
            <v>37145</v>
          </cell>
          <cell r="B715">
            <v>0.1903</v>
          </cell>
        </row>
        <row r="716">
          <cell r="A716">
            <v>37146</v>
          </cell>
          <cell r="B716">
            <v>0.1903</v>
          </cell>
        </row>
        <row r="717">
          <cell r="A717">
            <v>37147</v>
          </cell>
          <cell r="B717">
            <v>0.19020000000000001</v>
          </cell>
        </row>
        <row r="718">
          <cell r="A718">
            <v>37148</v>
          </cell>
          <cell r="B718">
            <v>0.19040000000000001</v>
          </cell>
        </row>
        <row r="719">
          <cell r="A719">
            <v>37149</v>
          </cell>
          <cell r="B719">
            <v>0</v>
          </cell>
        </row>
        <row r="720">
          <cell r="A720">
            <v>37150</v>
          </cell>
          <cell r="B720">
            <v>0</v>
          </cell>
        </row>
        <row r="721">
          <cell r="A721">
            <v>37151</v>
          </cell>
          <cell r="B721">
            <v>0.19040000000000001</v>
          </cell>
        </row>
        <row r="722">
          <cell r="A722">
            <v>37152</v>
          </cell>
          <cell r="B722">
            <v>0.19040000000000001</v>
          </cell>
        </row>
        <row r="723">
          <cell r="A723">
            <v>37153</v>
          </cell>
          <cell r="B723">
            <v>0.1903</v>
          </cell>
        </row>
        <row r="724">
          <cell r="A724">
            <v>37154</v>
          </cell>
          <cell r="B724">
            <v>0.1903</v>
          </cell>
        </row>
        <row r="725">
          <cell r="A725">
            <v>37155</v>
          </cell>
          <cell r="B725">
            <v>0.1905</v>
          </cell>
        </row>
        <row r="726">
          <cell r="A726">
            <v>37156</v>
          </cell>
          <cell r="B726">
            <v>0</v>
          </cell>
        </row>
        <row r="727">
          <cell r="A727">
            <v>37157</v>
          </cell>
          <cell r="B727">
            <v>0</v>
          </cell>
        </row>
        <row r="728">
          <cell r="A728">
            <v>37158</v>
          </cell>
          <cell r="B728">
            <v>0.19040000000000001</v>
          </cell>
        </row>
        <row r="729">
          <cell r="A729">
            <v>37159</v>
          </cell>
          <cell r="B729">
            <v>0.19059999999999999</v>
          </cell>
        </row>
        <row r="730">
          <cell r="A730">
            <v>37160</v>
          </cell>
          <cell r="B730">
            <v>0.1908</v>
          </cell>
        </row>
        <row r="731">
          <cell r="A731">
            <v>37161</v>
          </cell>
          <cell r="B731">
            <v>0.19089999999999999</v>
          </cell>
        </row>
        <row r="732">
          <cell r="A732">
            <v>37162</v>
          </cell>
          <cell r="B732">
            <v>0.19089999999999999</v>
          </cell>
        </row>
        <row r="733">
          <cell r="A733">
            <v>37163</v>
          </cell>
          <cell r="B733">
            <v>0</v>
          </cell>
        </row>
        <row r="734">
          <cell r="A734">
            <v>37164</v>
          </cell>
          <cell r="B734">
            <v>0</v>
          </cell>
        </row>
        <row r="735">
          <cell r="A735">
            <v>37165</v>
          </cell>
          <cell r="B735">
            <v>0.191</v>
          </cell>
        </row>
        <row r="736">
          <cell r="A736">
            <v>37166</v>
          </cell>
          <cell r="B736">
            <v>0.19109999999999999</v>
          </cell>
        </row>
        <row r="737">
          <cell r="A737">
            <v>37167</v>
          </cell>
          <cell r="B737">
            <v>0.19109999999999999</v>
          </cell>
        </row>
        <row r="738">
          <cell r="A738">
            <v>37168</v>
          </cell>
          <cell r="B738">
            <v>0.19089999999999999</v>
          </cell>
        </row>
        <row r="739">
          <cell r="A739">
            <v>37169</v>
          </cell>
          <cell r="B739">
            <v>0.1908</v>
          </cell>
        </row>
        <row r="740">
          <cell r="A740">
            <v>37170</v>
          </cell>
          <cell r="B740">
            <v>0</v>
          </cell>
        </row>
        <row r="741">
          <cell r="A741">
            <v>37171</v>
          </cell>
          <cell r="B741">
            <v>0</v>
          </cell>
        </row>
        <row r="742">
          <cell r="A742">
            <v>37172</v>
          </cell>
          <cell r="B742">
            <v>0.19070000000000001</v>
          </cell>
        </row>
        <row r="743">
          <cell r="A743">
            <v>37173</v>
          </cell>
          <cell r="B743">
            <v>0.19059999999999999</v>
          </cell>
        </row>
        <row r="744">
          <cell r="A744">
            <v>37174</v>
          </cell>
          <cell r="B744">
            <v>0.19040000000000001</v>
          </cell>
        </row>
        <row r="745">
          <cell r="A745">
            <v>37175</v>
          </cell>
          <cell r="B745">
            <v>0.19040000000000001</v>
          </cell>
        </row>
        <row r="746">
          <cell r="A746">
            <v>37176</v>
          </cell>
          <cell r="B746">
            <v>0</v>
          </cell>
        </row>
        <row r="747">
          <cell r="A747">
            <v>37177</v>
          </cell>
          <cell r="B747">
            <v>0</v>
          </cell>
        </row>
        <row r="748">
          <cell r="A748">
            <v>37178</v>
          </cell>
          <cell r="B748">
            <v>0</v>
          </cell>
        </row>
        <row r="749">
          <cell r="A749">
            <v>37179</v>
          </cell>
          <cell r="B749">
            <v>0.19040000000000001</v>
          </cell>
        </row>
        <row r="750">
          <cell r="A750">
            <v>37180</v>
          </cell>
          <cell r="B750">
            <v>0.1903</v>
          </cell>
        </row>
        <row r="751">
          <cell r="A751">
            <v>37181</v>
          </cell>
          <cell r="B751">
            <v>0.19020000000000001</v>
          </cell>
        </row>
        <row r="752">
          <cell r="A752">
            <v>37182</v>
          </cell>
          <cell r="B752">
            <v>0.19040000000000001</v>
          </cell>
        </row>
        <row r="753">
          <cell r="A753">
            <v>37183</v>
          </cell>
          <cell r="B753">
            <v>0.1903</v>
          </cell>
        </row>
        <row r="754">
          <cell r="A754">
            <v>37184</v>
          </cell>
          <cell r="B754">
            <v>0</v>
          </cell>
        </row>
        <row r="755">
          <cell r="A755">
            <v>37185</v>
          </cell>
          <cell r="B755">
            <v>0</v>
          </cell>
        </row>
        <row r="756">
          <cell r="A756">
            <v>37186</v>
          </cell>
          <cell r="B756">
            <v>0.1903</v>
          </cell>
        </row>
        <row r="757">
          <cell r="A757">
            <v>37187</v>
          </cell>
          <cell r="B757">
            <v>0.19040000000000001</v>
          </cell>
        </row>
        <row r="758">
          <cell r="A758">
            <v>37188</v>
          </cell>
          <cell r="B758">
            <v>0.19040000000000001</v>
          </cell>
        </row>
        <row r="759">
          <cell r="A759">
            <v>37189</v>
          </cell>
          <cell r="B759">
            <v>0.1903</v>
          </cell>
        </row>
        <row r="760">
          <cell r="A760">
            <v>37190</v>
          </cell>
          <cell r="B760">
            <v>0.19020000000000001</v>
          </cell>
        </row>
        <row r="761">
          <cell r="A761">
            <v>37191</v>
          </cell>
          <cell r="B761">
            <v>0</v>
          </cell>
        </row>
        <row r="762">
          <cell r="A762">
            <v>37192</v>
          </cell>
          <cell r="B762">
            <v>0</v>
          </cell>
        </row>
        <row r="763">
          <cell r="A763">
            <v>37193</v>
          </cell>
          <cell r="B763">
            <v>0.19040000000000001</v>
          </cell>
        </row>
        <row r="764">
          <cell r="A764">
            <v>37194</v>
          </cell>
          <cell r="B764">
            <v>0.1903</v>
          </cell>
        </row>
        <row r="765">
          <cell r="A765">
            <v>37195</v>
          </cell>
          <cell r="B765">
            <v>0.1903</v>
          </cell>
        </row>
        <row r="766">
          <cell r="A766">
            <v>37196</v>
          </cell>
          <cell r="B766">
            <v>0.1903</v>
          </cell>
        </row>
        <row r="767">
          <cell r="A767">
            <v>37197</v>
          </cell>
          <cell r="B767">
            <v>0</v>
          </cell>
        </row>
        <row r="768">
          <cell r="A768">
            <v>37198</v>
          </cell>
          <cell r="B768">
            <v>0</v>
          </cell>
        </row>
        <row r="769">
          <cell r="A769">
            <v>37199</v>
          </cell>
          <cell r="B769">
            <v>0</v>
          </cell>
        </row>
        <row r="770">
          <cell r="A770">
            <v>37200</v>
          </cell>
          <cell r="B770">
            <v>0.19040000000000001</v>
          </cell>
        </row>
        <row r="771">
          <cell r="A771">
            <v>37201</v>
          </cell>
          <cell r="B771">
            <v>0.19040000000000001</v>
          </cell>
        </row>
        <row r="772">
          <cell r="A772">
            <v>37202</v>
          </cell>
          <cell r="B772">
            <v>0.1905</v>
          </cell>
        </row>
        <row r="773">
          <cell r="A773">
            <v>37203</v>
          </cell>
          <cell r="B773">
            <v>0.19040000000000001</v>
          </cell>
        </row>
        <row r="774">
          <cell r="A774">
            <v>37204</v>
          </cell>
          <cell r="B774">
            <v>0.1905</v>
          </cell>
        </row>
        <row r="775">
          <cell r="A775">
            <v>37205</v>
          </cell>
          <cell r="B775">
            <v>0</v>
          </cell>
        </row>
        <row r="776">
          <cell r="A776">
            <v>37206</v>
          </cell>
          <cell r="B776">
            <v>0</v>
          </cell>
        </row>
        <row r="777">
          <cell r="A777">
            <v>37207</v>
          </cell>
          <cell r="B777">
            <v>0.1905</v>
          </cell>
        </row>
        <row r="778">
          <cell r="A778">
            <v>37208</v>
          </cell>
          <cell r="B778">
            <v>0.19040000000000001</v>
          </cell>
        </row>
        <row r="779">
          <cell r="A779">
            <v>37209</v>
          </cell>
          <cell r="B779">
            <v>0.1905</v>
          </cell>
        </row>
        <row r="780">
          <cell r="A780">
            <v>37210</v>
          </cell>
          <cell r="B780">
            <v>0</v>
          </cell>
        </row>
        <row r="781">
          <cell r="A781">
            <v>37211</v>
          </cell>
          <cell r="B781">
            <v>0.1905</v>
          </cell>
        </row>
        <row r="782">
          <cell r="A782">
            <v>37212</v>
          </cell>
          <cell r="B782">
            <v>0</v>
          </cell>
        </row>
        <row r="783">
          <cell r="A783">
            <v>37213</v>
          </cell>
          <cell r="B783">
            <v>0</v>
          </cell>
        </row>
        <row r="784">
          <cell r="A784">
            <v>37214</v>
          </cell>
          <cell r="B784">
            <v>0.1905</v>
          </cell>
        </row>
        <row r="785">
          <cell r="A785">
            <v>37215</v>
          </cell>
          <cell r="B785">
            <v>0.1905</v>
          </cell>
        </row>
        <row r="786">
          <cell r="A786">
            <v>37216</v>
          </cell>
          <cell r="B786">
            <v>0.1903</v>
          </cell>
        </row>
        <row r="787">
          <cell r="A787">
            <v>37217</v>
          </cell>
          <cell r="B787">
            <v>0.1905</v>
          </cell>
        </row>
        <row r="788">
          <cell r="A788">
            <v>37218</v>
          </cell>
          <cell r="B788">
            <v>0.1905</v>
          </cell>
        </row>
        <row r="789">
          <cell r="A789">
            <v>37219</v>
          </cell>
          <cell r="B789">
            <v>0</v>
          </cell>
        </row>
        <row r="790">
          <cell r="A790">
            <v>37220</v>
          </cell>
          <cell r="B790">
            <v>0</v>
          </cell>
        </row>
        <row r="791">
          <cell r="A791">
            <v>37221</v>
          </cell>
          <cell r="B791">
            <v>0.1905</v>
          </cell>
        </row>
        <row r="792">
          <cell r="A792">
            <v>37222</v>
          </cell>
          <cell r="B792">
            <v>0.1905</v>
          </cell>
        </row>
        <row r="793">
          <cell r="A793">
            <v>37223</v>
          </cell>
          <cell r="B793">
            <v>0.1905</v>
          </cell>
        </row>
        <row r="794">
          <cell r="A794">
            <v>37224</v>
          </cell>
          <cell r="B794">
            <v>0.1905</v>
          </cell>
        </row>
        <row r="795">
          <cell r="A795">
            <v>37225</v>
          </cell>
          <cell r="B795">
            <v>0.19059999999999999</v>
          </cell>
        </row>
        <row r="796">
          <cell r="A796">
            <v>37226</v>
          </cell>
          <cell r="B796">
            <v>0</v>
          </cell>
        </row>
        <row r="797">
          <cell r="A797">
            <v>37227</v>
          </cell>
          <cell r="B797">
            <v>0</v>
          </cell>
        </row>
        <row r="798">
          <cell r="A798">
            <v>37228</v>
          </cell>
          <cell r="B798">
            <v>0.19059999999999999</v>
          </cell>
        </row>
        <row r="799">
          <cell r="A799">
            <v>37229</v>
          </cell>
          <cell r="B799">
            <v>0.19059999999999999</v>
          </cell>
        </row>
        <row r="800">
          <cell r="A800">
            <v>37230</v>
          </cell>
          <cell r="B800">
            <v>0.1908</v>
          </cell>
        </row>
        <row r="801">
          <cell r="A801">
            <v>37231</v>
          </cell>
          <cell r="B801">
            <v>0.19070000000000001</v>
          </cell>
        </row>
        <row r="802">
          <cell r="A802">
            <v>37232</v>
          </cell>
          <cell r="B802">
            <v>0.19070000000000001</v>
          </cell>
        </row>
        <row r="803">
          <cell r="A803">
            <v>37233</v>
          </cell>
          <cell r="B803">
            <v>0</v>
          </cell>
        </row>
        <row r="804">
          <cell r="A804">
            <v>37234</v>
          </cell>
          <cell r="B804">
            <v>0</v>
          </cell>
        </row>
        <row r="805">
          <cell r="A805">
            <v>37235</v>
          </cell>
          <cell r="B805">
            <v>0.19059999999999999</v>
          </cell>
        </row>
        <row r="806">
          <cell r="A806">
            <v>37236</v>
          </cell>
          <cell r="B806">
            <v>0.19070000000000001</v>
          </cell>
        </row>
        <row r="807">
          <cell r="A807">
            <v>37237</v>
          </cell>
          <cell r="B807">
            <v>0.19059999999999999</v>
          </cell>
        </row>
        <row r="808">
          <cell r="A808">
            <v>37238</v>
          </cell>
          <cell r="B808">
            <v>0.19040000000000001</v>
          </cell>
        </row>
        <row r="809">
          <cell r="A809">
            <v>37239</v>
          </cell>
          <cell r="B809">
            <v>0.19040000000000001</v>
          </cell>
        </row>
        <row r="810">
          <cell r="A810">
            <v>37240</v>
          </cell>
          <cell r="B810">
            <v>0</v>
          </cell>
        </row>
        <row r="811">
          <cell r="A811">
            <v>37241</v>
          </cell>
          <cell r="B811">
            <v>0</v>
          </cell>
        </row>
        <row r="812">
          <cell r="A812">
            <v>37242</v>
          </cell>
          <cell r="B812">
            <v>0.1905</v>
          </cell>
        </row>
        <row r="813">
          <cell r="A813">
            <v>37243</v>
          </cell>
          <cell r="B813">
            <v>0.1905</v>
          </cell>
        </row>
        <row r="814">
          <cell r="A814">
            <v>37244</v>
          </cell>
          <cell r="B814">
            <v>0.1905</v>
          </cell>
        </row>
        <row r="815">
          <cell r="A815">
            <v>37245</v>
          </cell>
          <cell r="B815">
            <v>0.1905</v>
          </cell>
        </row>
        <row r="816">
          <cell r="A816">
            <v>37246</v>
          </cell>
          <cell r="B816">
            <v>0.19059999999999999</v>
          </cell>
        </row>
        <row r="817">
          <cell r="A817">
            <v>37247</v>
          </cell>
          <cell r="B817">
            <v>0</v>
          </cell>
        </row>
        <row r="818">
          <cell r="A818">
            <v>37248</v>
          </cell>
          <cell r="B818">
            <v>0</v>
          </cell>
        </row>
        <row r="819">
          <cell r="A819">
            <v>37249</v>
          </cell>
          <cell r="B819">
            <v>0.19059999999999999</v>
          </cell>
        </row>
        <row r="820">
          <cell r="A820">
            <v>37250</v>
          </cell>
          <cell r="B820">
            <v>0</v>
          </cell>
        </row>
        <row r="821">
          <cell r="A821">
            <v>37251</v>
          </cell>
          <cell r="B821">
            <v>0.1903</v>
          </cell>
        </row>
        <row r="822">
          <cell r="A822">
            <v>37252</v>
          </cell>
          <cell r="B822">
            <v>0.19020000000000001</v>
          </cell>
        </row>
        <row r="823">
          <cell r="A823">
            <v>37253</v>
          </cell>
          <cell r="B823">
            <v>0.19020000000000001</v>
          </cell>
        </row>
        <row r="824">
          <cell r="A824">
            <v>37254</v>
          </cell>
          <cell r="B824">
            <v>0</v>
          </cell>
        </row>
        <row r="825">
          <cell r="A825">
            <v>37255</v>
          </cell>
          <cell r="B825">
            <v>0</v>
          </cell>
        </row>
        <row r="826">
          <cell r="A826">
            <v>37256</v>
          </cell>
          <cell r="B826">
            <v>0.19020000000000001</v>
          </cell>
        </row>
        <row r="827">
          <cell r="A827">
            <v>37257</v>
          </cell>
          <cell r="B827">
            <v>0</v>
          </cell>
        </row>
        <row r="828">
          <cell r="A828">
            <v>37258</v>
          </cell>
          <cell r="B828">
            <v>0.19020000000000001</v>
          </cell>
        </row>
        <row r="829">
          <cell r="A829">
            <v>37259</v>
          </cell>
          <cell r="B829">
            <v>0.19020000000000001</v>
          </cell>
        </row>
        <row r="830">
          <cell r="A830">
            <v>37260</v>
          </cell>
          <cell r="B830">
            <v>0.1903</v>
          </cell>
        </row>
        <row r="831">
          <cell r="A831">
            <v>37261</v>
          </cell>
          <cell r="B831">
            <v>0</v>
          </cell>
        </row>
        <row r="832">
          <cell r="A832">
            <v>37262</v>
          </cell>
          <cell r="B832">
            <v>0</v>
          </cell>
        </row>
        <row r="833">
          <cell r="A833">
            <v>37263</v>
          </cell>
          <cell r="B833">
            <v>0.1903</v>
          </cell>
        </row>
        <row r="834">
          <cell r="A834">
            <v>37264</v>
          </cell>
          <cell r="B834">
            <v>0.19020000000000001</v>
          </cell>
        </row>
        <row r="835">
          <cell r="A835">
            <v>37265</v>
          </cell>
          <cell r="B835">
            <v>0.1903</v>
          </cell>
        </row>
        <row r="836">
          <cell r="A836">
            <v>37266</v>
          </cell>
          <cell r="B836">
            <v>0.1903</v>
          </cell>
        </row>
        <row r="837">
          <cell r="A837">
            <v>37267</v>
          </cell>
          <cell r="B837">
            <v>0.19020000000000001</v>
          </cell>
        </row>
        <row r="838">
          <cell r="A838">
            <v>37268</v>
          </cell>
          <cell r="B838">
            <v>0</v>
          </cell>
        </row>
        <row r="839">
          <cell r="A839">
            <v>37269</v>
          </cell>
          <cell r="B839">
            <v>0</v>
          </cell>
        </row>
        <row r="840">
          <cell r="A840">
            <v>37270</v>
          </cell>
          <cell r="B840">
            <v>0.19020000000000001</v>
          </cell>
        </row>
        <row r="841">
          <cell r="A841">
            <v>37271</v>
          </cell>
          <cell r="B841">
            <v>0.19020000000000001</v>
          </cell>
        </row>
        <row r="842">
          <cell r="A842">
            <v>37272</v>
          </cell>
          <cell r="B842">
            <v>0.19020000000000001</v>
          </cell>
        </row>
        <row r="843">
          <cell r="A843">
            <v>37273</v>
          </cell>
          <cell r="B843">
            <v>0.19020000000000001</v>
          </cell>
        </row>
        <row r="844">
          <cell r="A844">
            <v>37274</v>
          </cell>
          <cell r="B844">
            <v>0.19020000000000001</v>
          </cell>
        </row>
        <row r="845">
          <cell r="A845">
            <v>37275</v>
          </cell>
          <cell r="B845">
            <v>0</v>
          </cell>
        </row>
        <row r="846">
          <cell r="A846">
            <v>37276</v>
          </cell>
          <cell r="B846">
            <v>0</v>
          </cell>
        </row>
        <row r="847">
          <cell r="A847">
            <v>37277</v>
          </cell>
          <cell r="B847">
            <v>0.1903</v>
          </cell>
        </row>
        <row r="848">
          <cell r="A848">
            <v>37278</v>
          </cell>
          <cell r="B848">
            <v>0.19020000000000001</v>
          </cell>
        </row>
        <row r="849">
          <cell r="A849">
            <v>37279</v>
          </cell>
          <cell r="B849">
            <v>0.19009999999999999</v>
          </cell>
        </row>
        <row r="850">
          <cell r="A850">
            <v>37280</v>
          </cell>
          <cell r="B850">
            <v>0.19020000000000001</v>
          </cell>
        </row>
        <row r="851">
          <cell r="A851">
            <v>37281</v>
          </cell>
          <cell r="B851">
            <v>0.19020000000000001</v>
          </cell>
        </row>
        <row r="852">
          <cell r="A852">
            <v>37282</v>
          </cell>
          <cell r="B852">
            <v>0</v>
          </cell>
        </row>
        <row r="853">
          <cell r="A853">
            <v>37283</v>
          </cell>
          <cell r="B853">
            <v>0</v>
          </cell>
        </row>
        <row r="854">
          <cell r="A854">
            <v>37284</v>
          </cell>
          <cell r="B854">
            <v>0.19020000000000001</v>
          </cell>
        </row>
        <row r="855">
          <cell r="A855">
            <v>37285</v>
          </cell>
          <cell r="B855">
            <v>0.19020000000000001</v>
          </cell>
        </row>
        <row r="856">
          <cell r="A856">
            <v>37286</v>
          </cell>
          <cell r="B856">
            <v>0.19020000000000001</v>
          </cell>
        </row>
        <row r="857">
          <cell r="A857">
            <v>37287</v>
          </cell>
          <cell r="B857">
            <v>0.1903</v>
          </cell>
        </row>
        <row r="858">
          <cell r="A858">
            <v>37288</v>
          </cell>
          <cell r="B858">
            <v>0.19040000000000001</v>
          </cell>
        </row>
        <row r="859">
          <cell r="A859">
            <v>37289</v>
          </cell>
          <cell r="B859">
            <v>0</v>
          </cell>
        </row>
        <row r="860">
          <cell r="A860">
            <v>37290</v>
          </cell>
          <cell r="B860">
            <v>0</v>
          </cell>
        </row>
        <row r="861">
          <cell r="A861">
            <v>37291</v>
          </cell>
          <cell r="B861">
            <v>0.19040000000000001</v>
          </cell>
        </row>
        <row r="862">
          <cell r="A862">
            <v>37292</v>
          </cell>
          <cell r="B862">
            <v>0.19040000000000001</v>
          </cell>
        </row>
        <row r="863">
          <cell r="A863">
            <v>37293</v>
          </cell>
          <cell r="B863">
            <v>0.19040000000000001</v>
          </cell>
        </row>
        <row r="864">
          <cell r="A864">
            <v>37294</v>
          </cell>
          <cell r="B864">
            <v>0.19040000000000001</v>
          </cell>
        </row>
        <row r="865">
          <cell r="A865">
            <v>37295</v>
          </cell>
          <cell r="B865">
            <v>0.19040000000000001</v>
          </cell>
        </row>
        <row r="866">
          <cell r="A866">
            <v>37296</v>
          </cell>
          <cell r="B866">
            <v>0</v>
          </cell>
        </row>
        <row r="867">
          <cell r="A867">
            <v>37297</v>
          </cell>
          <cell r="B867">
            <v>0</v>
          </cell>
        </row>
        <row r="868">
          <cell r="A868">
            <v>37298</v>
          </cell>
          <cell r="B868">
            <v>0</v>
          </cell>
        </row>
        <row r="869">
          <cell r="A869">
            <v>37299</v>
          </cell>
          <cell r="B869">
            <v>0</v>
          </cell>
        </row>
        <row r="870">
          <cell r="A870">
            <v>37300</v>
          </cell>
          <cell r="B870">
            <v>0.19040000000000001</v>
          </cell>
        </row>
        <row r="871">
          <cell r="A871">
            <v>37301</v>
          </cell>
          <cell r="B871">
            <v>0.19040000000000001</v>
          </cell>
        </row>
        <row r="872">
          <cell r="A872">
            <v>37302</v>
          </cell>
          <cell r="B872">
            <v>0.19040000000000001</v>
          </cell>
        </row>
        <row r="873">
          <cell r="A873">
            <v>37303</v>
          </cell>
          <cell r="B873">
            <v>0</v>
          </cell>
        </row>
        <row r="874">
          <cell r="A874">
            <v>37304</v>
          </cell>
          <cell r="B874">
            <v>0</v>
          </cell>
        </row>
        <row r="875">
          <cell r="A875">
            <v>37305</v>
          </cell>
          <cell r="B875">
            <v>0.19040000000000001</v>
          </cell>
        </row>
        <row r="876">
          <cell r="A876">
            <v>37306</v>
          </cell>
          <cell r="B876">
            <v>0.1903</v>
          </cell>
        </row>
        <row r="877">
          <cell r="A877">
            <v>37307</v>
          </cell>
          <cell r="B877">
            <v>0.19020000000000001</v>
          </cell>
        </row>
        <row r="878">
          <cell r="A878">
            <v>37308</v>
          </cell>
          <cell r="B878">
            <v>0.18779999999999999</v>
          </cell>
        </row>
        <row r="879">
          <cell r="A879">
            <v>37309</v>
          </cell>
          <cell r="B879">
            <v>0.18779999999999999</v>
          </cell>
        </row>
        <row r="880">
          <cell r="A880">
            <v>37310</v>
          </cell>
          <cell r="B880">
            <v>0</v>
          </cell>
        </row>
        <row r="881">
          <cell r="A881">
            <v>37311</v>
          </cell>
          <cell r="B881">
            <v>0</v>
          </cell>
        </row>
        <row r="882">
          <cell r="A882">
            <v>37312</v>
          </cell>
          <cell r="B882">
            <v>0.18790000000000001</v>
          </cell>
        </row>
        <row r="883">
          <cell r="A883">
            <v>37313</v>
          </cell>
          <cell r="B883">
            <v>0.18779999999999999</v>
          </cell>
        </row>
        <row r="884">
          <cell r="A884">
            <v>37314</v>
          </cell>
          <cell r="B884">
            <v>0.188</v>
          </cell>
        </row>
        <row r="885">
          <cell r="A885">
            <v>37315</v>
          </cell>
          <cell r="B885">
            <v>0.18790000000000001</v>
          </cell>
        </row>
        <row r="886">
          <cell r="A886">
            <v>37316</v>
          </cell>
          <cell r="B886">
            <v>0.18790000000000001</v>
          </cell>
        </row>
        <row r="887">
          <cell r="A887">
            <v>37317</v>
          </cell>
          <cell r="B887">
            <v>0</v>
          </cell>
        </row>
        <row r="888">
          <cell r="A888">
            <v>37318</v>
          </cell>
          <cell r="B888">
            <v>0</v>
          </cell>
        </row>
        <row r="889">
          <cell r="A889">
            <v>37319</v>
          </cell>
          <cell r="B889">
            <v>0.18790000000000001</v>
          </cell>
        </row>
        <row r="890">
          <cell r="A890">
            <v>37320</v>
          </cell>
          <cell r="B890">
            <v>0.18790000000000001</v>
          </cell>
        </row>
        <row r="891">
          <cell r="A891">
            <v>37321</v>
          </cell>
          <cell r="B891">
            <v>0.18790000000000001</v>
          </cell>
        </row>
        <row r="892">
          <cell r="A892">
            <v>37322</v>
          </cell>
          <cell r="B892">
            <v>0.18790000000000001</v>
          </cell>
        </row>
        <row r="893">
          <cell r="A893">
            <v>37323</v>
          </cell>
          <cell r="B893">
            <v>0.18790000000000001</v>
          </cell>
        </row>
        <row r="894">
          <cell r="A894">
            <v>37324</v>
          </cell>
          <cell r="B894">
            <v>0</v>
          </cell>
        </row>
        <row r="895">
          <cell r="A895">
            <v>37325</v>
          </cell>
          <cell r="B895">
            <v>0</v>
          </cell>
        </row>
        <row r="896">
          <cell r="A896">
            <v>37326</v>
          </cell>
          <cell r="B896">
            <v>0.18790000000000001</v>
          </cell>
        </row>
        <row r="897">
          <cell r="A897">
            <v>37327</v>
          </cell>
          <cell r="B897">
            <v>0.18790000000000001</v>
          </cell>
        </row>
        <row r="898">
          <cell r="A898">
            <v>37328</v>
          </cell>
          <cell r="B898">
            <v>0.18790000000000001</v>
          </cell>
        </row>
        <row r="899">
          <cell r="A899">
            <v>37329</v>
          </cell>
          <cell r="B899">
            <v>0.18790000000000001</v>
          </cell>
        </row>
        <row r="900">
          <cell r="A900">
            <v>37330</v>
          </cell>
          <cell r="B900">
            <v>0.18790000000000001</v>
          </cell>
        </row>
        <row r="901">
          <cell r="A901">
            <v>37331</v>
          </cell>
          <cell r="B901">
            <v>0</v>
          </cell>
        </row>
        <row r="902">
          <cell r="A902">
            <v>37332</v>
          </cell>
          <cell r="B902">
            <v>0</v>
          </cell>
        </row>
        <row r="903">
          <cell r="A903">
            <v>37333</v>
          </cell>
          <cell r="B903">
            <v>0.18790000000000001</v>
          </cell>
        </row>
        <row r="904">
          <cell r="A904">
            <v>37334</v>
          </cell>
          <cell r="B904">
            <v>0.18790000000000001</v>
          </cell>
        </row>
        <row r="905">
          <cell r="A905">
            <v>37335</v>
          </cell>
          <cell r="B905">
            <v>0.18459999999999999</v>
          </cell>
        </row>
        <row r="906">
          <cell r="A906">
            <v>37336</v>
          </cell>
          <cell r="B906">
            <v>0.18540000000000001</v>
          </cell>
        </row>
        <row r="907">
          <cell r="A907">
            <v>37337</v>
          </cell>
          <cell r="B907">
            <v>0.18540000000000001</v>
          </cell>
        </row>
        <row r="908">
          <cell r="A908">
            <v>37338</v>
          </cell>
          <cell r="B908">
            <v>0</v>
          </cell>
        </row>
        <row r="909">
          <cell r="A909">
            <v>37339</v>
          </cell>
          <cell r="B909">
            <v>0</v>
          </cell>
        </row>
        <row r="910">
          <cell r="A910">
            <v>37340</v>
          </cell>
          <cell r="B910">
            <v>0.1855</v>
          </cell>
        </row>
        <row r="911">
          <cell r="A911">
            <v>37341</v>
          </cell>
          <cell r="B911">
            <v>0.18559999999999999</v>
          </cell>
        </row>
        <row r="912">
          <cell r="A912">
            <v>37342</v>
          </cell>
          <cell r="B912">
            <v>0.18559999999999999</v>
          </cell>
        </row>
        <row r="913">
          <cell r="A913">
            <v>37343</v>
          </cell>
          <cell r="B913">
            <v>0.1855</v>
          </cell>
        </row>
        <row r="914">
          <cell r="A914">
            <v>37344</v>
          </cell>
          <cell r="B914">
            <v>0</v>
          </cell>
        </row>
        <row r="915">
          <cell r="A915">
            <v>37345</v>
          </cell>
          <cell r="B915">
            <v>0</v>
          </cell>
        </row>
        <row r="916">
          <cell r="A916">
            <v>37346</v>
          </cell>
          <cell r="B916">
            <v>0</v>
          </cell>
        </row>
        <row r="917">
          <cell r="A917">
            <v>37347</v>
          </cell>
          <cell r="B917">
            <v>0.1852</v>
          </cell>
        </row>
        <row r="918">
          <cell r="A918">
            <v>37348</v>
          </cell>
          <cell r="B918">
            <v>0.18459999999999999</v>
          </cell>
        </row>
        <row r="919">
          <cell r="A919">
            <v>37349</v>
          </cell>
          <cell r="B919">
            <v>0.1842</v>
          </cell>
        </row>
        <row r="920">
          <cell r="A920">
            <v>37350</v>
          </cell>
          <cell r="B920">
            <v>0.18410000000000001</v>
          </cell>
        </row>
        <row r="921">
          <cell r="A921">
            <v>37351</v>
          </cell>
          <cell r="B921">
            <v>0.184</v>
          </cell>
        </row>
        <row r="922">
          <cell r="A922">
            <v>37352</v>
          </cell>
          <cell r="B922">
            <v>0</v>
          </cell>
        </row>
        <row r="923">
          <cell r="A923">
            <v>37353</v>
          </cell>
          <cell r="B923">
            <v>0</v>
          </cell>
        </row>
        <row r="924">
          <cell r="A924">
            <v>37354</v>
          </cell>
          <cell r="B924">
            <v>0.18390000000000001</v>
          </cell>
        </row>
        <row r="925">
          <cell r="A925">
            <v>37355</v>
          </cell>
          <cell r="B925">
            <v>0.18390000000000001</v>
          </cell>
        </row>
        <row r="926">
          <cell r="A926">
            <v>37356</v>
          </cell>
          <cell r="B926">
            <v>0.18390000000000001</v>
          </cell>
        </row>
        <row r="927">
          <cell r="A927">
            <v>37357</v>
          </cell>
          <cell r="B927">
            <v>0.18390000000000001</v>
          </cell>
        </row>
        <row r="928">
          <cell r="A928">
            <v>37358</v>
          </cell>
          <cell r="B928">
            <v>0.18390000000000001</v>
          </cell>
        </row>
        <row r="929">
          <cell r="A929">
            <v>37359</v>
          </cell>
          <cell r="B929">
            <v>0</v>
          </cell>
        </row>
        <row r="930">
          <cell r="A930">
            <v>37360</v>
          </cell>
          <cell r="B930">
            <v>0</v>
          </cell>
        </row>
        <row r="931">
          <cell r="A931">
            <v>37361</v>
          </cell>
          <cell r="B931">
            <v>0.18390000000000001</v>
          </cell>
        </row>
        <row r="932">
          <cell r="A932">
            <v>37362</v>
          </cell>
          <cell r="B932">
            <v>0.18390000000000001</v>
          </cell>
        </row>
        <row r="933">
          <cell r="A933">
            <v>37363</v>
          </cell>
          <cell r="B933">
            <v>0.18340000000000001</v>
          </cell>
        </row>
        <row r="934">
          <cell r="A934">
            <v>37364</v>
          </cell>
          <cell r="B934">
            <v>0.18379999999999999</v>
          </cell>
        </row>
        <row r="935">
          <cell r="A935">
            <v>37365</v>
          </cell>
          <cell r="B935">
            <v>0.18390000000000001</v>
          </cell>
        </row>
        <row r="936">
          <cell r="A936">
            <v>37366</v>
          </cell>
          <cell r="B936">
            <v>0</v>
          </cell>
        </row>
        <row r="937">
          <cell r="A937">
            <v>37367</v>
          </cell>
          <cell r="B937">
            <v>0</v>
          </cell>
        </row>
        <row r="938">
          <cell r="A938">
            <v>37368</v>
          </cell>
          <cell r="B938">
            <v>0.1835</v>
          </cell>
        </row>
        <row r="939">
          <cell r="A939">
            <v>37369</v>
          </cell>
          <cell r="B939">
            <v>0.18340000000000001</v>
          </cell>
        </row>
        <row r="940">
          <cell r="A940">
            <v>37370</v>
          </cell>
          <cell r="B940">
            <v>0.18329999999999999</v>
          </cell>
        </row>
        <row r="941">
          <cell r="A941">
            <v>37371</v>
          </cell>
          <cell r="B941">
            <v>0.18329999999999999</v>
          </cell>
        </row>
        <row r="942">
          <cell r="A942">
            <v>37372</v>
          </cell>
          <cell r="B942">
            <v>0.183</v>
          </cell>
        </row>
        <row r="943">
          <cell r="A943">
            <v>37373</v>
          </cell>
          <cell r="B943">
            <v>0</v>
          </cell>
        </row>
        <row r="944">
          <cell r="A944">
            <v>37374</v>
          </cell>
          <cell r="B944">
            <v>0</v>
          </cell>
        </row>
        <row r="945">
          <cell r="A945">
            <v>37375</v>
          </cell>
          <cell r="B945">
            <v>0.1825</v>
          </cell>
        </row>
        <row r="946">
          <cell r="A946">
            <v>37376</v>
          </cell>
          <cell r="B946">
            <v>0.1812</v>
          </cell>
        </row>
        <row r="947">
          <cell r="A947">
            <v>37377</v>
          </cell>
          <cell r="B947">
            <v>0</v>
          </cell>
        </row>
        <row r="948">
          <cell r="A948">
            <v>37378</v>
          </cell>
          <cell r="B948">
            <v>0.1827</v>
          </cell>
        </row>
        <row r="949">
          <cell r="A949">
            <v>37379</v>
          </cell>
          <cell r="B949">
            <v>0.1825</v>
          </cell>
        </row>
        <row r="950">
          <cell r="A950">
            <v>37380</v>
          </cell>
          <cell r="B950">
            <v>0</v>
          </cell>
        </row>
        <row r="951">
          <cell r="A951">
            <v>37381</v>
          </cell>
          <cell r="B951">
            <v>0</v>
          </cell>
        </row>
        <row r="952">
          <cell r="A952">
            <v>37382</v>
          </cell>
          <cell r="B952">
            <v>0.18210000000000001</v>
          </cell>
        </row>
        <row r="953">
          <cell r="A953">
            <v>37383</v>
          </cell>
          <cell r="B953">
            <v>0.18129999999999999</v>
          </cell>
        </row>
        <row r="954">
          <cell r="A954">
            <v>37384</v>
          </cell>
          <cell r="B954">
            <v>0.1802</v>
          </cell>
        </row>
        <row r="955">
          <cell r="A955">
            <v>37385</v>
          </cell>
          <cell r="B955">
            <v>0.18090000000000001</v>
          </cell>
        </row>
        <row r="956">
          <cell r="A956">
            <v>37386</v>
          </cell>
          <cell r="B956">
            <v>0.18190000000000001</v>
          </cell>
        </row>
        <row r="957">
          <cell r="A957">
            <v>37387</v>
          </cell>
          <cell r="B957">
            <v>0</v>
          </cell>
        </row>
        <row r="958">
          <cell r="A958">
            <v>37388</v>
          </cell>
          <cell r="B958">
            <v>0</v>
          </cell>
        </row>
        <row r="959">
          <cell r="A959">
            <v>37389</v>
          </cell>
          <cell r="B959">
            <v>0.18290000000000001</v>
          </cell>
        </row>
        <row r="960">
          <cell r="A960">
            <v>37390</v>
          </cell>
          <cell r="B960">
            <v>0.18340000000000001</v>
          </cell>
        </row>
        <row r="961">
          <cell r="A961">
            <v>37391</v>
          </cell>
          <cell r="B961">
            <v>0.1835</v>
          </cell>
        </row>
        <row r="962">
          <cell r="A962">
            <v>37392</v>
          </cell>
          <cell r="B962">
            <v>0.18329999999999999</v>
          </cell>
        </row>
        <row r="963">
          <cell r="A963">
            <v>37393</v>
          </cell>
          <cell r="B963">
            <v>0.18329999999999999</v>
          </cell>
        </row>
        <row r="964">
          <cell r="A964">
            <v>37394</v>
          </cell>
          <cell r="B964">
            <v>0</v>
          </cell>
        </row>
        <row r="965">
          <cell r="A965">
            <v>37395</v>
          </cell>
          <cell r="B965">
            <v>0</v>
          </cell>
        </row>
        <row r="966">
          <cell r="A966">
            <v>37396</v>
          </cell>
          <cell r="B966">
            <v>0.18290000000000001</v>
          </cell>
        </row>
        <row r="967">
          <cell r="A967">
            <v>37397</v>
          </cell>
          <cell r="B967">
            <v>0.18129999999999999</v>
          </cell>
        </row>
        <row r="968">
          <cell r="A968">
            <v>37398</v>
          </cell>
          <cell r="B968">
            <v>0.18149999999999999</v>
          </cell>
        </row>
        <row r="969">
          <cell r="A969">
            <v>37399</v>
          </cell>
          <cell r="B969">
            <v>0.183</v>
          </cell>
        </row>
        <row r="970">
          <cell r="A970">
            <v>37400</v>
          </cell>
          <cell r="B970">
            <v>0.18340000000000001</v>
          </cell>
        </row>
        <row r="971">
          <cell r="A971">
            <v>37401</v>
          </cell>
          <cell r="B971">
            <v>0</v>
          </cell>
        </row>
        <row r="972">
          <cell r="A972">
            <v>37402</v>
          </cell>
          <cell r="B972">
            <v>0</v>
          </cell>
        </row>
        <row r="973">
          <cell r="A973">
            <v>37403</v>
          </cell>
          <cell r="B973">
            <v>0.18310000000000001</v>
          </cell>
        </row>
        <row r="974">
          <cell r="A974">
            <v>37404</v>
          </cell>
          <cell r="B974">
            <v>0.18240000000000001</v>
          </cell>
        </row>
        <row r="975">
          <cell r="A975">
            <v>37405</v>
          </cell>
          <cell r="B975">
            <v>0.18060000000000001</v>
          </cell>
        </row>
        <row r="976">
          <cell r="A976">
            <v>37406</v>
          </cell>
          <cell r="B976">
            <v>0</v>
          </cell>
        </row>
        <row r="977">
          <cell r="A977">
            <v>37407</v>
          </cell>
          <cell r="B977">
            <v>0.17730000000000001</v>
          </cell>
        </row>
        <row r="978">
          <cell r="A978">
            <v>37408</v>
          </cell>
          <cell r="B978">
            <v>0</v>
          </cell>
        </row>
        <row r="979">
          <cell r="A979">
            <v>37409</v>
          </cell>
          <cell r="B979">
            <v>0</v>
          </cell>
        </row>
        <row r="980">
          <cell r="A980">
            <v>37410</v>
          </cell>
          <cell r="B980">
            <v>0.16900000000000001</v>
          </cell>
        </row>
        <row r="981">
          <cell r="A981">
            <v>37411</v>
          </cell>
          <cell r="B981">
            <v>0.13689999999999999</v>
          </cell>
        </row>
        <row r="982">
          <cell r="A982">
            <v>37412</v>
          </cell>
          <cell r="B982">
            <v>0.16200000000000001</v>
          </cell>
        </row>
        <row r="983">
          <cell r="A983">
            <v>37413</v>
          </cell>
          <cell r="B983">
            <v>0.17299999999999999</v>
          </cell>
        </row>
        <row r="984">
          <cell r="A984">
            <v>37414</v>
          </cell>
          <cell r="B984">
            <v>0.1784</v>
          </cell>
        </row>
        <row r="985">
          <cell r="A985">
            <v>37415</v>
          </cell>
          <cell r="B985">
            <v>0</v>
          </cell>
        </row>
        <row r="986">
          <cell r="A986">
            <v>37416</v>
          </cell>
          <cell r="B986">
            <v>0</v>
          </cell>
        </row>
        <row r="987">
          <cell r="A987">
            <v>37417</v>
          </cell>
          <cell r="B987">
            <v>0.18079999999999999</v>
          </cell>
        </row>
        <row r="988">
          <cell r="A988">
            <v>37418</v>
          </cell>
          <cell r="B988">
            <v>0.18129999999999999</v>
          </cell>
        </row>
        <row r="989">
          <cell r="A989">
            <v>37419</v>
          </cell>
          <cell r="B989">
            <v>0.18060000000000001</v>
          </cell>
        </row>
        <row r="990">
          <cell r="A990">
            <v>37420</v>
          </cell>
          <cell r="B990">
            <v>0.17949999999999999</v>
          </cell>
        </row>
        <row r="991">
          <cell r="A991">
            <v>37421</v>
          </cell>
          <cell r="B991">
            <v>0.1825</v>
          </cell>
        </row>
        <row r="992">
          <cell r="A992">
            <v>37422</v>
          </cell>
          <cell r="B992">
            <v>0</v>
          </cell>
        </row>
        <row r="993">
          <cell r="A993">
            <v>37423</v>
          </cell>
          <cell r="B993">
            <v>0</v>
          </cell>
        </row>
        <row r="994">
          <cell r="A994">
            <v>37424</v>
          </cell>
          <cell r="B994">
            <v>0.1837</v>
          </cell>
        </row>
        <row r="995">
          <cell r="A995">
            <v>37425</v>
          </cell>
          <cell r="B995">
            <v>0.18340000000000001</v>
          </cell>
        </row>
        <row r="996">
          <cell r="A996">
            <v>37426</v>
          </cell>
          <cell r="B996">
            <v>0.18379999999999999</v>
          </cell>
        </row>
        <row r="997">
          <cell r="A997">
            <v>37427</v>
          </cell>
          <cell r="B997">
            <v>0.184</v>
          </cell>
        </row>
        <row r="998">
          <cell r="A998">
            <v>37428</v>
          </cell>
          <cell r="B998">
            <v>0.18390000000000001</v>
          </cell>
        </row>
        <row r="999">
          <cell r="A999">
            <v>37429</v>
          </cell>
          <cell r="B999">
            <v>0</v>
          </cell>
        </row>
        <row r="1000">
          <cell r="A1000">
            <v>37430</v>
          </cell>
          <cell r="B1000">
            <v>0</v>
          </cell>
        </row>
        <row r="1001">
          <cell r="A1001">
            <v>37431</v>
          </cell>
          <cell r="B1001">
            <v>0.18390000000000001</v>
          </cell>
        </row>
        <row r="1002">
          <cell r="A1002">
            <v>37432</v>
          </cell>
          <cell r="B1002">
            <v>0.18440000000000001</v>
          </cell>
        </row>
        <row r="1003">
          <cell r="A1003">
            <v>37433</v>
          </cell>
          <cell r="B1003">
            <v>0.1845</v>
          </cell>
        </row>
        <row r="1004">
          <cell r="A1004">
            <v>37434</v>
          </cell>
          <cell r="B1004">
            <v>0.1842</v>
          </cell>
        </row>
        <row r="1005">
          <cell r="A1005">
            <v>37435</v>
          </cell>
          <cell r="B1005">
            <v>0.1845</v>
          </cell>
        </row>
        <row r="1006">
          <cell r="A1006">
            <v>37436</v>
          </cell>
          <cell r="B1006">
            <v>0</v>
          </cell>
        </row>
        <row r="1007">
          <cell r="A1007">
            <v>37437</v>
          </cell>
          <cell r="B1007">
            <v>0</v>
          </cell>
        </row>
        <row r="1008">
          <cell r="A1008">
            <v>37438</v>
          </cell>
          <cell r="B1008">
            <v>0.18429999999999999</v>
          </cell>
        </row>
        <row r="1009">
          <cell r="A1009">
            <v>37439</v>
          </cell>
          <cell r="B1009">
            <v>0.18360000000000001</v>
          </cell>
        </row>
        <row r="1010">
          <cell r="A1010">
            <v>37440</v>
          </cell>
          <cell r="B1010">
            <v>0.1837</v>
          </cell>
        </row>
        <row r="1011">
          <cell r="A1011">
            <v>37441</v>
          </cell>
          <cell r="B1011">
            <v>0.183</v>
          </cell>
        </row>
        <row r="1012">
          <cell r="A1012">
            <v>37442</v>
          </cell>
          <cell r="B1012">
            <v>0.18379999999999999</v>
          </cell>
        </row>
        <row r="1013">
          <cell r="A1013">
            <v>37443</v>
          </cell>
          <cell r="B1013">
            <v>0</v>
          </cell>
        </row>
        <row r="1014">
          <cell r="A1014">
            <v>37444</v>
          </cell>
          <cell r="B1014">
            <v>0</v>
          </cell>
        </row>
        <row r="1015">
          <cell r="A1015">
            <v>37445</v>
          </cell>
          <cell r="B1015">
            <v>0.18429999999999999</v>
          </cell>
        </row>
        <row r="1016">
          <cell r="A1016">
            <v>37446</v>
          </cell>
          <cell r="B1016">
            <v>0.18440000000000001</v>
          </cell>
        </row>
        <row r="1017">
          <cell r="A1017">
            <v>37447</v>
          </cell>
          <cell r="B1017">
            <v>0.184</v>
          </cell>
        </row>
        <row r="1018">
          <cell r="A1018">
            <v>37448</v>
          </cell>
          <cell r="B1018">
            <v>0.18360000000000001</v>
          </cell>
        </row>
        <row r="1019">
          <cell r="A1019">
            <v>37449</v>
          </cell>
          <cell r="B1019">
            <v>0.1825</v>
          </cell>
        </row>
        <row r="1020">
          <cell r="A1020">
            <v>37450</v>
          </cell>
          <cell r="B1020">
            <v>0</v>
          </cell>
        </row>
        <row r="1021">
          <cell r="A1021">
            <v>37451</v>
          </cell>
          <cell r="B1021">
            <v>0</v>
          </cell>
        </row>
        <row r="1022">
          <cell r="A1022">
            <v>37452</v>
          </cell>
          <cell r="B1022">
            <v>0.18329999999999999</v>
          </cell>
        </row>
        <row r="1023">
          <cell r="A1023">
            <v>37453</v>
          </cell>
          <cell r="B1023">
            <v>0.1835</v>
          </cell>
        </row>
        <row r="1024">
          <cell r="A1024">
            <v>37454</v>
          </cell>
          <cell r="B1024">
            <v>0.18229999999999999</v>
          </cell>
        </row>
        <row r="1025">
          <cell r="A1025">
            <v>37455</v>
          </cell>
          <cell r="B1025">
            <v>0.1789</v>
          </cell>
        </row>
        <row r="1026">
          <cell r="A1026">
            <v>37456</v>
          </cell>
          <cell r="B1026">
            <v>0.17860000000000001</v>
          </cell>
        </row>
        <row r="1027">
          <cell r="A1027">
            <v>37457</v>
          </cell>
          <cell r="B1027">
            <v>0</v>
          </cell>
        </row>
        <row r="1028">
          <cell r="A1028">
            <v>37458</v>
          </cell>
          <cell r="B1028">
            <v>0</v>
          </cell>
        </row>
        <row r="1029">
          <cell r="A1029">
            <v>37459</v>
          </cell>
          <cell r="B1029">
            <v>0.1787</v>
          </cell>
        </row>
        <row r="1030">
          <cell r="A1030">
            <v>37460</v>
          </cell>
          <cell r="B1030">
            <v>0.1784</v>
          </cell>
        </row>
        <row r="1031">
          <cell r="A1031">
            <v>37461</v>
          </cell>
          <cell r="B1031">
            <v>0.1792</v>
          </cell>
        </row>
        <row r="1032">
          <cell r="A1032">
            <v>37462</v>
          </cell>
          <cell r="B1032">
            <v>0.17879999999999999</v>
          </cell>
        </row>
        <row r="1033">
          <cell r="A1033">
            <v>37463</v>
          </cell>
          <cell r="B1033">
            <v>0.17899999999999999</v>
          </cell>
        </row>
        <row r="1034">
          <cell r="A1034">
            <v>37464</v>
          </cell>
          <cell r="B1034">
            <v>0</v>
          </cell>
        </row>
        <row r="1035">
          <cell r="A1035">
            <v>37465</v>
          </cell>
          <cell r="B1035">
            <v>0</v>
          </cell>
        </row>
        <row r="1036">
          <cell r="A1036">
            <v>37466</v>
          </cell>
          <cell r="B1036">
            <v>0.17899999999999999</v>
          </cell>
        </row>
        <row r="1037">
          <cell r="A1037">
            <v>37467</v>
          </cell>
          <cell r="B1037">
            <v>0.17879999999999999</v>
          </cell>
        </row>
        <row r="1038">
          <cell r="A1038">
            <v>37468</v>
          </cell>
          <cell r="B1038">
            <v>0.17860000000000001</v>
          </cell>
        </row>
        <row r="1039">
          <cell r="A1039">
            <v>37469</v>
          </cell>
          <cell r="B1039">
            <v>0.17849999999999999</v>
          </cell>
        </row>
        <row r="1040">
          <cell r="A1040">
            <v>37470</v>
          </cell>
          <cell r="B1040">
            <v>0.17879999999999999</v>
          </cell>
        </row>
        <row r="1041">
          <cell r="A1041">
            <v>37471</v>
          </cell>
          <cell r="B1041">
            <v>0</v>
          </cell>
        </row>
        <row r="1042">
          <cell r="A1042">
            <v>37472</v>
          </cell>
          <cell r="B1042">
            <v>0</v>
          </cell>
        </row>
        <row r="1043">
          <cell r="A1043">
            <v>37473</v>
          </cell>
          <cell r="B1043">
            <v>0.1784</v>
          </cell>
        </row>
        <row r="1044">
          <cell r="A1044">
            <v>37474</v>
          </cell>
          <cell r="B1044">
            <v>0.17910000000000001</v>
          </cell>
        </row>
        <row r="1045">
          <cell r="A1045">
            <v>37475</v>
          </cell>
          <cell r="B1045">
            <v>0.17899999999999999</v>
          </cell>
        </row>
        <row r="1046">
          <cell r="A1046">
            <v>37476</v>
          </cell>
          <cell r="B1046">
            <v>0.1789</v>
          </cell>
        </row>
        <row r="1047">
          <cell r="A1047">
            <v>37477</v>
          </cell>
          <cell r="B1047">
            <v>0.1789</v>
          </cell>
        </row>
        <row r="1048">
          <cell r="A1048">
            <v>37478</v>
          </cell>
          <cell r="B1048">
            <v>0</v>
          </cell>
        </row>
        <row r="1049">
          <cell r="A1049">
            <v>37479</v>
          </cell>
          <cell r="B1049">
            <v>0</v>
          </cell>
        </row>
        <row r="1050">
          <cell r="A1050">
            <v>37480</v>
          </cell>
          <cell r="B1050">
            <v>0.1784</v>
          </cell>
        </row>
        <row r="1051">
          <cell r="A1051">
            <v>37481</v>
          </cell>
          <cell r="B1051">
            <v>0.17899999999999999</v>
          </cell>
        </row>
        <row r="1052">
          <cell r="A1052">
            <v>37482</v>
          </cell>
          <cell r="B1052">
            <v>0.17849999999999999</v>
          </cell>
        </row>
        <row r="1053">
          <cell r="A1053">
            <v>37483</v>
          </cell>
          <cell r="B1053">
            <v>0.17860000000000001</v>
          </cell>
        </row>
        <row r="1054">
          <cell r="A1054">
            <v>37484</v>
          </cell>
          <cell r="B1054">
            <v>0.17879999999999999</v>
          </cell>
        </row>
        <row r="1055">
          <cell r="A1055">
            <v>37485</v>
          </cell>
          <cell r="B1055">
            <v>0</v>
          </cell>
        </row>
        <row r="1056">
          <cell r="A1056">
            <v>37486</v>
          </cell>
          <cell r="B1056">
            <v>0</v>
          </cell>
        </row>
        <row r="1057">
          <cell r="A1057">
            <v>37487</v>
          </cell>
          <cell r="B1057">
            <v>0.1789</v>
          </cell>
        </row>
        <row r="1058">
          <cell r="A1058">
            <v>37488</v>
          </cell>
          <cell r="B1058">
            <v>0.1789</v>
          </cell>
        </row>
        <row r="1059">
          <cell r="A1059">
            <v>37489</v>
          </cell>
          <cell r="B1059">
            <v>0.1789</v>
          </cell>
        </row>
        <row r="1060">
          <cell r="A1060">
            <v>37490</v>
          </cell>
          <cell r="B1060">
            <v>0.1777</v>
          </cell>
        </row>
        <row r="1061">
          <cell r="A1061">
            <v>37491</v>
          </cell>
          <cell r="B1061">
            <v>0.1782</v>
          </cell>
        </row>
        <row r="1062">
          <cell r="A1062">
            <v>37492</v>
          </cell>
          <cell r="B1062">
            <v>0</v>
          </cell>
        </row>
        <row r="1063">
          <cell r="A1063">
            <v>37493</v>
          </cell>
          <cell r="B1063">
            <v>0</v>
          </cell>
        </row>
        <row r="1064">
          <cell r="A1064">
            <v>37494</v>
          </cell>
          <cell r="B1064">
            <v>0.17849999999999999</v>
          </cell>
        </row>
        <row r="1065">
          <cell r="A1065">
            <v>37495</v>
          </cell>
          <cell r="B1065">
            <v>0.1787</v>
          </cell>
        </row>
        <row r="1066">
          <cell r="A1066">
            <v>37496</v>
          </cell>
          <cell r="B1066">
            <v>0.17879999999999999</v>
          </cell>
        </row>
        <row r="1067">
          <cell r="A1067">
            <v>37497</v>
          </cell>
          <cell r="B1067">
            <v>0.17879999999999999</v>
          </cell>
        </row>
        <row r="1068">
          <cell r="A1068">
            <v>37498</v>
          </cell>
          <cell r="B1068">
            <v>0.1787</v>
          </cell>
        </row>
        <row r="1069">
          <cell r="A1069">
            <v>37499</v>
          </cell>
          <cell r="B1069">
            <v>0</v>
          </cell>
        </row>
        <row r="1070">
          <cell r="A1070">
            <v>37500</v>
          </cell>
          <cell r="B1070">
            <v>0</v>
          </cell>
        </row>
        <row r="1071">
          <cell r="A1071">
            <v>37501</v>
          </cell>
          <cell r="B1071">
            <v>0.17910000000000001</v>
          </cell>
        </row>
        <row r="1072">
          <cell r="A1072">
            <v>37502</v>
          </cell>
          <cell r="B1072">
            <v>0.1792</v>
          </cell>
        </row>
        <row r="1073">
          <cell r="A1073">
            <v>37503</v>
          </cell>
          <cell r="B1073">
            <v>0.17860000000000001</v>
          </cell>
        </row>
        <row r="1074">
          <cell r="A1074">
            <v>37504</v>
          </cell>
          <cell r="B1074">
            <v>0.17879999999999999</v>
          </cell>
        </row>
        <row r="1075">
          <cell r="A1075">
            <v>37505</v>
          </cell>
          <cell r="B1075">
            <v>0.1787</v>
          </cell>
        </row>
        <row r="1076">
          <cell r="A1076">
            <v>37506</v>
          </cell>
          <cell r="B1076">
            <v>0</v>
          </cell>
        </row>
        <row r="1077">
          <cell r="A1077">
            <v>37507</v>
          </cell>
          <cell r="B1077">
            <v>0</v>
          </cell>
        </row>
        <row r="1078">
          <cell r="A1078">
            <v>37508</v>
          </cell>
          <cell r="B1078">
            <v>0.17879999999999999</v>
          </cell>
        </row>
        <row r="1079">
          <cell r="A1079">
            <v>37509</v>
          </cell>
          <cell r="B1079">
            <v>0.1789</v>
          </cell>
        </row>
        <row r="1080">
          <cell r="A1080">
            <v>37510</v>
          </cell>
          <cell r="B1080">
            <v>0.1789</v>
          </cell>
        </row>
        <row r="1081">
          <cell r="A1081">
            <v>37511</v>
          </cell>
          <cell r="B1081">
            <v>0.17879999999999999</v>
          </cell>
        </row>
        <row r="1082">
          <cell r="A1082">
            <v>37512</v>
          </cell>
          <cell r="B1082">
            <v>0.17879999999999999</v>
          </cell>
        </row>
        <row r="1083">
          <cell r="A1083">
            <v>37513</v>
          </cell>
          <cell r="B1083">
            <v>0</v>
          </cell>
        </row>
        <row r="1084">
          <cell r="A1084">
            <v>37514</v>
          </cell>
          <cell r="B1084">
            <v>0</v>
          </cell>
        </row>
        <row r="1085">
          <cell r="A1085">
            <v>37515</v>
          </cell>
          <cell r="B1085">
            <v>0.1789</v>
          </cell>
        </row>
        <row r="1086">
          <cell r="A1086">
            <v>37516</v>
          </cell>
          <cell r="B1086">
            <v>0.17879999999999999</v>
          </cell>
        </row>
        <row r="1087">
          <cell r="A1087">
            <v>37517</v>
          </cell>
          <cell r="B1087">
            <v>0.17899999999999999</v>
          </cell>
        </row>
        <row r="1088">
          <cell r="A1088">
            <v>37518</v>
          </cell>
          <cell r="B1088">
            <v>0.1789</v>
          </cell>
        </row>
        <row r="1089">
          <cell r="A1089">
            <v>37519</v>
          </cell>
          <cell r="B1089">
            <v>0.1789</v>
          </cell>
        </row>
        <row r="1090">
          <cell r="A1090">
            <v>37520</v>
          </cell>
          <cell r="B1090">
            <v>0</v>
          </cell>
        </row>
        <row r="1091">
          <cell r="A1091">
            <v>37521</v>
          </cell>
          <cell r="B1091">
            <v>0</v>
          </cell>
        </row>
        <row r="1092">
          <cell r="A1092">
            <v>37522</v>
          </cell>
          <cell r="B1092">
            <v>0.17899999999999999</v>
          </cell>
        </row>
        <row r="1093">
          <cell r="A1093">
            <v>37523</v>
          </cell>
          <cell r="B1093">
            <v>0.1787</v>
          </cell>
        </row>
        <row r="1094">
          <cell r="A1094">
            <v>37524</v>
          </cell>
          <cell r="B1094">
            <v>0.17879999999999999</v>
          </cell>
        </row>
        <row r="1095">
          <cell r="A1095">
            <v>37525</v>
          </cell>
          <cell r="B1095">
            <v>0.17879999999999999</v>
          </cell>
        </row>
        <row r="1096">
          <cell r="A1096">
            <v>37526</v>
          </cell>
          <cell r="B1096">
            <v>0.1789</v>
          </cell>
        </row>
        <row r="1097">
          <cell r="A1097">
            <v>37527</v>
          </cell>
          <cell r="B1097">
            <v>0</v>
          </cell>
        </row>
        <row r="1098">
          <cell r="A1098">
            <v>37528</v>
          </cell>
          <cell r="B1098">
            <v>0</v>
          </cell>
        </row>
        <row r="1099">
          <cell r="A1099">
            <v>37529</v>
          </cell>
          <cell r="B1099">
            <v>0.17899999999999999</v>
          </cell>
        </row>
        <row r="1100">
          <cell r="A1100">
            <v>37530</v>
          </cell>
          <cell r="B1100">
            <v>0.1789</v>
          </cell>
        </row>
        <row r="1101">
          <cell r="A1101">
            <v>37531</v>
          </cell>
          <cell r="B1101">
            <v>0.17899999999999999</v>
          </cell>
        </row>
        <row r="1102">
          <cell r="A1102">
            <v>37532</v>
          </cell>
          <cell r="B1102">
            <v>0.1789</v>
          </cell>
        </row>
        <row r="1103">
          <cell r="A1103">
            <v>37533</v>
          </cell>
          <cell r="B1103">
            <v>0.17860000000000001</v>
          </cell>
        </row>
        <row r="1104">
          <cell r="A1104">
            <v>37534</v>
          </cell>
          <cell r="B1104">
            <v>0</v>
          </cell>
        </row>
        <row r="1105">
          <cell r="A1105">
            <v>37535</v>
          </cell>
          <cell r="B1105">
            <v>0</v>
          </cell>
        </row>
        <row r="1106">
          <cell r="A1106">
            <v>37536</v>
          </cell>
          <cell r="B1106">
            <v>0.17849999999999999</v>
          </cell>
        </row>
        <row r="1107">
          <cell r="A1107">
            <v>37537</v>
          </cell>
          <cell r="B1107">
            <v>0.1784</v>
          </cell>
        </row>
        <row r="1108">
          <cell r="A1108">
            <v>37538</v>
          </cell>
          <cell r="B1108">
            <v>0.1784</v>
          </cell>
        </row>
        <row r="1109">
          <cell r="A1109">
            <v>37539</v>
          </cell>
          <cell r="B1109">
            <v>0.17849999999999999</v>
          </cell>
        </row>
        <row r="1110">
          <cell r="A1110">
            <v>37540</v>
          </cell>
          <cell r="B1110">
            <v>0.1784</v>
          </cell>
        </row>
        <row r="1111">
          <cell r="A1111">
            <v>37541</v>
          </cell>
          <cell r="B1111">
            <v>0</v>
          </cell>
        </row>
        <row r="1112">
          <cell r="A1112">
            <v>37542</v>
          </cell>
          <cell r="B1112">
            <v>0</v>
          </cell>
        </row>
        <row r="1113">
          <cell r="A1113">
            <v>37543</v>
          </cell>
          <cell r="B1113">
            <v>0.17879999999999999</v>
          </cell>
        </row>
        <row r="1114">
          <cell r="A1114">
            <v>37544</v>
          </cell>
          <cell r="B1114">
            <v>0.2087</v>
          </cell>
        </row>
        <row r="1115">
          <cell r="A1115">
            <v>37545</v>
          </cell>
          <cell r="B1115">
            <v>0.20860000000000001</v>
          </cell>
        </row>
        <row r="1116">
          <cell r="A1116">
            <v>37546</v>
          </cell>
          <cell r="B1116">
            <v>0.2084</v>
          </cell>
        </row>
        <row r="1117">
          <cell r="A1117">
            <v>37547</v>
          </cell>
          <cell r="B1117">
            <v>0.2084</v>
          </cell>
        </row>
        <row r="1118">
          <cell r="A1118">
            <v>37548</v>
          </cell>
          <cell r="B1118">
            <v>0</v>
          </cell>
        </row>
        <row r="1119">
          <cell r="A1119">
            <v>37549</v>
          </cell>
          <cell r="B1119">
            <v>0</v>
          </cell>
        </row>
        <row r="1120">
          <cell r="A1120">
            <v>37550</v>
          </cell>
          <cell r="B1120">
            <v>0.2084</v>
          </cell>
        </row>
        <row r="1121">
          <cell r="A1121">
            <v>37551</v>
          </cell>
          <cell r="B1121">
            <v>0.20830000000000001</v>
          </cell>
        </row>
        <row r="1122">
          <cell r="A1122">
            <v>37552</v>
          </cell>
          <cell r="B1122">
            <v>0.20810000000000001</v>
          </cell>
        </row>
        <row r="1123">
          <cell r="A1123">
            <v>37553</v>
          </cell>
          <cell r="B1123">
            <v>0.2082</v>
          </cell>
        </row>
        <row r="1124">
          <cell r="A1124">
            <v>37554</v>
          </cell>
          <cell r="B1124">
            <v>0.20810000000000001</v>
          </cell>
        </row>
        <row r="1125">
          <cell r="A1125">
            <v>37555</v>
          </cell>
          <cell r="B1125">
            <v>0</v>
          </cell>
        </row>
        <row r="1126">
          <cell r="A1126">
            <v>37556</v>
          </cell>
          <cell r="B1126">
            <v>0</v>
          </cell>
        </row>
        <row r="1127">
          <cell r="A1127">
            <v>37557</v>
          </cell>
          <cell r="B1127">
            <v>0.20810000000000001</v>
          </cell>
        </row>
        <row r="1128">
          <cell r="A1128">
            <v>37558</v>
          </cell>
          <cell r="B1128">
            <v>0.2079</v>
          </cell>
        </row>
        <row r="1129">
          <cell r="A1129">
            <v>37559</v>
          </cell>
          <cell r="B1129">
            <v>0.20810000000000001</v>
          </cell>
        </row>
        <row r="1130">
          <cell r="A1130">
            <v>37560</v>
          </cell>
          <cell r="B1130">
            <v>0.2079</v>
          </cell>
        </row>
        <row r="1131">
          <cell r="A1131">
            <v>37561</v>
          </cell>
          <cell r="B1131">
            <v>0.20799999999999999</v>
          </cell>
        </row>
        <row r="1132">
          <cell r="A1132">
            <v>37562</v>
          </cell>
          <cell r="B1132">
            <v>0</v>
          </cell>
        </row>
        <row r="1133">
          <cell r="A1133">
            <v>37563</v>
          </cell>
          <cell r="B1133">
            <v>0</v>
          </cell>
        </row>
        <row r="1134">
          <cell r="A1134">
            <v>37564</v>
          </cell>
          <cell r="B1134">
            <v>0.20810000000000001</v>
          </cell>
        </row>
        <row r="1135">
          <cell r="A1135">
            <v>37565</v>
          </cell>
          <cell r="B1135">
            <v>0.2082</v>
          </cell>
        </row>
        <row r="1136">
          <cell r="A1136">
            <v>37566</v>
          </cell>
          <cell r="B1136">
            <v>0.20830000000000001</v>
          </cell>
        </row>
        <row r="1137">
          <cell r="A1137">
            <v>37567</v>
          </cell>
          <cell r="B1137">
            <v>0.20830000000000001</v>
          </cell>
        </row>
        <row r="1138">
          <cell r="A1138">
            <v>37568</v>
          </cell>
          <cell r="B1138">
            <v>0.20830000000000001</v>
          </cell>
        </row>
        <row r="1139">
          <cell r="A1139">
            <v>37569</v>
          </cell>
          <cell r="B1139">
            <v>0</v>
          </cell>
        </row>
        <row r="1140">
          <cell r="A1140">
            <v>37570</v>
          </cell>
          <cell r="B1140">
            <v>0</v>
          </cell>
        </row>
        <row r="1141">
          <cell r="A1141">
            <v>37571</v>
          </cell>
          <cell r="B1141">
            <v>0.2082</v>
          </cell>
        </row>
        <row r="1142">
          <cell r="A1142">
            <v>37572</v>
          </cell>
          <cell r="B1142">
            <v>0.2082</v>
          </cell>
        </row>
        <row r="1143">
          <cell r="A1143">
            <v>37573</v>
          </cell>
          <cell r="B1143">
            <v>0.2079</v>
          </cell>
        </row>
        <row r="1144">
          <cell r="A1144">
            <v>37574</v>
          </cell>
          <cell r="B1144">
            <v>0.2079</v>
          </cell>
        </row>
        <row r="1145">
          <cell r="A1145">
            <v>37575</v>
          </cell>
          <cell r="B1145">
            <v>0</v>
          </cell>
        </row>
        <row r="1146">
          <cell r="A1146">
            <v>37576</v>
          </cell>
          <cell r="B1146">
            <v>0</v>
          </cell>
        </row>
        <row r="1147">
          <cell r="A1147">
            <v>37577</v>
          </cell>
          <cell r="B1147">
            <v>0</v>
          </cell>
        </row>
        <row r="1148">
          <cell r="A1148">
            <v>37578</v>
          </cell>
          <cell r="B1148">
            <v>0.20780000000000001</v>
          </cell>
        </row>
        <row r="1149">
          <cell r="A1149">
            <v>37579</v>
          </cell>
          <cell r="B1149">
            <v>0.20780000000000001</v>
          </cell>
        </row>
        <row r="1150">
          <cell r="A1150">
            <v>37580</v>
          </cell>
          <cell r="B1150">
            <v>0.2079</v>
          </cell>
        </row>
        <row r="1151">
          <cell r="A1151">
            <v>37581</v>
          </cell>
          <cell r="B1151">
            <v>0.216</v>
          </cell>
        </row>
        <row r="1152">
          <cell r="A1152">
            <v>37582</v>
          </cell>
          <cell r="B1152">
            <v>0.217</v>
          </cell>
        </row>
        <row r="1153">
          <cell r="A1153">
            <v>37583</v>
          </cell>
          <cell r="B1153">
            <v>0</v>
          </cell>
        </row>
        <row r="1154">
          <cell r="A1154">
            <v>37584</v>
          </cell>
          <cell r="B1154">
            <v>0</v>
          </cell>
        </row>
        <row r="1155">
          <cell r="A1155">
            <v>37585</v>
          </cell>
          <cell r="B1155">
            <v>0.2177</v>
          </cell>
        </row>
        <row r="1156">
          <cell r="A1156">
            <v>37586</v>
          </cell>
          <cell r="B1156">
            <v>0.21820000000000001</v>
          </cell>
        </row>
        <row r="1157">
          <cell r="A1157">
            <v>37587</v>
          </cell>
          <cell r="B1157">
            <v>0.21829999999999999</v>
          </cell>
        </row>
        <row r="1158">
          <cell r="A1158">
            <v>37588</v>
          </cell>
          <cell r="B1158">
            <v>0.21809999999999999</v>
          </cell>
        </row>
        <row r="1159">
          <cell r="A1159">
            <v>37589</v>
          </cell>
          <cell r="B1159">
            <v>0.2175</v>
          </cell>
        </row>
        <row r="1160">
          <cell r="A1160">
            <v>37590</v>
          </cell>
          <cell r="B1160">
            <v>0</v>
          </cell>
        </row>
        <row r="1161">
          <cell r="A1161">
            <v>37591</v>
          </cell>
          <cell r="B1161">
            <v>0</v>
          </cell>
        </row>
        <row r="1162">
          <cell r="A1162">
            <v>37592</v>
          </cell>
          <cell r="B1162">
            <v>0.21809999999999999</v>
          </cell>
        </row>
        <row r="1163">
          <cell r="A1163">
            <v>37593</v>
          </cell>
          <cell r="B1163">
            <v>0.21840000000000001</v>
          </cell>
        </row>
        <row r="1164">
          <cell r="A1164">
            <v>37594</v>
          </cell>
          <cell r="B1164">
            <v>0.21829999999999999</v>
          </cell>
        </row>
        <row r="1165">
          <cell r="A1165">
            <v>37595</v>
          </cell>
          <cell r="B1165">
            <v>0.21840000000000001</v>
          </cell>
        </row>
        <row r="1166">
          <cell r="A1166">
            <v>37596</v>
          </cell>
          <cell r="B1166">
            <v>0.21840000000000001</v>
          </cell>
        </row>
        <row r="1167">
          <cell r="A1167">
            <v>37597</v>
          </cell>
          <cell r="B1167">
            <v>0</v>
          </cell>
        </row>
        <row r="1168">
          <cell r="A1168">
            <v>37598</v>
          </cell>
          <cell r="B1168">
            <v>0</v>
          </cell>
        </row>
        <row r="1169">
          <cell r="A1169">
            <v>37599</v>
          </cell>
          <cell r="B1169">
            <v>0.21820000000000001</v>
          </cell>
        </row>
        <row r="1170">
          <cell r="A1170">
            <v>37600</v>
          </cell>
          <cell r="B1170">
            <v>0.218</v>
          </cell>
        </row>
        <row r="1171">
          <cell r="A1171">
            <v>37601</v>
          </cell>
          <cell r="B1171">
            <v>0.21759999999999999</v>
          </cell>
        </row>
        <row r="1172">
          <cell r="A1172">
            <v>37602</v>
          </cell>
          <cell r="B1172">
            <v>0.2175</v>
          </cell>
        </row>
        <row r="1173">
          <cell r="A1173">
            <v>37603</v>
          </cell>
          <cell r="B1173">
            <v>0.21740000000000001</v>
          </cell>
        </row>
        <row r="1174">
          <cell r="A1174">
            <v>37604</v>
          </cell>
          <cell r="B1174">
            <v>0</v>
          </cell>
        </row>
        <row r="1175">
          <cell r="A1175">
            <v>37605</v>
          </cell>
          <cell r="B1175">
            <v>0</v>
          </cell>
        </row>
        <row r="1176">
          <cell r="A1176">
            <v>37606</v>
          </cell>
          <cell r="B1176">
            <v>0.21740000000000001</v>
          </cell>
        </row>
        <row r="1177">
          <cell r="A1177">
            <v>37607</v>
          </cell>
          <cell r="B1177">
            <v>0.21729999999999999</v>
          </cell>
        </row>
        <row r="1178">
          <cell r="A1178">
            <v>37608</v>
          </cell>
          <cell r="B1178">
            <v>0.21729999999999999</v>
          </cell>
        </row>
        <row r="1179">
          <cell r="A1179">
            <v>37609</v>
          </cell>
          <cell r="B1179">
            <v>0.24729999999999999</v>
          </cell>
        </row>
        <row r="1180">
          <cell r="A1180">
            <v>37610</v>
          </cell>
          <cell r="B1180">
            <v>0.2475</v>
          </cell>
        </row>
        <row r="1181">
          <cell r="A1181">
            <v>37611</v>
          </cell>
          <cell r="B1181">
            <v>0</v>
          </cell>
        </row>
        <row r="1182">
          <cell r="A1182">
            <v>37612</v>
          </cell>
          <cell r="B1182">
            <v>0</v>
          </cell>
        </row>
        <row r="1183">
          <cell r="A1183">
            <v>37613</v>
          </cell>
          <cell r="B1183">
            <v>0.24759999999999999</v>
          </cell>
        </row>
        <row r="1184">
          <cell r="A1184">
            <v>37614</v>
          </cell>
          <cell r="B1184">
            <v>0.24729999999999999</v>
          </cell>
        </row>
        <row r="1185">
          <cell r="A1185">
            <v>37615</v>
          </cell>
          <cell r="B1185">
            <v>0</v>
          </cell>
        </row>
        <row r="1186">
          <cell r="A1186">
            <v>37616</v>
          </cell>
          <cell r="B1186">
            <v>0.24740000000000001</v>
          </cell>
        </row>
        <row r="1187">
          <cell r="A1187">
            <v>37617</v>
          </cell>
          <cell r="B1187">
            <v>0.2477</v>
          </cell>
        </row>
        <row r="1188">
          <cell r="A1188">
            <v>37618</v>
          </cell>
          <cell r="B1188">
            <v>0</v>
          </cell>
        </row>
        <row r="1189">
          <cell r="A1189">
            <v>37619</v>
          </cell>
          <cell r="B1189">
            <v>0</v>
          </cell>
        </row>
        <row r="1190">
          <cell r="A1190">
            <v>37620</v>
          </cell>
          <cell r="B1190">
            <v>0.24809999999999999</v>
          </cell>
        </row>
        <row r="1191">
          <cell r="A1191">
            <v>37621</v>
          </cell>
          <cell r="B1191">
            <v>0.24829999999999999</v>
          </cell>
        </row>
        <row r="1192">
          <cell r="A1192">
            <v>37622</v>
          </cell>
          <cell r="B1192">
            <v>0</v>
          </cell>
        </row>
        <row r="1193">
          <cell r="A1193">
            <v>37623</v>
          </cell>
          <cell r="B1193">
            <v>0.2482</v>
          </cell>
        </row>
        <row r="1194">
          <cell r="A1194">
            <v>37624</v>
          </cell>
          <cell r="B1194">
            <v>0.24809999999999999</v>
          </cell>
        </row>
        <row r="1195">
          <cell r="A1195">
            <v>37625</v>
          </cell>
          <cell r="B1195">
            <v>0</v>
          </cell>
        </row>
        <row r="1196">
          <cell r="A1196">
            <v>37626</v>
          </cell>
          <cell r="B1196">
            <v>0</v>
          </cell>
        </row>
        <row r="1197">
          <cell r="A1197">
            <v>37627</v>
          </cell>
          <cell r="B1197">
            <v>0.24829999999999999</v>
          </cell>
        </row>
        <row r="1198">
          <cell r="A1198">
            <v>37628</v>
          </cell>
          <cell r="B1198">
            <v>0.24829999999999999</v>
          </cell>
        </row>
        <row r="1199">
          <cell r="A1199">
            <v>37629</v>
          </cell>
          <cell r="B1199">
            <v>0.2482</v>
          </cell>
        </row>
        <row r="1200">
          <cell r="A1200">
            <v>37630</v>
          </cell>
          <cell r="B1200">
            <v>0.24809999999999999</v>
          </cell>
        </row>
        <row r="1201">
          <cell r="A1201">
            <v>37631</v>
          </cell>
          <cell r="B1201">
            <v>0.24809999999999999</v>
          </cell>
        </row>
        <row r="1202">
          <cell r="A1202">
            <v>37632</v>
          </cell>
          <cell r="B1202">
            <v>0</v>
          </cell>
        </row>
        <row r="1203">
          <cell r="A1203">
            <v>37633</v>
          </cell>
          <cell r="B1203">
            <v>0</v>
          </cell>
        </row>
        <row r="1204">
          <cell r="A1204">
            <v>37634</v>
          </cell>
          <cell r="B1204">
            <v>0.248</v>
          </cell>
        </row>
        <row r="1205">
          <cell r="A1205">
            <v>37635</v>
          </cell>
          <cell r="B1205">
            <v>0.24809999999999999</v>
          </cell>
        </row>
        <row r="1206">
          <cell r="A1206">
            <v>37636</v>
          </cell>
          <cell r="B1206">
            <v>0.24829999999999999</v>
          </cell>
        </row>
        <row r="1207">
          <cell r="A1207">
            <v>37637</v>
          </cell>
          <cell r="B1207">
            <v>0.2485</v>
          </cell>
        </row>
        <row r="1208">
          <cell r="A1208">
            <v>37638</v>
          </cell>
          <cell r="B1208">
            <v>0.2485</v>
          </cell>
        </row>
        <row r="1209">
          <cell r="A1209">
            <v>37639</v>
          </cell>
          <cell r="B1209">
            <v>0</v>
          </cell>
        </row>
        <row r="1210">
          <cell r="A1210">
            <v>37640</v>
          </cell>
          <cell r="B1210">
            <v>0</v>
          </cell>
        </row>
        <row r="1211">
          <cell r="A1211">
            <v>37641</v>
          </cell>
          <cell r="B1211">
            <v>0.24840000000000001</v>
          </cell>
        </row>
        <row r="1212">
          <cell r="A1212">
            <v>37642</v>
          </cell>
          <cell r="B1212">
            <v>0.24840000000000001</v>
          </cell>
        </row>
        <row r="1213">
          <cell r="A1213">
            <v>37643</v>
          </cell>
          <cell r="B1213">
            <v>0.2485</v>
          </cell>
        </row>
        <row r="1214">
          <cell r="A1214">
            <v>37644</v>
          </cell>
          <cell r="B1214">
            <v>0.25280000000000002</v>
          </cell>
        </row>
        <row r="1215">
          <cell r="A1215">
            <v>37645</v>
          </cell>
          <cell r="B1215">
            <v>0.25319999999999998</v>
          </cell>
        </row>
        <row r="1216">
          <cell r="A1216">
            <v>37646</v>
          </cell>
          <cell r="B1216">
            <v>0</v>
          </cell>
        </row>
        <row r="1217">
          <cell r="A1217">
            <v>37647</v>
          </cell>
          <cell r="B1217">
            <v>0</v>
          </cell>
        </row>
        <row r="1218">
          <cell r="A1218">
            <v>37648</v>
          </cell>
          <cell r="B1218">
            <v>0.25330000000000003</v>
          </cell>
        </row>
        <row r="1219">
          <cell r="A1219">
            <v>37649</v>
          </cell>
          <cell r="B1219">
            <v>0.25219999999999998</v>
          </cell>
        </row>
        <row r="1220">
          <cell r="A1220">
            <v>37650</v>
          </cell>
          <cell r="B1220">
            <v>0.25309999999999999</v>
          </cell>
        </row>
        <row r="1221">
          <cell r="A1221">
            <v>37651</v>
          </cell>
          <cell r="B1221">
            <v>0.25330000000000003</v>
          </cell>
        </row>
        <row r="1222">
          <cell r="A1222">
            <v>37652</v>
          </cell>
          <cell r="B1222">
            <v>0.25280000000000002</v>
          </cell>
        </row>
        <row r="1223">
          <cell r="A1223">
            <v>37653</v>
          </cell>
          <cell r="B1223">
            <v>0</v>
          </cell>
        </row>
        <row r="1224">
          <cell r="A1224">
            <v>37654</v>
          </cell>
          <cell r="B1224">
            <v>0</v>
          </cell>
        </row>
        <row r="1225">
          <cell r="A1225">
            <v>37655</v>
          </cell>
          <cell r="B1225">
            <v>0.25330000000000003</v>
          </cell>
        </row>
        <row r="1226">
          <cell r="A1226">
            <v>37656</v>
          </cell>
          <cell r="B1226">
            <v>0.2535</v>
          </cell>
        </row>
        <row r="1227">
          <cell r="A1227">
            <v>37657</v>
          </cell>
          <cell r="B1227">
            <v>0.25369999999999998</v>
          </cell>
        </row>
        <row r="1228">
          <cell r="A1228">
            <v>37658</v>
          </cell>
          <cell r="B1228">
            <v>0.25369999999999998</v>
          </cell>
        </row>
        <row r="1229">
          <cell r="A1229">
            <v>37659</v>
          </cell>
          <cell r="B1229">
            <v>0.2535</v>
          </cell>
        </row>
        <row r="1230">
          <cell r="A1230">
            <v>37660</v>
          </cell>
          <cell r="B1230">
            <v>0</v>
          </cell>
        </row>
        <row r="1231">
          <cell r="A1231">
            <v>37661</v>
          </cell>
          <cell r="B1231">
            <v>0</v>
          </cell>
        </row>
        <row r="1232">
          <cell r="A1232">
            <v>37662</v>
          </cell>
          <cell r="B1232">
            <v>0.25340000000000001</v>
          </cell>
        </row>
        <row r="1233">
          <cell r="A1233">
            <v>37663</v>
          </cell>
          <cell r="B1233">
            <v>0.25330000000000003</v>
          </cell>
        </row>
        <row r="1234">
          <cell r="A1234">
            <v>37664</v>
          </cell>
          <cell r="B1234">
            <v>0.25280000000000002</v>
          </cell>
        </row>
        <row r="1235">
          <cell r="A1235">
            <v>37665</v>
          </cell>
          <cell r="B1235">
            <v>0.25269999999999998</v>
          </cell>
        </row>
        <row r="1236">
          <cell r="A1236">
            <v>37666</v>
          </cell>
          <cell r="B1236">
            <v>0.25290000000000001</v>
          </cell>
        </row>
        <row r="1237">
          <cell r="A1237">
            <v>37667</v>
          </cell>
          <cell r="B1237">
            <v>0</v>
          </cell>
        </row>
        <row r="1238">
          <cell r="A1238">
            <v>37668</v>
          </cell>
          <cell r="B1238">
            <v>0</v>
          </cell>
        </row>
        <row r="1239">
          <cell r="A1239">
            <v>37669</v>
          </cell>
          <cell r="B1239">
            <v>0.25319999999999998</v>
          </cell>
        </row>
        <row r="1240">
          <cell r="A1240">
            <v>37670</v>
          </cell>
          <cell r="B1240">
            <v>0.25290000000000001</v>
          </cell>
        </row>
        <row r="1241">
          <cell r="A1241">
            <v>37671</v>
          </cell>
          <cell r="B1241">
            <v>0.253</v>
          </cell>
        </row>
        <row r="1242">
          <cell r="A1242">
            <v>37672</v>
          </cell>
          <cell r="B1242">
            <v>0.26069999999999999</v>
          </cell>
        </row>
        <row r="1243">
          <cell r="A1243">
            <v>37673</v>
          </cell>
          <cell r="B1243">
            <v>0.26190000000000002</v>
          </cell>
        </row>
        <row r="1244">
          <cell r="A1244">
            <v>37674</v>
          </cell>
          <cell r="B1244">
            <v>0</v>
          </cell>
        </row>
        <row r="1245">
          <cell r="A1245">
            <v>37675</v>
          </cell>
          <cell r="B1245">
            <v>0</v>
          </cell>
        </row>
        <row r="1246">
          <cell r="A1246">
            <v>37676</v>
          </cell>
          <cell r="B1246">
            <v>0.26219999999999999</v>
          </cell>
        </row>
        <row r="1247">
          <cell r="A1247">
            <v>37677</v>
          </cell>
          <cell r="B1247">
            <v>0.26229999999999998</v>
          </cell>
        </row>
        <row r="1248">
          <cell r="A1248">
            <v>37678</v>
          </cell>
          <cell r="B1248">
            <v>0.26229999999999998</v>
          </cell>
        </row>
        <row r="1249">
          <cell r="A1249">
            <v>37679</v>
          </cell>
          <cell r="B1249">
            <v>0.26240000000000002</v>
          </cell>
        </row>
        <row r="1250">
          <cell r="A1250">
            <v>37680</v>
          </cell>
          <cell r="B1250">
            <v>0.26279999999999998</v>
          </cell>
        </row>
        <row r="1251">
          <cell r="A1251">
            <v>37681</v>
          </cell>
          <cell r="B1251">
            <v>0</v>
          </cell>
        </row>
        <row r="1252">
          <cell r="A1252">
            <v>37682</v>
          </cell>
          <cell r="B1252">
            <v>0</v>
          </cell>
        </row>
        <row r="1253">
          <cell r="A1253">
            <v>37683</v>
          </cell>
          <cell r="B1253">
            <v>0</v>
          </cell>
        </row>
        <row r="1254">
          <cell r="A1254">
            <v>37684</v>
          </cell>
          <cell r="B1254">
            <v>0</v>
          </cell>
        </row>
        <row r="1255">
          <cell r="A1255">
            <v>37685</v>
          </cell>
          <cell r="B1255">
            <v>0.26300000000000001</v>
          </cell>
        </row>
        <row r="1256">
          <cell r="A1256">
            <v>37686</v>
          </cell>
          <cell r="B1256">
            <v>0.26290000000000002</v>
          </cell>
        </row>
        <row r="1257">
          <cell r="A1257">
            <v>37687</v>
          </cell>
          <cell r="B1257">
            <v>0.26290000000000002</v>
          </cell>
        </row>
        <row r="1258">
          <cell r="A1258">
            <v>37688</v>
          </cell>
          <cell r="B1258">
            <v>0</v>
          </cell>
        </row>
        <row r="1259">
          <cell r="A1259">
            <v>37689</v>
          </cell>
          <cell r="B1259">
            <v>0</v>
          </cell>
        </row>
        <row r="1260">
          <cell r="A1260">
            <v>37690</v>
          </cell>
          <cell r="B1260">
            <v>0.26319999999999999</v>
          </cell>
        </row>
        <row r="1261">
          <cell r="A1261">
            <v>37691</v>
          </cell>
          <cell r="B1261">
            <v>0.26300000000000001</v>
          </cell>
        </row>
        <row r="1262">
          <cell r="A1262">
            <v>37692</v>
          </cell>
          <cell r="B1262">
            <v>0.26290000000000002</v>
          </cell>
        </row>
        <row r="1263">
          <cell r="A1263">
            <v>37693</v>
          </cell>
          <cell r="B1263">
            <v>0.26269999999999999</v>
          </cell>
        </row>
        <row r="1264">
          <cell r="A1264">
            <v>37694</v>
          </cell>
          <cell r="B1264">
            <v>0.26269999999999999</v>
          </cell>
        </row>
        <row r="1265">
          <cell r="A1265">
            <v>37695</v>
          </cell>
          <cell r="B1265">
            <v>0</v>
          </cell>
        </row>
        <row r="1266">
          <cell r="A1266">
            <v>37696</v>
          </cell>
          <cell r="B1266">
            <v>0</v>
          </cell>
        </row>
        <row r="1267">
          <cell r="A1267">
            <v>37697</v>
          </cell>
          <cell r="B1267">
            <v>0.26269999999999999</v>
          </cell>
        </row>
        <row r="1268">
          <cell r="A1268">
            <v>37698</v>
          </cell>
          <cell r="B1268">
            <v>0.26240000000000002</v>
          </cell>
        </row>
        <row r="1269">
          <cell r="A1269">
            <v>37699</v>
          </cell>
          <cell r="B1269">
            <v>0.26229999999999998</v>
          </cell>
        </row>
        <row r="1270">
          <cell r="A1270">
            <v>37700</v>
          </cell>
          <cell r="B1270">
            <v>0.26240000000000002</v>
          </cell>
        </row>
        <row r="1271">
          <cell r="A1271">
            <v>37701</v>
          </cell>
          <cell r="B1271">
            <v>0.26229999999999998</v>
          </cell>
        </row>
        <row r="1272">
          <cell r="A1272">
            <v>37702</v>
          </cell>
          <cell r="B1272">
            <v>0</v>
          </cell>
        </row>
        <row r="1273">
          <cell r="A1273">
            <v>37703</v>
          </cell>
          <cell r="B1273">
            <v>0</v>
          </cell>
        </row>
        <row r="1274">
          <cell r="A1274">
            <v>37704</v>
          </cell>
          <cell r="B1274">
            <v>0.26219999999999999</v>
          </cell>
        </row>
        <row r="1275">
          <cell r="A1275">
            <v>37705</v>
          </cell>
          <cell r="B1275">
            <v>0.26190000000000002</v>
          </cell>
        </row>
        <row r="1276">
          <cell r="A1276">
            <v>37706</v>
          </cell>
          <cell r="B1276">
            <v>0.26200000000000001</v>
          </cell>
        </row>
        <row r="1277">
          <cell r="A1277">
            <v>37707</v>
          </cell>
          <cell r="B1277">
            <v>0.26190000000000002</v>
          </cell>
        </row>
        <row r="1278">
          <cell r="A1278">
            <v>37708</v>
          </cell>
          <cell r="B1278">
            <v>0.26219999999999999</v>
          </cell>
        </row>
        <row r="1279">
          <cell r="A1279">
            <v>37709</v>
          </cell>
          <cell r="B1279">
            <v>0</v>
          </cell>
        </row>
        <row r="1280">
          <cell r="A1280">
            <v>37710</v>
          </cell>
          <cell r="B1280">
            <v>0</v>
          </cell>
        </row>
        <row r="1281">
          <cell r="A1281">
            <v>37711</v>
          </cell>
          <cell r="B1281">
            <v>0.26229999999999998</v>
          </cell>
        </row>
        <row r="1282">
          <cell r="A1282">
            <v>37712</v>
          </cell>
          <cell r="B1282">
            <v>0.2621</v>
          </cell>
        </row>
        <row r="1283">
          <cell r="A1283">
            <v>37713</v>
          </cell>
          <cell r="B1283">
            <v>0.2621</v>
          </cell>
        </row>
        <row r="1284">
          <cell r="A1284">
            <v>37714</v>
          </cell>
          <cell r="B1284">
            <v>0.2621</v>
          </cell>
        </row>
        <row r="1285">
          <cell r="A1285">
            <v>37715</v>
          </cell>
          <cell r="B1285">
            <v>0.2621</v>
          </cell>
        </row>
        <row r="1286">
          <cell r="A1286">
            <v>37716</v>
          </cell>
          <cell r="B1286">
            <v>0</v>
          </cell>
        </row>
        <row r="1287">
          <cell r="A1287">
            <v>37717</v>
          </cell>
          <cell r="B1287">
            <v>0</v>
          </cell>
        </row>
        <row r="1288">
          <cell r="A1288">
            <v>37718</v>
          </cell>
          <cell r="B1288">
            <v>0.26219999999999999</v>
          </cell>
        </row>
        <row r="1289">
          <cell r="A1289">
            <v>37719</v>
          </cell>
          <cell r="B1289">
            <v>0.26219999999999999</v>
          </cell>
        </row>
        <row r="1290">
          <cell r="A1290">
            <v>37720</v>
          </cell>
          <cell r="B1290">
            <v>0.2621</v>
          </cell>
        </row>
        <row r="1291">
          <cell r="A1291">
            <v>37721</v>
          </cell>
          <cell r="B1291">
            <v>0.26190000000000002</v>
          </cell>
        </row>
        <row r="1292">
          <cell r="A1292">
            <v>37722</v>
          </cell>
          <cell r="B1292">
            <v>0.26200000000000001</v>
          </cell>
        </row>
        <row r="1293">
          <cell r="A1293">
            <v>37723</v>
          </cell>
          <cell r="B1293">
            <v>0</v>
          </cell>
        </row>
        <row r="1294">
          <cell r="A1294">
            <v>37724</v>
          </cell>
          <cell r="B1294">
            <v>0</v>
          </cell>
        </row>
        <row r="1295">
          <cell r="A1295">
            <v>37725</v>
          </cell>
          <cell r="B1295">
            <v>0.26200000000000001</v>
          </cell>
        </row>
        <row r="1296">
          <cell r="A1296">
            <v>37726</v>
          </cell>
          <cell r="B1296">
            <v>0.2621</v>
          </cell>
        </row>
        <row r="1297">
          <cell r="A1297">
            <v>37727</v>
          </cell>
          <cell r="B1297">
            <v>0.26269999999999999</v>
          </cell>
        </row>
        <row r="1298">
          <cell r="A1298">
            <v>37728</v>
          </cell>
          <cell r="B1298">
            <v>0.26290000000000002</v>
          </cell>
        </row>
        <row r="1299">
          <cell r="A1299">
            <v>37729</v>
          </cell>
          <cell r="B1299">
            <v>0</v>
          </cell>
        </row>
        <row r="1300">
          <cell r="A1300">
            <v>37730</v>
          </cell>
          <cell r="B1300">
            <v>0</v>
          </cell>
        </row>
        <row r="1301">
          <cell r="A1301">
            <v>37731</v>
          </cell>
          <cell r="B1301">
            <v>0</v>
          </cell>
        </row>
        <row r="1302">
          <cell r="A1302">
            <v>37732</v>
          </cell>
          <cell r="B1302">
            <v>0</v>
          </cell>
        </row>
        <row r="1303">
          <cell r="A1303">
            <v>37733</v>
          </cell>
          <cell r="B1303">
            <v>0.26279999999999998</v>
          </cell>
        </row>
        <row r="1304">
          <cell r="A1304">
            <v>37734</v>
          </cell>
          <cell r="B1304">
            <v>0.26279999999999998</v>
          </cell>
        </row>
        <row r="1305">
          <cell r="A1305">
            <v>37735</v>
          </cell>
          <cell r="B1305">
            <v>0.26250000000000001</v>
          </cell>
        </row>
        <row r="1306">
          <cell r="A1306">
            <v>37736</v>
          </cell>
          <cell r="B1306">
            <v>0.26219999999999999</v>
          </cell>
        </row>
        <row r="1307">
          <cell r="A1307">
            <v>37737</v>
          </cell>
          <cell r="B1307">
            <v>0</v>
          </cell>
        </row>
        <row r="1308">
          <cell r="A1308">
            <v>37738</v>
          </cell>
          <cell r="B1308">
            <v>0</v>
          </cell>
        </row>
        <row r="1309">
          <cell r="A1309">
            <v>37739</v>
          </cell>
          <cell r="B1309">
            <v>0.26229999999999998</v>
          </cell>
        </row>
        <row r="1310">
          <cell r="A1310">
            <v>37740</v>
          </cell>
          <cell r="B1310">
            <v>0.26229999999999998</v>
          </cell>
        </row>
        <row r="1311">
          <cell r="A1311">
            <v>37741</v>
          </cell>
          <cell r="B1311">
            <v>0.26279999999999998</v>
          </cell>
        </row>
        <row r="1312">
          <cell r="A1312">
            <v>37742</v>
          </cell>
          <cell r="B1312">
            <v>0</v>
          </cell>
        </row>
        <row r="1313">
          <cell r="A1313">
            <v>37743</v>
          </cell>
          <cell r="B1313">
            <v>0.26290000000000002</v>
          </cell>
        </row>
        <row r="1314">
          <cell r="A1314">
            <v>37744</v>
          </cell>
          <cell r="B1314">
            <v>0</v>
          </cell>
        </row>
        <row r="1315">
          <cell r="A1315">
            <v>37745</v>
          </cell>
          <cell r="B1315">
            <v>0</v>
          </cell>
        </row>
        <row r="1316">
          <cell r="A1316">
            <v>37746</v>
          </cell>
          <cell r="B1316">
            <v>0.26279999999999998</v>
          </cell>
        </row>
        <row r="1317">
          <cell r="A1317">
            <v>37747</v>
          </cell>
          <cell r="B1317">
            <v>0.26250000000000001</v>
          </cell>
        </row>
        <row r="1318">
          <cell r="A1318">
            <v>37748</v>
          </cell>
          <cell r="B1318">
            <v>0.26240000000000002</v>
          </cell>
        </row>
        <row r="1319">
          <cell r="A1319">
            <v>37749</v>
          </cell>
          <cell r="B1319">
            <v>0.26229999999999998</v>
          </cell>
        </row>
        <row r="1320">
          <cell r="A1320">
            <v>37750</v>
          </cell>
          <cell r="B1320">
            <v>0.26229999999999998</v>
          </cell>
        </row>
        <row r="1321">
          <cell r="A1321">
            <v>37751</v>
          </cell>
          <cell r="B1321">
            <v>0</v>
          </cell>
        </row>
        <row r="1322">
          <cell r="A1322">
            <v>37752</v>
          </cell>
          <cell r="B1322">
            <v>0</v>
          </cell>
        </row>
        <row r="1323">
          <cell r="A1323">
            <v>37753</v>
          </cell>
          <cell r="B1323">
            <v>0.26219999999999999</v>
          </cell>
        </row>
        <row r="1324">
          <cell r="A1324">
            <v>37754</v>
          </cell>
          <cell r="B1324">
            <v>0.2621</v>
          </cell>
        </row>
        <row r="1325">
          <cell r="A1325">
            <v>37755</v>
          </cell>
          <cell r="B1325">
            <v>0.26229999999999998</v>
          </cell>
        </row>
        <row r="1326">
          <cell r="A1326">
            <v>37756</v>
          </cell>
          <cell r="B1326">
            <v>0.26200000000000001</v>
          </cell>
        </row>
        <row r="1327">
          <cell r="A1327">
            <v>37757</v>
          </cell>
          <cell r="B1327">
            <v>0.26250000000000001</v>
          </cell>
        </row>
        <row r="1328">
          <cell r="A1328">
            <v>37758</v>
          </cell>
          <cell r="B1328">
            <v>0</v>
          </cell>
        </row>
        <row r="1329">
          <cell r="A1329">
            <v>37759</v>
          </cell>
          <cell r="B1329">
            <v>0</v>
          </cell>
        </row>
        <row r="1330">
          <cell r="A1330">
            <v>37760</v>
          </cell>
          <cell r="B1330">
            <v>0.2626</v>
          </cell>
        </row>
        <row r="1331">
          <cell r="A1331">
            <v>37761</v>
          </cell>
          <cell r="B1331">
            <v>0.26240000000000002</v>
          </cell>
        </row>
        <row r="1332">
          <cell r="A1332">
            <v>37762</v>
          </cell>
          <cell r="B1332">
            <v>0.26200000000000001</v>
          </cell>
        </row>
        <row r="1333">
          <cell r="A1333">
            <v>37763</v>
          </cell>
          <cell r="B1333">
            <v>0.26179999999999998</v>
          </cell>
        </row>
        <row r="1334">
          <cell r="A1334">
            <v>37764</v>
          </cell>
          <cell r="B1334">
            <v>0.26190000000000002</v>
          </cell>
        </row>
        <row r="1335">
          <cell r="A1335">
            <v>37765</v>
          </cell>
          <cell r="B1335">
            <v>0</v>
          </cell>
        </row>
        <row r="1336">
          <cell r="A1336">
            <v>37766</v>
          </cell>
          <cell r="B1336">
            <v>0</v>
          </cell>
        </row>
        <row r="1337">
          <cell r="A1337">
            <v>37767</v>
          </cell>
          <cell r="B1337">
            <v>0.26190000000000002</v>
          </cell>
        </row>
        <row r="1338">
          <cell r="A1338">
            <v>37768</v>
          </cell>
          <cell r="B1338">
            <v>0.26179999999999998</v>
          </cell>
        </row>
        <row r="1339">
          <cell r="A1339">
            <v>37769</v>
          </cell>
          <cell r="B1339">
            <v>0.26169999999999999</v>
          </cell>
        </row>
        <row r="1340">
          <cell r="A1340">
            <v>37770</v>
          </cell>
          <cell r="B1340">
            <v>0.26179999999999998</v>
          </cell>
        </row>
        <row r="1341">
          <cell r="A1341">
            <v>37771</v>
          </cell>
          <cell r="B1341">
            <v>0.26179999999999998</v>
          </cell>
        </row>
        <row r="1342">
          <cell r="A1342">
            <v>37772</v>
          </cell>
          <cell r="B1342">
            <v>0</v>
          </cell>
        </row>
        <row r="1343">
          <cell r="A1343">
            <v>37773</v>
          </cell>
          <cell r="B1343">
            <v>0</v>
          </cell>
        </row>
        <row r="1344">
          <cell r="A1344">
            <v>37774</v>
          </cell>
          <cell r="B1344">
            <v>0.26190000000000002</v>
          </cell>
        </row>
        <row r="1345">
          <cell r="A1345">
            <v>37775</v>
          </cell>
          <cell r="B1345">
            <v>0.26200000000000001</v>
          </cell>
        </row>
        <row r="1346">
          <cell r="A1346">
            <v>37776</v>
          </cell>
          <cell r="B1346">
            <v>0.26179999999999998</v>
          </cell>
        </row>
        <row r="1347">
          <cell r="A1347">
            <v>37777</v>
          </cell>
          <cell r="B1347">
            <v>0.26190000000000002</v>
          </cell>
        </row>
        <row r="1348">
          <cell r="A1348">
            <v>37778</v>
          </cell>
          <cell r="B1348">
            <v>0.26179999999999998</v>
          </cell>
        </row>
        <row r="1349">
          <cell r="A1349">
            <v>37779</v>
          </cell>
          <cell r="B1349">
            <v>0</v>
          </cell>
        </row>
        <row r="1350">
          <cell r="A1350">
            <v>37780</v>
          </cell>
          <cell r="B1350">
            <v>0</v>
          </cell>
        </row>
        <row r="1351">
          <cell r="A1351">
            <v>37781</v>
          </cell>
          <cell r="B1351">
            <v>0.26179999999999998</v>
          </cell>
        </row>
        <row r="1352">
          <cell r="A1352">
            <v>37782</v>
          </cell>
          <cell r="B1352">
            <v>0.26179999999999998</v>
          </cell>
        </row>
        <row r="1353">
          <cell r="A1353">
            <v>37783</v>
          </cell>
          <cell r="B1353">
            <v>0.26169999999999999</v>
          </cell>
        </row>
        <row r="1354">
          <cell r="A1354">
            <v>37784</v>
          </cell>
          <cell r="B1354">
            <v>0.2616</v>
          </cell>
        </row>
        <row r="1355">
          <cell r="A1355">
            <v>37785</v>
          </cell>
          <cell r="B1355">
            <v>0.2616</v>
          </cell>
        </row>
        <row r="1356">
          <cell r="A1356">
            <v>37786</v>
          </cell>
          <cell r="B1356">
            <v>0</v>
          </cell>
        </row>
        <row r="1357">
          <cell r="A1357">
            <v>37787</v>
          </cell>
          <cell r="B1357">
            <v>0</v>
          </cell>
        </row>
        <row r="1358">
          <cell r="A1358">
            <v>37788</v>
          </cell>
          <cell r="B1358">
            <v>0.2616</v>
          </cell>
        </row>
        <row r="1359">
          <cell r="A1359">
            <v>37789</v>
          </cell>
          <cell r="B1359">
            <v>0.2616</v>
          </cell>
        </row>
        <row r="1360">
          <cell r="A1360">
            <v>37790</v>
          </cell>
          <cell r="B1360">
            <v>0.26140000000000002</v>
          </cell>
        </row>
        <row r="1361">
          <cell r="A1361">
            <v>37791</v>
          </cell>
          <cell r="B1361">
            <v>0</v>
          </cell>
        </row>
        <row r="1362">
          <cell r="A1362">
            <v>37792</v>
          </cell>
          <cell r="B1362">
            <v>0.25659999999999999</v>
          </cell>
        </row>
        <row r="1363">
          <cell r="A1363">
            <v>37793</v>
          </cell>
          <cell r="B1363">
            <v>0</v>
          </cell>
        </row>
        <row r="1364">
          <cell r="A1364">
            <v>37794</v>
          </cell>
          <cell r="B1364">
            <v>0</v>
          </cell>
        </row>
        <row r="1365">
          <cell r="A1365">
            <v>37795</v>
          </cell>
          <cell r="B1365">
            <v>0.25650000000000001</v>
          </cell>
        </row>
        <row r="1366">
          <cell r="A1366">
            <v>37796</v>
          </cell>
          <cell r="B1366">
            <v>0.25659999999999999</v>
          </cell>
        </row>
        <row r="1367">
          <cell r="A1367">
            <v>37797</v>
          </cell>
          <cell r="B1367">
            <v>0.25659999999999999</v>
          </cell>
        </row>
        <row r="1368">
          <cell r="A1368">
            <v>37798</v>
          </cell>
          <cell r="B1368">
            <v>0.25659999999999999</v>
          </cell>
        </row>
        <row r="1369">
          <cell r="A1369">
            <v>37799</v>
          </cell>
          <cell r="B1369">
            <v>0.25669999999999998</v>
          </cell>
        </row>
        <row r="1370">
          <cell r="A1370">
            <v>37800</v>
          </cell>
          <cell r="B1370">
            <v>0</v>
          </cell>
        </row>
        <row r="1371">
          <cell r="A1371">
            <v>37801</v>
          </cell>
          <cell r="B1371">
            <v>0</v>
          </cell>
        </row>
        <row r="1372">
          <cell r="A1372">
            <v>37802</v>
          </cell>
          <cell r="B1372">
            <v>0.25679999999999997</v>
          </cell>
        </row>
        <row r="1373">
          <cell r="A1373">
            <v>37803</v>
          </cell>
          <cell r="B1373">
            <v>0.25650000000000001</v>
          </cell>
        </row>
        <row r="1374">
          <cell r="A1374">
            <v>37804</v>
          </cell>
          <cell r="B1374">
            <v>0.25650000000000001</v>
          </cell>
        </row>
        <row r="1375">
          <cell r="A1375">
            <v>37805</v>
          </cell>
          <cell r="B1375">
            <v>0.25640000000000002</v>
          </cell>
        </row>
        <row r="1376">
          <cell r="A1376">
            <v>37806</v>
          </cell>
          <cell r="B1376">
            <v>0.25629999999999997</v>
          </cell>
        </row>
        <row r="1377">
          <cell r="A1377">
            <v>37807</v>
          </cell>
          <cell r="B1377">
            <v>0</v>
          </cell>
        </row>
        <row r="1378">
          <cell r="A1378">
            <v>37808</v>
          </cell>
          <cell r="B1378">
            <v>0</v>
          </cell>
        </row>
        <row r="1379">
          <cell r="A1379">
            <v>37809</v>
          </cell>
          <cell r="B1379">
            <v>0.25619999999999998</v>
          </cell>
        </row>
        <row r="1380">
          <cell r="A1380">
            <v>37810</v>
          </cell>
          <cell r="B1380">
            <v>0.25629999999999997</v>
          </cell>
        </row>
        <row r="1381">
          <cell r="A1381">
            <v>37811</v>
          </cell>
          <cell r="B1381">
            <v>0.25629999999999997</v>
          </cell>
        </row>
        <row r="1382">
          <cell r="A1382">
            <v>37812</v>
          </cell>
          <cell r="B1382">
            <v>0.25609999999999999</v>
          </cell>
        </row>
        <row r="1383">
          <cell r="A1383">
            <v>37813</v>
          </cell>
          <cell r="B1383">
            <v>0.25609999999999999</v>
          </cell>
        </row>
        <row r="1384">
          <cell r="A1384">
            <v>37814</v>
          </cell>
          <cell r="B1384">
            <v>0</v>
          </cell>
        </row>
        <row r="1385">
          <cell r="A1385">
            <v>37815</v>
          </cell>
          <cell r="B1385">
            <v>0</v>
          </cell>
        </row>
        <row r="1386">
          <cell r="A1386">
            <v>37816</v>
          </cell>
          <cell r="B1386">
            <v>0.25619999999999998</v>
          </cell>
        </row>
        <row r="1387">
          <cell r="A1387">
            <v>37817</v>
          </cell>
          <cell r="B1387">
            <v>0.25629999999999997</v>
          </cell>
        </row>
        <row r="1388">
          <cell r="A1388">
            <v>37818</v>
          </cell>
          <cell r="B1388">
            <v>0.25619999999999998</v>
          </cell>
        </row>
        <row r="1389">
          <cell r="A1389">
            <v>37819</v>
          </cell>
          <cell r="B1389">
            <v>0.25600000000000001</v>
          </cell>
        </row>
        <row r="1390">
          <cell r="A1390">
            <v>37820</v>
          </cell>
          <cell r="B1390">
            <v>0.25629999999999997</v>
          </cell>
        </row>
        <row r="1391">
          <cell r="A1391">
            <v>37821</v>
          </cell>
          <cell r="B1391">
            <v>0</v>
          </cell>
        </row>
        <row r="1392">
          <cell r="A1392">
            <v>37822</v>
          </cell>
          <cell r="B1392">
            <v>0</v>
          </cell>
        </row>
        <row r="1393">
          <cell r="A1393">
            <v>37823</v>
          </cell>
          <cell r="B1393">
            <v>0.25600000000000001</v>
          </cell>
        </row>
        <row r="1394">
          <cell r="A1394">
            <v>37824</v>
          </cell>
          <cell r="B1394">
            <v>0.25580000000000003</v>
          </cell>
        </row>
        <row r="1395">
          <cell r="A1395">
            <v>37825</v>
          </cell>
          <cell r="B1395">
            <v>0.25559999999999999</v>
          </cell>
        </row>
        <row r="1396">
          <cell r="A1396">
            <v>37826</v>
          </cell>
          <cell r="B1396">
            <v>0.24179999999999999</v>
          </cell>
        </row>
        <row r="1397">
          <cell r="A1397">
            <v>37827</v>
          </cell>
          <cell r="B1397">
            <v>0.2419</v>
          </cell>
        </row>
        <row r="1398">
          <cell r="A1398">
            <v>37828</v>
          </cell>
          <cell r="B1398">
            <v>0</v>
          </cell>
        </row>
        <row r="1399">
          <cell r="A1399">
            <v>37829</v>
          </cell>
          <cell r="B1399">
            <v>0</v>
          </cell>
        </row>
        <row r="1400">
          <cell r="A1400">
            <v>37830</v>
          </cell>
          <cell r="B1400">
            <v>0.24179999999999999</v>
          </cell>
        </row>
        <row r="1401">
          <cell r="A1401">
            <v>37831</v>
          </cell>
          <cell r="B1401">
            <v>0.24179999999999999</v>
          </cell>
        </row>
        <row r="1402">
          <cell r="A1402">
            <v>37832</v>
          </cell>
          <cell r="B1402">
            <v>0.2419</v>
          </cell>
        </row>
        <row r="1403">
          <cell r="A1403">
            <v>37833</v>
          </cell>
          <cell r="B1403">
            <v>0.24210000000000001</v>
          </cell>
        </row>
        <row r="1404">
          <cell r="A1404">
            <v>37834</v>
          </cell>
          <cell r="B1404">
            <v>0.24210000000000001</v>
          </cell>
        </row>
        <row r="1405">
          <cell r="A1405">
            <v>37835</v>
          </cell>
          <cell r="B1405">
            <v>0</v>
          </cell>
        </row>
        <row r="1406">
          <cell r="A1406">
            <v>37836</v>
          </cell>
          <cell r="B1406">
            <v>0</v>
          </cell>
        </row>
        <row r="1407">
          <cell r="A1407">
            <v>37837</v>
          </cell>
          <cell r="B1407">
            <v>0.2424</v>
          </cell>
        </row>
        <row r="1408">
          <cell r="A1408">
            <v>37838</v>
          </cell>
          <cell r="B1408">
            <v>0.2424</v>
          </cell>
        </row>
        <row r="1409">
          <cell r="A1409">
            <v>37839</v>
          </cell>
          <cell r="B1409">
            <v>0.2424</v>
          </cell>
        </row>
        <row r="1410">
          <cell r="A1410">
            <v>37840</v>
          </cell>
          <cell r="B1410">
            <v>0.2422</v>
          </cell>
        </row>
        <row r="1411">
          <cell r="A1411">
            <v>37841</v>
          </cell>
          <cell r="B1411">
            <v>0.2424</v>
          </cell>
        </row>
        <row r="1412">
          <cell r="A1412">
            <v>37842</v>
          </cell>
          <cell r="B1412">
            <v>0</v>
          </cell>
        </row>
        <row r="1413">
          <cell r="A1413">
            <v>37843</v>
          </cell>
          <cell r="B1413">
            <v>0</v>
          </cell>
        </row>
        <row r="1414">
          <cell r="A1414">
            <v>37844</v>
          </cell>
          <cell r="B1414">
            <v>0.24249999999999999</v>
          </cell>
        </row>
        <row r="1415">
          <cell r="A1415">
            <v>37845</v>
          </cell>
          <cell r="B1415">
            <v>0.24249999999999999</v>
          </cell>
        </row>
        <row r="1416">
          <cell r="A1416">
            <v>37846</v>
          </cell>
          <cell r="B1416">
            <v>0.24229999999999999</v>
          </cell>
        </row>
        <row r="1417">
          <cell r="A1417">
            <v>37847</v>
          </cell>
          <cell r="B1417">
            <v>0.24199999999999999</v>
          </cell>
        </row>
        <row r="1418">
          <cell r="A1418">
            <v>37848</v>
          </cell>
          <cell r="B1418">
            <v>0.24199999999999999</v>
          </cell>
        </row>
        <row r="1419">
          <cell r="A1419">
            <v>37849</v>
          </cell>
          <cell r="B1419">
            <v>0</v>
          </cell>
        </row>
        <row r="1420">
          <cell r="A1420">
            <v>37850</v>
          </cell>
          <cell r="B1420">
            <v>0</v>
          </cell>
        </row>
        <row r="1421">
          <cell r="A1421">
            <v>37851</v>
          </cell>
          <cell r="B1421">
            <v>0.24210000000000001</v>
          </cell>
        </row>
        <row r="1422">
          <cell r="A1422">
            <v>37852</v>
          </cell>
          <cell r="B1422">
            <v>0.24199999999999999</v>
          </cell>
        </row>
        <row r="1423">
          <cell r="A1423">
            <v>37853</v>
          </cell>
          <cell r="B1423">
            <v>0.2387</v>
          </cell>
        </row>
        <row r="1424">
          <cell r="A1424">
            <v>37854</v>
          </cell>
          <cell r="B1424">
            <v>0.21709999999999999</v>
          </cell>
        </row>
        <row r="1425">
          <cell r="A1425">
            <v>37855</v>
          </cell>
          <cell r="B1425">
            <v>0.21679999999999999</v>
          </cell>
        </row>
        <row r="1426">
          <cell r="A1426">
            <v>37856</v>
          </cell>
          <cell r="B1426">
            <v>0</v>
          </cell>
        </row>
        <row r="1427">
          <cell r="A1427">
            <v>37857</v>
          </cell>
          <cell r="B1427">
            <v>0</v>
          </cell>
        </row>
        <row r="1428">
          <cell r="A1428">
            <v>37858</v>
          </cell>
          <cell r="B1428">
            <v>0.2167</v>
          </cell>
        </row>
        <row r="1429">
          <cell r="A1429">
            <v>37859</v>
          </cell>
          <cell r="B1429">
            <v>0.21659999999999999</v>
          </cell>
        </row>
        <row r="1430">
          <cell r="A1430">
            <v>37860</v>
          </cell>
          <cell r="B1430">
            <v>0.21690000000000001</v>
          </cell>
        </row>
        <row r="1431">
          <cell r="A1431">
            <v>37861</v>
          </cell>
          <cell r="B1431">
            <v>0.217</v>
          </cell>
        </row>
        <row r="1432">
          <cell r="A1432">
            <v>37862</v>
          </cell>
          <cell r="B1432">
            <v>0.21690000000000001</v>
          </cell>
        </row>
        <row r="1433">
          <cell r="A1433">
            <v>37863</v>
          </cell>
          <cell r="B1433">
            <v>0</v>
          </cell>
        </row>
        <row r="1434">
          <cell r="A1434">
            <v>37864</v>
          </cell>
          <cell r="B1434">
            <v>0</v>
          </cell>
        </row>
        <row r="1435">
          <cell r="A1435">
            <v>37865</v>
          </cell>
          <cell r="B1435">
            <v>0.21690000000000001</v>
          </cell>
        </row>
        <row r="1436">
          <cell r="A1436">
            <v>37866</v>
          </cell>
          <cell r="B1436">
            <v>0.21690000000000001</v>
          </cell>
        </row>
        <row r="1437">
          <cell r="A1437">
            <v>37867</v>
          </cell>
          <cell r="B1437">
            <v>0.217</v>
          </cell>
        </row>
        <row r="1438">
          <cell r="A1438">
            <v>37868</v>
          </cell>
          <cell r="B1438">
            <v>0.217</v>
          </cell>
        </row>
        <row r="1439">
          <cell r="A1439">
            <v>37869</v>
          </cell>
          <cell r="B1439">
            <v>0.21709999999999999</v>
          </cell>
        </row>
        <row r="1440">
          <cell r="A1440">
            <v>37870</v>
          </cell>
          <cell r="B1440">
            <v>0</v>
          </cell>
        </row>
        <row r="1441">
          <cell r="A1441">
            <v>37871</v>
          </cell>
          <cell r="B1441">
            <v>0</v>
          </cell>
        </row>
        <row r="1442">
          <cell r="A1442">
            <v>37872</v>
          </cell>
          <cell r="B1442">
            <v>0.21709999999999999</v>
          </cell>
        </row>
        <row r="1443">
          <cell r="A1443">
            <v>37873</v>
          </cell>
          <cell r="B1443">
            <v>0.2172</v>
          </cell>
        </row>
        <row r="1444">
          <cell r="A1444">
            <v>37874</v>
          </cell>
          <cell r="B1444">
            <v>0.2172</v>
          </cell>
        </row>
        <row r="1445">
          <cell r="A1445">
            <v>37875</v>
          </cell>
          <cell r="B1445">
            <v>0.2172</v>
          </cell>
        </row>
        <row r="1446">
          <cell r="A1446">
            <v>37876</v>
          </cell>
          <cell r="B1446">
            <v>0.21729999999999999</v>
          </cell>
        </row>
        <row r="1447">
          <cell r="A1447">
            <v>37877</v>
          </cell>
          <cell r="B1447">
            <v>0</v>
          </cell>
        </row>
        <row r="1448">
          <cell r="A1448">
            <v>37878</v>
          </cell>
          <cell r="B1448">
            <v>0</v>
          </cell>
        </row>
        <row r="1449">
          <cell r="A1449">
            <v>37879</v>
          </cell>
          <cell r="B1449">
            <v>0.21709999999999999</v>
          </cell>
        </row>
        <row r="1450">
          <cell r="A1450">
            <v>37880</v>
          </cell>
          <cell r="B1450">
            <v>0.2167</v>
          </cell>
        </row>
        <row r="1451">
          <cell r="A1451">
            <v>37881</v>
          </cell>
          <cell r="B1451">
            <v>0.21590000000000001</v>
          </cell>
        </row>
        <row r="1452">
          <cell r="A1452">
            <v>37882</v>
          </cell>
          <cell r="B1452">
            <v>0.19689999999999999</v>
          </cell>
        </row>
        <row r="1453">
          <cell r="A1453">
            <v>37883</v>
          </cell>
          <cell r="B1453">
            <v>0.1968</v>
          </cell>
        </row>
        <row r="1454">
          <cell r="A1454">
            <v>37884</v>
          </cell>
          <cell r="B1454">
            <v>0</v>
          </cell>
        </row>
        <row r="1455">
          <cell r="A1455">
            <v>37885</v>
          </cell>
          <cell r="B1455">
            <v>0</v>
          </cell>
        </row>
        <row r="1456">
          <cell r="A1456">
            <v>37886</v>
          </cell>
          <cell r="B1456">
            <v>0.19700000000000001</v>
          </cell>
        </row>
        <row r="1457">
          <cell r="A1457">
            <v>37887</v>
          </cell>
          <cell r="B1457">
            <v>0.19719999999999999</v>
          </cell>
        </row>
        <row r="1458">
          <cell r="A1458">
            <v>37888</v>
          </cell>
          <cell r="B1458">
            <v>0.19719999999999999</v>
          </cell>
        </row>
        <row r="1459">
          <cell r="A1459">
            <v>37889</v>
          </cell>
          <cell r="B1459">
            <v>0.1971</v>
          </cell>
        </row>
        <row r="1460">
          <cell r="A1460">
            <v>37890</v>
          </cell>
          <cell r="B1460">
            <v>0.1971</v>
          </cell>
        </row>
        <row r="1461">
          <cell r="A1461">
            <v>37891</v>
          </cell>
          <cell r="B1461">
            <v>0</v>
          </cell>
        </row>
        <row r="1462">
          <cell r="A1462">
            <v>37892</v>
          </cell>
          <cell r="B1462">
            <v>0</v>
          </cell>
        </row>
        <row r="1463">
          <cell r="A1463">
            <v>37893</v>
          </cell>
          <cell r="B1463">
            <v>0.1971</v>
          </cell>
        </row>
        <row r="1464">
          <cell r="A1464">
            <v>37894</v>
          </cell>
          <cell r="B1464">
            <v>0.1971</v>
          </cell>
        </row>
        <row r="1465">
          <cell r="A1465">
            <v>37895</v>
          </cell>
          <cell r="B1465">
            <v>0.19719999999999999</v>
          </cell>
        </row>
        <row r="1466">
          <cell r="A1466">
            <v>37896</v>
          </cell>
          <cell r="B1466">
            <v>0.1973</v>
          </cell>
        </row>
        <row r="1467">
          <cell r="A1467">
            <v>37897</v>
          </cell>
          <cell r="B1467">
            <v>0.1973</v>
          </cell>
        </row>
        <row r="1468">
          <cell r="A1468">
            <v>37898</v>
          </cell>
          <cell r="B1468">
            <v>0</v>
          </cell>
        </row>
        <row r="1469">
          <cell r="A1469">
            <v>37899</v>
          </cell>
          <cell r="B1469">
            <v>0</v>
          </cell>
        </row>
        <row r="1470">
          <cell r="A1470">
            <v>37900</v>
          </cell>
          <cell r="B1470">
            <v>0.19719999999999999</v>
          </cell>
        </row>
        <row r="1471">
          <cell r="A1471">
            <v>37901</v>
          </cell>
          <cell r="B1471">
            <v>0.19719999999999999</v>
          </cell>
        </row>
        <row r="1472">
          <cell r="A1472">
            <v>37902</v>
          </cell>
          <cell r="B1472">
            <v>0.19719999999999999</v>
          </cell>
        </row>
        <row r="1473">
          <cell r="A1473">
            <v>37903</v>
          </cell>
          <cell r="B1473">
            <v>0.1971</v>
          </cell>
        </row>
        <row r="1474">
          <cell r="A1474">
            <v>37904</v>
          </cell>
          <cell r="B1474">
            <v>0.1973</v>
          </cell>
        </row>
        <row r="1475">
          <cell r="A1475">
            <v>37905</v>
          </cell>
          <cell r="B1475">
            <v>0</v>
          </cell>
        </row>
        <row r="1476">
          <cell r="A1476">
            <v>37906</v>
          </cell>
          <cell r="B1476">
            <v>0</v>
          </cell>
        </row>
        <row r="1477">
          <cell r="A1477">
            <v>37907</v>
          </cell>
          <cell r="B1477">
            <v>0.19739999999999999</v>
          </cell>
        </row>
        <row r="1478">
          <cell r="A1478">
            <v>37908</v>
          </cell>
          <cell r="B1478">
            <v>0.19739999999999999</v>
          </cell>
        </row>
        <row r="1479">
          <cell r="A1479">
            <v>37909</v>
          </cell>
          <cell r="B1479">
            <v>0.19739999999999999</v>
          </cell>
        </row>
        <row r="1480">
          <cell r="A1480">
            <v>37910</v>
          </cell>
          <cell r="B1480">
            <v>0.19750000000000001</v>
          </cell>
        </row>
        <row r="1481">
          <cell r="A1481">
            <v>37911</v>
          </cell>
          <cell r="B1481">
            <v>0.1976</v>
          </cell>
        </row>
        <row r="1482">
          <cell r="A1482">
            <v>37912</v>
          </cell>
          <cell r="B1482">
            <v>0</v>
          </cell>
        </row>
        <row r="1483">
          <cell r="A1483">
            <v>37913</v>
          </cell>
          <cell r="B1483">
            <v>0</v>
          </cell>
        </row>
        <row r="1484">
          <cell r="A1484">
            <v>37914</v>
          </cell>
          <cell r="B1484">
            <v>0.19750000000000001</v>
          </cell>
        </row>
        <row r="1485">
          <cell r="A1485">
            <v>37915</v>
          </cell>
          <cell r="B1485">
            <v>0.1973</v>
          </cell>
        </row>
        <row r="1486">
          <cell r="A1486">
            <v>37916</v>
          </cell>
          <cell r="B1486">
            <v>0.19689999999999999</v>
          </cell>
        </row>
        <row r="1487">
          <cell r="A1487">
            <v>37917</v>
          </cell>
          <cell r="B1487">
            <v>0.18720000000000001</v>
          </cell>
        </row>
        <row r="1488">
          <cell r="A1488">
            <v>37918</v>
          </cell>
          <cell r="B1488">
            <v>0.187</v>
          </cell>
        </row>
        <row r="1489">
          <cell r="A1489">
            <v>37919</v>
          </cell>
          <cell r="B1489">
            <v>0</v>
          </cell>
        </row>
        <row r="1490">
          <cell r="A1490">
            <v>37920</v>
          </cell>
          <cell r="B1490">
            <v>0</v>
          </cell>
        </row>
        <row r="1491">
          <cell r="A1491">
            <v>37921</v>
          </cell>
          <cell r="B1491">
            <v>0.187</v>
          </cell>
        </row>
        <row r="1492">
          <cell r="A1492">
            <v>37922</v>
          </cell>
          <cell r="B1492">
            <v>0.187</v>
          </cell>
        </row>
        <row r="1493">
          <cell r="A1493">
            <v>37923</v>
          </cell>
          <cell r="B1493">
            <v>0.18740000000000001</v>
          </cell>
        </row>
        <row r="1494">
          <cell r="A1494">
            <v>37924</v>
          </cell>
          <cell r="B1494">
            <v>0.18740000000000001</v>
          </cell>
        </row>
        <row r="1495">
          <cell r="A1495">
            <v>37925</v>
          </cell>
          <cell r="B1495">
            <v>0.1875</v>
          </cell>
        </row>
        <row r="1496">
          <cell r="A1496">
            <v>37926</v>
          </cell>
          <cell r="B1496">
            <v>0</v>
          </cell>
        </row>
        <row r="1497">
          <cell r="A1497">
            <v>37927</v>
          </cell>
          <cell r="B1497">
            <v>0</v>
          </cell>
        </row>
        <row r="1498">
          <cell r="A1498">
            <v>37928</v>
          </cell>
          <cell r="B1498">
            <v>0.18740000000000001</v>
          </cell>
        </row>
        <row r="1499">
          <cell r="A1499">
            <v>37929</v>
          </cell>
          <cell r="B1499">
            <v>0.1875</v>
          </cell>
        </row>
        <row r="1500">
          <cell r="A1500">
            <v>37930</v>
          </cell>
          <cell r="B1500">
            <v>0.18759999999999999</v>
          </cell>
        </row>
        <row r="1501">
          <cell r="A1501">
            <v>37931</v>
          </cell>
          <cell r="B1501">
            <v>0.18759999999999999</v>
          </cell>
        </row>
        <row r="1502">
          <cell r="A1502">
            <v>37932</v>
          </cell>
          <cell r="B1502">
            <v>0.1875</v>
          </cell>
        </row>
        <row r="1503">
          <cell r="A1503">
            <v>37933</v>
          </cell>
          <cell r="B1503">
            <v>0</v>
          </cell>
        </row>
        <row r="1504">
          <cell r="A1504">
            <v>37934</v>
          </cell>
          <cell r="B1504">
            <v>0</v>
          </cell>
        </row>
        <row r="1505">
          <cell r="A1505">
            <v>37935</v>
          </cell>
          <cell r="B1505">
            <v>0.1875</v>
          </cell>
        </row>
        <row r="1506">
          <cell r="A1506">
            <v>37936</v>
          </cell>
          <cell r="B1506">
            <v>0.1875</v>
          </cell>
        </row>
        <row r="1507">
          <cell r="A1507">
            <v>37937</v>
          </cell>
          <cell r="B1507">
            <v>0.18759999999999999</v>
          </cell>
        </row>
        <row r="1508">
          <cell r="A1508">
            <v>37938</v>
          </cell>
          <cell r="B1508">
            <v>0.18759999999999999</v>
          </cell>
        </row>
        <row r="1509">
          <cell r="A1509">
            <v>37939</v>
          </cell>
          <cell r="B1509">
            <v>0.18759999999999999</v>
          </cell>
        </row>
        <row r="1510">
          <cell r="A1510">
            <v>37940</v>
          </cell>
          <cell r="B1510">
            <v>0</v>
          </cell>
        </row>
        <row r="1511">
          <cell r="A1511">
            <v>37941</v>
          </cell>
          <cell r="B1511">
            <v>0</v>
          </cell>
        </row>
        <row r="1512">
          <cell r="A1512">
            <v>37942</v>
          </cell>
          <cell r="B1512">
            <v>0.18759999999999999</v>
          </cell>
        </row>
        <row r="1513">
          <cell r="A1513">
            <v>37943</v>
          </cell>
          <cell r="B1513">
            <v>0.1875</v>
          </cell>
        </row>
        <row r="1514">
          <cell r="A1514">
            <v>37944</v>
          </cell>
          <cell r="B1514">
            <v>0.18729999999999999</v>
          </cell>
        </row>
        <row r="1515">
          <cell r="A1515">
            <v>37945</v>
          </cell>
          <cell r="B1515">
            <v>0.1729</v>
          </cell>
        </row>
        <row r="1516">
          <cell r="A1516">
            <v>37946</v>
          </cell>
          <cell r="B1516">
            <v>0.17280000000000001</v>
          </cell>
        </row>
        <row r="1517">
          <cell r="A1517">
            <v>37947</v>
          </cell>
          <cell r="B1517">
            <v>0</v>
          </cell>
        </row>
        <row r="1518">
          <cell r="A1518">
            <v>37948</v>
          </cell>
          <cell r="B1518">
            <v>0</v>
          </cell>
        </row>
        <row r="1519">
          <cell r="A1519">
            <v>37949</v>
          </cell>
          <cell r="B1519">
            <v>0.1729</v>
          </cell>
        </row>
        <row r="1520">
          <cell r="A1520">
            <v>37950</v>
          </cell>
          <cell r="B1520">
            <v>0.17269999999999999</v>
          </cell>
        </row>
        <row r="1521">
          <cell r="A1521">
            <v>37951</v>
          </cell>
          <cell r="B1521">
            <v>0.17269999999999999</v>
          </cell>
        </row>
        <row r="1522">
          <cell r="A1522">
            <v>37952</v>
          </cell>
          <cell r="B1522">
            <v>0.1726</v>
          </cell>
        </row>
        <row r="1523">
          <cell r="A1523">
            <v>37953</v>
          </cell>
          <cell r="B1523">
            <v>0.17249999999999999</v>
          </cell>
        </row>
        <row r="1524">
          <cell r="A1524">
            <v>37954</v>
          </cell>
          <cell r="B1524">
            <v>0</v>
          </cell>
        </row>
        <row r="1525">
          <cell r="A1525">
            <v>37955</v>
          </cell>
          <cell r="B1525">
            <v>0</v>
          </cell>
        </row>
        <row r="1526">
          <cell r="A1526">
            <v>37956</v>
          </cell>
          <cell r="B1526">
            <v>0.17230000000000001</v>
          </cell>
        </row>
        <row r="1527">
          <cell r="A1527">
            <v>37957</v>
          </cell>
          <cell r="B1527">
            <v>0.1721</v>
          </cell>
        </row>
        <row r="1528">
          <cell r="A1528">
            <v>37958</v>
          </cell>
          <cell r="B1528">
            <v>0.17219999999999999</v>
          </cell>
        </row>
        <row r="1529">
          <cell r="A1529">
            <v>37959</v>
          </cell>
          <cell r="B1529">
            <v>0.17219999999999999</v>
          </cell>
        </row>
        <row r="1530">
          <cell r="A1530">
            <v>37960</v>
          </cell>
          <cell r="B1530">
            <v>0.17219999999999999</v>
          </cell>
        </row>
        <row r="1531">
          <cell r="A1531">
            <v>37961</v>
          </cell>
          <cell r="B1531">
            <v>0</v>
          </cell>
        </row>
        <row r="1532">
          <cell r="A1532">
            <v>37962</v>
          </cell>
          <cell r="B1532">
            <v>0</v>
          </cell>
        </row>
        <row r="1533">
          <cell r="A1533">
            <v>37963</v>
          </cell>
          <cell r="B1533">
            <v>0.17230000000000001</v>
          </cell>
        </row>
        <row r="1534">
          <cell r="A1534">
            <v>37964</v>
          </cell>
          <cell r="B1534">
            <v>0.17219999999999999</v>
          </cell>
        </row>
        <row r="1535">
          <cell r="A1535">
            <v>37965</v>
          </cell>
          <cell r="B1535">
            <v>0.17230000000000001</v>
          </cell>
        </row>
        <row r="1536">
          <cell r="A1536">
            <v>37966</v>
          </cell>
          <cell r="B1536">
            <v>0.1721</v>
          </cell>
        </row>
        <row r="1537">
          <cell r="A1537">
            <v>37967</v>
          </cell>
          <cell r="B1537">
            <v>0.17199999999999999</v>
          </cell>
        </row>
        <row r="1538">
          <cell r="A1538">
            <v>37968</v>
          </cell>
          <cell r="B1538">
            <v>0</v>
          </cell>
        </row>
        <row r="1539">
          <cell r="A1539">
            <v>37969</v>
          </cell>
          <cell r="B1539">
            <v>0</v>
          </cell>
        </row>
        <row r="1540">
          <cell r="A1540">
            <v>37970</v>
          </cell>
          <cell r="B1540">
            <v>0.17199999999999999</v>
          </cell>
        </row>
        <row r="1541">
          <cell r="A1541">
            <v>37971</v>
          </cell>
          <cell r="B1541">
            <v>0.1719</v>
          </cell>
        </row>
        <row r="1542">
          <cell r="A1542">
            <v>37972</v>
          </cell>
          <cell r="B1542">
            <v>0.17180000000000001</v>
          </cell>
        </row>
        <row r="1543">
          <cell r="A1543">
            <v>37973</v>
          </cell>
          <cell r="B1543">
            <v>0.16200000000000001</v>
          </cell>
        </row>
        <row r="1544">
          <cell r="A1544">
            <v>37974</v>
          </cell>
          <cell r="B1544">
            <v>0.1623</v>
          </cell>
        </row>
        <row r="1545">
          <cell r="A1545">
            <v>37975</v>
          </cell>
          <cell r="B1545">
            <v>0</v>
          </cell>
        </row>
        <row r="1546">
          <cell r="A1546">
            <v>37976</v>
          </cell>
          <cell r="B1546">
            <v>0</v>
          </cell>
        </row>
        <row r="1547">
          <cell r="A1547">
            <v>37977</v>
          </cell>
          <cell r="B1547">
            <v>0.1623</v>
          </cell>
        </row>
        <row r="1548">
          <cell r="A1548">
            <v>37978</v>
          </cell>
          <cell r="B1548">
            <v>0.16239999999999999</v>
          </cell>
        </row>
        <row r="1549">
          <cell r="A1549">
            <v>37979</v>
          </cell>
          <cell r="B1549">
            <v>0.1623</v>
          </cell>
        </row>
        <row r="1550">
          <cell r="A1550">
            <v>37980</v>
          </cell>
          <cell r="B1550">
            <v>0</v>
          </cell>
        </row>
        <row r="1551">
          <cell r="A1551">
            <v>37981</v>
          </cell>
          <cell r="B1551">
            <v>0.16220000000000001</v>
          </cell>
        </row>
        <row r="1552">
          <cell r="A1552">
            <v>37982</v>
          </cell>
          <cell r="B1552">
            <v>0</v>
          </cell>
        </row>
        <row r="1553">
          <cell r="A1553">
            <v>37983</v>
          </cell>
          <cell r="B1553">
            <v>0</v>
          </cell>
        </row>
        <row r="1554">
          <cell r="A1554">
            <v>37984</v>
          </cell>
          <cell r="B1554">
            <v>0.1623</v>
          </cell>
        </row>
        <row r="1555">
          <cell r="A1555">
            <v>37985</v>
          </cell>
          <cell r="B1555">
            <v>0.16239999999999999</v>
          </cell>
        </row>
        <row r="1556">
          <cell r="A1556">
            <v>37986</v>
          </cell>
          <cell r="B1556">
            <v>0.16270000000000001</v>
          </cell>
        </row>
        <row r="1557">
          <cell r="A1557">
            <v>37987</v>
          </cell>
          <cell r="B1557">
            <v>0</v>
          </cell>
        </row>
        <row r="1558">
          <cell r="A1558">
            <v>37988</v>
          </cell>
          <cell r="B1558">
            <v>0.16259999999999999</v>
          </cell>
        </row>
        <row r="1559">
          <cell r="A1559">
            <v>37989</v>
          </cell>
          <cell r="B1559">
            <v>0</v>
          </cell>
        </row>
        <row r="1560">
          <cell r="A1560">
            <v>37990</v>
          </cell>
          <cell r="B1560">
            <v>0</v>
          </cell>
        </row>
        <row r="1561">
          <cell r="A1561">
            <v>37991</v>
          </cell>
          <cell r="B1561">
            <v>0.16250000000000001</v>
          </cell>
        </row>
        <row r="1562">
          <cell r="A1562">
            <v>37992</v>
          </cell>
          <cell r="B1562">
            <v>0.16239999999999999</v>
          </cell>
        </row>
        <row r="1563">
          <cell r="A1563">
            <v>37993</v>
          </cell>
          <cell r="B1563">
            <v>0.1623</v>
          </cell>
        </row>
        <row r="1564">
          <cell r="A1564">
            <v>37994</v>
          </cell>
          <cell r="B1564">
            <v>0.16220000000000001</v>
          </cell>
        </row>
        <row r="1565">
          <cell r="A1565">
            <v>37995</v>
          </cell>
          <cell r="B1565">
            <v>0.16220000000000001</v>
          </cell>
        </row>
        <row r="1566">
          <cell r="A1566">
            <v>37996</v>
          </cell>
          <cell r="B1566">
            <v>0</v>
          </cell>
        </row>
        <row r="1567">
          <cell r="A1567">
            <v>37997</v>
          </cell>
          <cell r="B1567">
            <v>0</v>
          </cell>
        </row>
        <row r="1568">
          <cell r="A1568">
            <v>37998</v>
          </cell>
          <cell r="B1568">
            <v>0.16220000000000001</v>
          </cell>
        </row>
        <row r="1569">
          <cell r="A1569">
            <v>37999</v>
          </cell>
          <cell r="B1569">
            <v>0.16220000000000001</v>
          </cell>
        </row>
        <row r="1570">
          <cell r="A1570">
            <v>38000</v>
          </cell>
          <cell r="B1570">
            <v>0.16220000000000001</v>
          </cell>
        </row>
        <row r="1571">
          <cell r="A1571">
            <v>38001</v>
          </cell>
          <cell r="B1571">
            <v>0.16209999999999999</v>
          </cell>
        </row>
        <row r="1572">
          <cell r="A1572">
            <v>38002</v>
          </cell>
          <cell r="B1572">
            <v>0.16200000000000001</v>
          </cell>
        </row>
        <row r="1573">
          <cell r="A1573">
            <v>38003</v>
          </cell>
          <cell r="B1573">
            <v>0</v>
          </cell>
        </row>
        <row r="1574">
          <cell r="A1574">
            <v>38004</v>
          </cell>
          <cell r="B1574">
            <v>0</v>
          </cell>
        </row>
        <row r="1575">
          <cell r="A1575">
            <v>38005</v>
          </cell>
          <cell r="B1575">
            <v>0.16200000000000001</v>
          </cell>
        </row>
        <row r="1576">
          <cell r="A1576">
            <v>38006</v>
          </cell>
          <cell r="B1576">
            <v>0.16200000000000001</v>
          </cell>
        </row>
        <row r="1577">
          <cell r="A1577">
            <v>38007</v>
          </cell>
          <cell r="B1577">
            <v>0.16200000000000001</v>
          </cell>
        </row>
        <row r="1578">
          <cell r="A1578">
            <v>38008</v>
          </cell>
          <cell r="B1578">
            <v>0.1623</v>
          </cell>
        </row>
        <row r="1579">
          <cell r="A1579">
            <v>38009</v>
          </cell>
          <cell r="B1579">
            <v>0.16239999999999999</v>
          </cell>
        </row>
        <row r="1580">
          <cell r="A1580">
            <v>38010</v>
          </cell>
          <cell r="B1580">
            <v>0</v>
          </cell>
        </row>
        <row r="1581">
          <cell r="A1581">
            <v>38011</v>
          </cell>
          <cell r="B1581">
            <v>0</v>
          </cell>
        </row>
        <row r="1582">
          <cell r="A1582">
            <v>38012</v>
          </cell>
          <cell r="B1582">
            <v>0.1623</v>
          </cell>
        </row>
        <row r="1583">
          <cell r="A1583">
            <v>38013</v>
          </cell>
          <cell r="B1583">
            <v>0.1623</v>
          </cell>
        </row>
        <row r="1584">
          <cell r="A1584">
            <v>38014</v>
          </cell>
          <cell r="B1584">
            <v>0.16209999999999999</v>
          </cell>
        </row>
        <row r="1585">
          <cell r="A1585">
            <v>38015</v>
          </cell>
          <cell r="B1585">
            <v>0.16189999999999999</v>
          </cell>
        </row>
        <row r="1586">
          <cell r="A1586">
            <v>38016</v>
          </cell>
          <cell r="B1586">
            <v>0.16220000000000001</v>
          </cell>
        </row>
        <row r="1587">
          <cell r="A1587">
            <v>38017</v>
          </cell>
          <cell r="B1587">
            <v>0</v>
          </cell>
        </row>
        <row r="1588">
          <cell r="A1588">
            <v>38018</v>
          </cell>
          <cell r="B1588">
            <v>0</v>
          </cell>
        </row>
        <row r="1589">
          <cell r="A1589">
            <v>38019</v>
          </cell>
          <cell r="B1589">
            <v>0.16220000000000001</v>
          </cell>
        </row>
        <row r="1590">
          <cell r="A1590">
            <v>38020</v>
          </cell>
          <cell r="B1590">
            <v>0.16220000000000001</v>
          </cell>
        </row>
        <row r="1591">
          <cell r="A1591">
            <v>38021</v>
          </cell>
          <cell r="B1591">
            <v>0.16220000000000001</v>
          </cell>
        </row>
        <row r="1592">
          <cell r="A1592">
            <v>38022</v>
          </cell>
          <cell r="B1592">
            <v>0.16220000000000001</v>
          </cell>
        </row>
        <row r="1593">
          <cell r="A1593">
            <v>38023</v>
          </cell>
          <cell r="B1593">
            <v>0.16209999999999999</v>
          </cell>
        </row>
        <row r="1594">
          <cell r="A1594">
            <v>38024</v>
          </cell>
          <cell r="B1594">
            <v>0</v>
          </cell>
        </row>
        <row r="1595">
          <cell r="A1595">
            <v>38025</v>
          </cell>
          <cell r="B1595">
            <v>0</v>
          </cell>
        </row>
        <row r="1596">
          <cell r="A1596">
            <v>38026</v>
          </cell>
          <cell r="B1596">
            <v>0.16200000000000001</v>
          </cell>
        </row>
        <row r="1597">
          <cell r="A1597">
            <v>38027</v>
          </cell>
          <cell r="B1597">
            <v>0.16189999999999999</v>
          </cell>
        </row>
        <row r="1598">
          <cell r="A1598">
            <v>38028</v>
          </cell>
          <cell r="B1598">
            <v>0.1618</v>
          </cell>
        </row>
        <row r="1599">
          <cell r="A1599">
            <v>38029</v>
          </cell>
          <cell r="B1599">
            <v>0.16200000000000001</v>
          </cell>
        </row>
        <row r="1600">
          <cell r="A1600">
            <v>38030</v>
          </cell>
          <cell r="B1600">
            <v>0.1623</v>
          </cell>
        </row>
        <row r="1601">
          <cell r="A1601">
            <v>38031</v>
          </cell>
          <cell r="B1601">
            <v>0</v>
          </cell>
        </row>
        <row r="1602">
          <cell r="A1602">
            <v>38032</v>
          </cell>
          <cell r="B1602">
            <v>0</v>
          </cell>
        </row>
        <row r="1603">
          <cell r="A1603">
            <v>38033</v>
          </cell>
          <cell r="B1603">
            <v>0.16239999999999999</v>
          </cell>
        </row>
        <row r="1604">
          <cell r="A1604">
            <v>38034</v>
          </cell>
          <cell r="B1604">
            <v>0.16239999999999999</v>
          </cell>
        </row>
        <row r="1605">
          <cell r="A1605">
            <v>38035</v>
          </cell>
          <cell r="B1605">
            <v>0.16239999999999999</v>
          </cell>
        </row>
        <row r="1606">
          <cell r="A1606">
            <v>38036</v>
          </cell>
          <cell r="B1606">
            <v>0.1623</v>
          </cell>
        </row>
        <row r="1607">
          <cell r="A1607">
            <v>38037</v>
          </cell>
          <cell r="B1607">
            <v>0.16250000000000001</v>
          </cell>
        </row>
        <row r="1608">
          <cell r="A1608">
            <v>38038</v>
          </cell>
          <cell r="B1608">
            <v>0</v>
          </cell>
        </row>
        <row r="1609">
          <cell r="A1609">
            <v>38039</v>
          </cell>
          <cell r="B1609">
            <v>0</v>
          </cell>
        </row>
        <row r="1610">
          <cell r="A1610">
            <v>38040</v>
          </cell>
          <cell r="B1610">
            <v>0</v>
          </cell>
        </row>
        <row r="1611">
          <cell r="A1611">
            <v>38041</v>
          </cell>
          <cell r="B1611">
            <v>0</v>
          </cell>
        </row>
        <row r="1612">
          <cell r="A1612">
            <v>38042</v>
          </cell>
          <cell r="B1612">
            <v>0.16239999999999999</v>
          </cell>
        </row>
        <row r="1613">
          <cell r="A1613">
            <v>38043</v>
          </cell>
          <cell r="B1613">
            <v>0.16239999999999999</v>
          </cell>
        </row>
        <row r="1614">
          <cell r="A1614">
            <v>38044</v>
          </cell>
          <cell r="B1614">
            <v>0.16239999999999999</v>
          </cell>
        </row>
        <row r="1615">
          <cell r="A1615">
            <v>38045</v>
          </cell>
          <cell r="B1615">
            <v>0</v>
          </cell>
        </row>
        <row r="1616">
          <cell r="A1616">
            <v>38046</v>
          </cell>
          <cell r="B1616">
            <v>0</v>
          </cell>
        </row>
        <row r="1617">
          <cell r="A1617">
            <v>38047</v>
          </cell>
          <cell r="B1617">
            <v>0.1623</v>
          </cell>
        </row>
        <row r="1618">
          <cell r="A1618">
            <v>38048</v>
          </cell>
          <cell r="B1618">
            <v>0.1623</v>
          </cell>
        </row>
        <row r="1619">
          <cell r="A1619">
            <v>38049</v>
          </cell>
          <cell r="B1619">
            <v>0.16220000000000001</v>
          </cell>
        </row>
        <row r="1620">
          <cell r="A1620">
            <v>38050</v>
          </cell>
          <cell r="B1620">
            <v>0.16209999999999999</v>
          </cell>
        </row>
        <row r="1621">
          <cell r="A1621">
            <v>38051</v>
          </cell>
          <cell r="B1621">
            <v>0.16220000000000001</v>
          </cell>
        </row>
        <row r="1622">
          <cell r="A1622">
            <v>38052</v>
          </cell>
          <cell r="B1622">
            <v>0</v>
          </cell>
        </row>
        <row r="1623">
          <cell r="A1623">
            <v>38053</v>
          </cell>
          <cell r="B1623">
            <v>0</v>
          </cell>
        </row>
        <row r="1624">
          <cell r="A1624">
            <v>38054</v>
          </cell>
          <cell r="B1624">
            <v>0.1623</v>
          </cell>
        </row>
        <row r="1625">
          <cell r="A1625">
            <v>38055</v>
          </cell>
          <cell r="B1625">
            <v>0.16220000000000001</v>
          </cell>
        </row>
        <row r="1626">
          <cell r="A1626">
            <v>38056</v>
          </cell>
          <cell r="B1626">
            <v>0.1623</v>
          </cell>
        </row>
        <row r="1627">
          <cell r="A1627">
            <v>38057</v>
          </cell>
          <cell r="B1627">
            <v>0.16209999999999999</v>
          </cell>
        </row>
        <row r="1628">
          <cell r="A1628">
            <v>38058</v>
          </cell>
          <cell r="B1628">
            <v>0.16209999999999999</v>
          </cell>
        </row>
        <row r="1629">
          <cell r="A1629">
            <v>38059</v>
          </cell>
          <cell r="B1629">
            <v>0</v>
          </cell>
        </row>
        <row r="1630">
          <cell r="A1630">
            <v>38060</v>
          </cell>
          <cell r="B1630">
            <v>0</v>
          </cell>
        </row>
        <row r="1631">
          <cell r="A1631">
            <v>38061</v>
          </cell>
          <cell r="B1631">
            <v>0.16200000000000001</v>
          </cell>
        </row>
        <row r="1632">
          <cell r="A1632">
            <v>38062</v>
          </cell>
          <cell r="B1632">
            <v>0.16200000000000001</v>
          </cell>
        </row>
        <row r="1633">
          <cell r="A1633">
            <v>38063</v>
          </cell>
          <cell r="B1633">
            <v>0.16200000000000001</v>
          </cell>
        </row>
        <row r="1634">
          <cell r="A1634">
            <v>38064</v>
          </cell>
          <cell r="B1634">
            <v>0.15989999999999999</v>
          </cell>
        </row>
        <row r="1635">
          <cell r="A1635">
            <v>38065</v>
          </cell>
          <cell r="B1635">
            <v>0.16009999999999999</v>
          </cell>
        </row>
        <row r="1636">
          <cell r="A1636">
            <v>38066</v>
          </cell>
          <cell r="B1636">
            <v>0</v>
          </cell>
        </row>
        <row r="1637">
          <cell r="A1637">
            <v>38067</v>
          </cell>
          <cell r="B1637">
            <v>0</v>
          </cell>
        </row>
        <row r="1638">
          <cell r="A1638">
            <v>38068</v>
          </cell>
          <cell r="B1638">
            <v>0.1605</v>
          </cell>
        </row>
        <row r="1639">
          <cell r="A1639">
            <v>38069</v>
          </cell>
          <cell r="B1639">
            <v>0.1608</v>
          </cell>
        </row>
        <row r="1640">
          <cell r="A1640">
            <v>38070</v>
          </cell>
          <cell r="B1640">
            <v>0.16039999999999999</v>
          </cell>
        </row>
        <row r="1641">
          <cell r="A1641">
            <v>38071</v>
          </cell>
          <cell r="B1641">
            <v>0.16020000000000001</v>
          </cell>
        </row>
        <row r="1642">
          <cell r="A1642">
            <v>38072</v>
          </cell>
          <cell r="B1642">
            <v>0.16020000000000001</v>
          </cell>
        </row>
        <row r="1643">
          <cell r="A1643">
            <v>38073</v>
          </cell>
          <cell r="B1643">
            <v>0</v>
          </cell>
        </row>
        <row r="1644">
          <cell r="A1644">
            <v>38074</v>
          </cell>
          <cell r="B1644">
            <v>0</v>
          </cell>
        </row>
        <row r="1645">
          <cell r="A1645">
            <v>38075</v>
          </cell>
          <cell r="B1645">
            <v>0.16009999999999999</v>
          </cell>
        </row>
        <row r="1646">
          <cell r="A1646">
            <v>38076</v>
          </cell>
          <cell r="B1646">
            <v>0.16</v>
          </cell>
        </row>
        <row r="1647">
          <cell r="A1647">
            <v>38077</v>
          </cell>
          <cell r="B1647">
            <v>0.16020000000000001</v>
          </cell>
        </row>
        <row r="1648">
          <cell r="A1648">
            <v>38078</v>
          </cell>
          <cell r="B1648">
            <v>0.1603</v>
          </cell>
        </row>
        <row r="1649">
          <cell r="A1649">
            <v>38079</v>
          </cell>
          <cell r="B1649">
            <v>0.1603</v>
          </cell>
        </row>
        <row r="1650">
          <cell r="A1650">
            <v>38080</v>
          </cell>
          <cell r="B1650">
            <v>0</v>
          </cell>
        </row>
        <row r="1651">
          <cell r="A1651">
            <v>38081</v>
          </cell>
          <cell r="B1651">
            <v>0</v>
          </cell>
        </row>
        <row r="1652">
          <cell r="A1652">
            <v>38082</v>
          </cell>
          <cell r="B1652">
            <v>0.1603</v>
          </cell>
        </row>
        <row r="1653">
          <cell r="A1653">
            <v>38083</v>
          </cell>
          <cell r="B1653">
            <v>0.16020000000000001</v>
          </cell>
        </row>
        <row r="1654">
          <cell r="A1654">
            <v>38084</v>
          </cell>
          <cell r="B1654">
            <v>0.16009999999999999</v>
          </cell>
        </row>
        <row r="1655">
          <cell r="A1655">
            <v>38085</v>
          </cell>
          <cell r="B1655">
            <v>0.16009999999999999</v>
          </cell>
        </row>
        <row r="1656">
          <cell r="A1656">
            <v>38086</v>
          </cell>
          <cell r="B1656">
            <v>0</v>
          </cell>
        </row>
        <row r="1657">
          <cell r="A1657">
            <v>38087</v>
          </cell>
          <cell r="B1657">
            <v>0</v>
          </cell>
        </row>
        <row r="1658">
          <cell r="A1658">
            <v>38088</v>
          </cell>
          <cell r="B1658">
            <v>0</v>
          </cell>
        </row>
        <row r="1659">
          <cell r="A1659">
            <v>38089</v>
          </cell>
          <cell r="B1659">
            <v>0.16</v>
          </cell>
        </row>
        <row r="1660">
          <cell r="A1660">
            <v>38090</v>
          </cell>
          <cell r="B1660">
            <v>0.16</v>
          </cell>
        </row>
        <row r="1661">
          <cell r="A1661">
            <v>38091</v>
          </cell>
          <cell r="B1661">
            <v>0.15959999999999999</v>
          </cell>
        </row>
        <row r="1662">
          <cell r="A1662">
            <v>38092</v>
          </cell>
          <cell r="B1662">
            <v>0.15759999999999999</v>
          </cell>
        </row>
        <row r="1663">
          <cell r="A1663">
            <v>38093</v>
          </cell>
          <cell r="B1663">
            <v>0.15720000000000001</v>
          </cell>
        </row>
        <row r="1664">
          <cell r="A1664">
            <v>38094</v>
          </cell>
          <cell r="B1664">
            <v>0</v>
          </cell>
        </row>
        <row r="1665">
          <cell r="A1665">
            <v>38095</v>
          </cell>
          <cell r="B1665">
            <v>0</v>
          </cell>
        </row>
        <row r="1666">
          <cell r="A1666">
            <v>38096</v>
          </cell>
          <cell r="B1666">
            <v>0.1573</v>
          </cell>
        </row>
        <row r="1667">
          <cell r="A1667">
            <v>38097</v>
          </cell>
          <cell r="B1667">
            <v>0.1573</v>
          </cell>
        </row>
        <row r="1668">
          <cell r="A1668">
            <v>38098</v>
          </cell>
          <cell r="B1668">
            <v>0</v>
          </cell>
        </row>
        <row r="1669">
          <cell r="A1669">
            <v>38099</v>
          </cell>
          <cell r="B1669">
            <v>0.15720000000000001</v>
          </cell>
        </row>
        <row r="1670">
          <cell r="A1670">
            <v>38100</v>
          </cell>
          <cell r="B1670">
            <v>0.15720000000000001</v>
          </cell>
        </row>
        <row r="1671">
          <cell r="A1671">
            <v>38101</v>
          </cell>
          <cell r="B1671">
            <v>0</v>
          </cell>
        </row>
        <row r="1672">
          <cell r="A1672">
            <v>38102</v>
          </cell>
          <cell r="B1672">
            <v>0</v>
          </cell>
        </row>
        <row r="1673">
          <cell r="A1673">
            <v>38103</v>
          </cell>
          <cell r="B1673">
            <v>0.15720000000000001</v>
          </cell>
        </row>
        <row r="1674">
          <cell r="A1674">
            <v>38104</v>
          </cell>
          <cell r="B1674">
            <v>0.15709999999999999</v>
          </cell>
        </row>
        <row r="1675">
          <cell r="A1675">
            <v>38105</v>
          </cell>
          <cell r="B1675">
            <v>0.15709999999999999</v>
          </cell>
        </row>
        <row r="1676">
          <cell r="A1676">
            <v>38106</v>
          </cell>
          <cell r="B1676">
            <v>0.157</v>
          </cell>
        </row>
        <row r="1677">
          <cell r="A1677">
            <v>38107</v>
          </cell>
          <cell r="B1677">
            <v>0.15740000000000001</v>
          </cell>
        </row>
        <row r="1678">
          <cell r="A1678">
            <v>38108</v>
          </cell>
          <cell r="B1678">
            <v>0</v>
          </cell>
        </row>
        <row r="1679">
          <cell r="A1679">
            <v>38109</v>
          </cell>
          <cell r="B1679">
            <v>0</v>
          </cell>
        </row>
        <row r="1680">
          <cell r="A1680">
            <v>38110</v>
          </cell>
          <cell r="B1680">
            <v>0.15720000000000001</v>
          </cell>
        </row>
        <row r="1681">
          <cell r="A1681">
            <v>38111</v>
          </cell>
          <cell r="B1681">
            <v>0.1573</v>
          </cell>
        </row>
        <row r="1682">
          <cell r="A1682">
            <v>38112</v>
          </cell>
          <cell r="B1682">
            <v>0.15709999999999999</v>
          </cell>
        </row>
        <row r="1683">
          <cell r="A1683">
            <v>38113</v>
          </cell>
          <cell r="B1683">
            <v>0.15720000000000001</v>
          </cell>
        </row>
        <row r="1684">
          <cell r="A1684">
            <v>38114</v>
          </cell>
          <cell r="B1684">
            <v>0.15709999999999999</v>
          </cell>
        </row>
        <row r="1685">
          <cell r="A1685">
            <v>38115</v>
          </cell>
          <cell r="B1685">
            <v>0</v>
          </cell>
        </row>
        <row r="1686">
          <cell r="A1686">
            <v>38116</v>
          </cell>
          <cell r="B1686">
            <v>0</v>
          </cell>
        </row>
        <row r="1687">
          <cell r="A1687">
            <v>38117</v>
          </cell>
          <cell r="B1687">
            <v>0.157</v>
          </cell>
        </row>
        <row r="1688">
          <cell r="A1688">
            <v>38118</v>
          </cell>
          <cell r="B1688">
            <v>0.157</v>
          </cell>
        </row>
        <row r="1689">
          <cell r="A1689">
            <v>38119</v>
          </cell>
          <cell r="B1689">
            <v>0.157</v>
          </cell>
        </row>
        <row r="1690">
          <cell r="A1690">
            <v>38120</v>
          </cell>
          <cell r="B1690">
            <v>0.157</v>
          </cell>
        </row>
        <row r="1691">
          <cell r="A1691">
            <v>38121</v>
          </cell>
          <cell r="B1691">
            <v>0.15720000000000001</v>
          </cell>
        </row>
        <row r="1692">
          <cell r="A1692">
            <v>38122</v>
          </cell>
          <cell r="B1692">
            <v>0</v>
          </cell>
        </row>
        <row r="1693">
          <cell r="A1693">
            <v>38123</v>
          </cell>
          <cell r="B1693">
            <v>0</v>
          </cell>
        </row>
        <row r="1694">
          <cell r="A1694">
            <v>38124</v>
          </cell>
          <cell r="B1694">
            <v>0.15709999999999999</v>
          </cell>
        </row>
        <row r="1695">
          <cell r="A1695">
            <v>38125</v>
          </cell>
          <cell r="B1695">
            <v>0.15709999999999999</v>
          </cell>
        </row>
        <row r="1696">
          <cell r="A1696">
            <v>38126</v>
          </cell>
          <cell r="B1696">
            <v>0.157</v>
          </cell>
        </row>
        <row r="1697">
          <cell r="A1697">
            <v>38127</v>
          </cell>
          <cell r="B1697">
            <v>0.15709999999999999</v>
          </cell>
        </row>
        <row r="1698">
          <cell r="A1698">
            <v>38128</v>
          </cell>
          <cell r="B1698">
            <v>0.1573</v>
          </cell>
        </row>
        <row r="1699">
          <cell r="A1699">
            <v>38129</v>
          </cell>
          <cell r="B1699">
            <v>0</v>
          </cell>
        </row>
        <row r="1700">
          <cell r="A1700">
            <v>38130</v>
          </cell>
          <cell r="B1700">
            <v>0</v>
          </cell>
        </row>
        <row r="1701">
          <cell r="A1701">
            <v>38131</v>
          </cell>
          <cell r="B1701">
            <v>0.1573</v>
          </cell>
        </row>
        <row r="1702">
          <cell r="A1702">
            <v>38132</v>
          </cell>
          <cell r="B1702">
            <v>0.15720000000000001</v>
          </cell>
        </row>
        <row r="1703">
          <cell r="A1703">
            <v>38133</v>
          </cell>
          <cell r="B1703">
            <v>0.15770000000000001</v>
          </cell>
        </row>
        <row r="1704">
          <cell r="A1704">
            <v>38134</v>
          </cell>
          <cell r="B1704">
            <v>0.15809999999999999</v>
          </cell>
        </row>
        <row r="1705">
          <cell r="A1705">
            <v>38135</v>
          </cell>
          <cell r="B1705">
            <v>0.15820000000000001</v>
          </cell>
        </row>
        <row r="1706">
          <cell r="A1706">
            <v>38136</v>
          </cell>
          <cell r="B1706">
            <v>0</v>
          </cell>
        </row>
        <row r="1707">
          <cell r="A1707">
            <v>38137</v>
          </cell>
          <cell r="B1707">
            <v>0</v>
          </cell>
        </row>
        <row r="1708">
          <cell r="A1708">
            <v>38138</v>
          </cell>
          <cell r="B1708">
            <v>0.15809999999999999</v>
          </cell>
        </row>
        <row r="1709">
          <cell r="A1709">
            <v>38139</v>
          </cell>
          <cell r="B1709">
            <v>0.1575</v>
          </cell>
        </row>
        <row r="1710">
          <cell r="A1710">
            <v>38140</v>
          </cell>
          <cell r="B1710">
            <v>0.15740000000000001</v>
          </cell>
        </row>
        <row r="1711">
          <cell r="A1711">
            <v>38141</v>
          </cell>
          <cell r="B1711">
            <v>0.15709999999999999</v>
          </cell>
        </row>
        <row r="1712">
          <cell r="A1712">
            <v>38142</v>
          </cell>
          <cell r="B1712">
            <v>0.1575</v>
          </cell>
        </row>
        <row r="1713">
          <cell r="A1713">
            <v>38143</v>
          </cell>
          <cell r="B1713">
            <v>0</v>
          </cell>
        </row>
        <row r="1714">
          <cell r="A1714">
            <v>38144</v>
          </cell>
          <cell r="B1714">
            <v>0</v>
          </cell>
        </row>
        <row r="1715">
          <cell r="A1715">
            <v>38145</v>
          </cell>
          <cell r="B1715">
            <v>0.1573</v>
          </cell>
        </row>
        <row r="1716">
          <cell r="A1716">
            <v>38146</v>
          </cell>
          <cell r="B1716">
            <v>0.15709999999999999</v>
          </cell>
        </row>
        <row r="1717">
          <cell r="A1717">
            <v>38147</v>
          </cell>
          <cell r="B1717">
            <v>0.157</v>
          </cell>
        </row>
        <row r="1718">
          <cell r="A1718">
            <v>38148</v>
          </cell>
          <cell r="B1718">
            <v>0</v>
          </cell>
        </row>
        <row r="1719">
          <cell r="A1719">
            <v>38149</v>
          </cell>
          <cell r="B1719">
            <v>0.157</v>
          </cell>
        </row>
        <row r="1720">
          <cell r="A1720">
            <v>38150</v>
          </cell>
          <cell r="B1720">
            <v>0</v>
          </cell>
        </row>
        <row r="1721">
          <cell r="A1721">
            <v>38151</v>
          </cell>
          <cell r="B1721">
            <v>0</v>
          </cell>
        </row>
        <row r="1722">
          <cell r="A1722">
            <v>38152</v>
          </cell>
          <cell r="B1722">
            <v>0.157</v>
          </cell>
        </row>
        <row r="1723">
          <cell r="A1723">
            <v>38153</v>
          </cell>
          <cell r="B1723">
            <v>0.15709999999999999</v>
          </cell>
        </row>
        <row r="1724">
          <cell r="A1724">
            <v>38154</v>
          </cell>
          <cell r="B1724">
            <v>0.15709999999999999</v>
          </cell>
        </row>
        <row r="1725">
          <cell r="A1725">
            <v>38155</v>
          </cell>
          <cell r="B1725">
            <v>0.15709999999999999</v>
          </cell>
        </row>
        <row r="1726">
          <cell r="A1726">
            <v>38156</v>
          </cell>
          <cell r="B1726">
            <v>0.157</v>
          </cell>
        </row>
        <row r="1727">
          <cell r="A1727">
            <v>38157</v>
          </cell>
          <cell r="B1727">
            <v>0</v>
          </cell>
        </row>
        <row r="1728">
          <cell r="A1728">
            <v>38158</v>
          </cell>
          <cell r="B1728">
            <v>0</v>
          </cell>
        </row>
        <row r="1729">
          <cell r="A1729">
            <v>38159</v>
          </cell>
          <cell r="B1729">
            <v>0.15720000000000001</v>
          </cell>
        </row>
        <row r="1730">
          <cell r="A1730">
            <v>38160</v>
          </cell>
          <cell r="B1730">
            <v>0.15709999999999999</v>
          </cell>
        </row>
        <row r="1731">
          <cell r="A1731">
            <v>38161</v>
          </cell>
          <cell r="B1731">
            <v>0.157</v>
          </cell>
        </row>
        <row r="1732">
          <cell r="A1732">
            <v>38162</v>
          </cell>
          <cell r="B1732">
            <v>0.157</v>
          </cell>
        </row>
        <row r="1733">
          <cell r="A1733">
            <v>38163</v>
          </cell>
          <cell r="B1733">
            <v>0.15690000000000001</v>
          </cell>
        </row>
        <row r="1734">
          <cell r="A1734">
            <v>38164</v>
          </cell>
          <cell r="B1734">
            <v>0</v>
          </cell>
        </row>
        <row r="1735">
          <cell r="A1735">
            <v>38165</v>
          </cell>
          <cell r="B1735">
            <v>0</v>
          </cell>
        </row>
        <row r="1736">
          <cell r="A1736">
            <v>38166</v>
          </cell>
          <cell r="B1736">
            <v>0.157</v>
          </cell>
        </row>
        <row r="1737">
          <cell r="A1737">
            <v>38167</v>
          </cell>
          <cell r="B1737">
            <v>0.157</v>
          </cell>
        </row>
        <row r="1738">
          <cell r="A1738">
            <v>38168</v>
          </cell>
          <cell r="B1738">
            <v>0.15720000000000001</v>
          </cell>
        </row>
        <row r="1739">
          <cell r="A1739">
            <v>38169</v>
          </cell>
          <cell r="B1739">
            <v>0.15709999999999999</v>
          </cell>
        </row>
        <row r="1740">
          <cell r="A1740">
            <v>38170</v>
          </cell>
          <cell r="B1740">
            <v>0.15690000000000001</v>
          </cell>
        </row>
        <row r="1741">
          <cell r="A1741">
            <v>38171</v>
          </cell>
          <cell r="B1741">
            <v>0</v>
          </cell>
        </row>
        <row r="1742">
          <cell r="A1742">
            <v>38172</v>
          </cell>
          <cell r="B1742">
            <v>0</v>
          </cell>
        </row>
        <row r="1743">
          <cell r="A1743">
            <v>38173</v>
          </cell>
          <cell r="B1743">
            <v>0.15690000000000001</v>
          </cell>
        </row>
        <row r="1744">
          <cell r="A1744">
            <v>38174</v>
          </cell>
          <cell r="B1744">
            <v>0.157</v>
          </cell>
        </row>
        <row r="1745">
          <cell r="A1745">
            <v>38175</v>
          </cell>
          <cell r="B1745">
            <v>0.15690000000000001</v>
          </cell>
        </row>
        <row r="1746">
          <cell r="A1746">
            <v>38176</v>
          </cell>
          <cell r="B1746">
            <v>0.1573</v>
          </cell>
        </row>
        <row r="1747">
          <cell r="A1747">
            <v>38177</v>
          </cell>
          <cell r="B1747">
            <v>0.15770000000000001</v>
          </cell>
        </row>
        <row r="1748">
          <cell r="A1748">
            <v>38178</v>
          </cell>
          <cell r="B1748">
            <v>0</v>
          </cell>
        </row>
        <row r="1749">
          <cell r="A1749">
            <v>38179</v>
          </cell>
          <cell r="B1749">
            <v>0</v>
          </cell>
        </row>
        <row r="1750">
          <cell r="A1750">
            <v>38180</v>
          </cell>
          <cell r="B1750">
            <v>0.15709999999999999</v>
          </cell>
        </row>
        <row r="1751">
          <cell r="A1751">
            <v>38181</v>
          </cell>
          <cell r="B1751">
            <v>0.15709999999999999</v>
          </cell>
        </row>
        <row r="1752">
          <cell r="A1752">
            <v>38182</v>
          </cell>
          <cell r="B1752">
            <v>0.15690000000000001</v>
          </cell>
        </row>
        <row r="1753">
          <cell r="A1753">
            <v>38183</v>
          </cell>
          <cell r="B1753">
            <v>0.15709999999999999</v>
          </cell>
        </row>
        <row r="1754">
          <cell r="A1754">
            <v>38184</v>
          </cell>
          <cell r="B1754">
            <v>0.157</v>
          </cell>
        </row>
        <row r="1755">
          <cell r="A1755">
            <v>38185</v>
          </cell>
          <cell r="B1755">
            <v>0</v>
          </cell>
        </row>
        <row r="1756">
          <cell r="A1756">
            <v>38186</v>
          </cell>
          <cell r="B1756">
            <v>0</v>
          </cell>
        </row>
        <row r="1757">
          <cell r="A1757">
            <v>38187</v>
          </cell>
          <cell r="B1757">
            <v>0.157</v>
          </cell>
        </row>
        <row r="1758">
          <cell r="A1758">
            <v>38188</v>
          </cell>
          <cell r="B1758">
            <v>0.157</v>
          </cell>
        </row>
        <row r="1759">
          <cell r="A1759">
            <v>38189</v>
          </cell>
          <cell r="B1759">
            <v>0.15709999999999999</v>
          </cell>
        </row>
        <row r="1760">
          <cell r="A1760">
            <v>38190</v>
          </cell>
          <cell r="B1760">
            <v>0.15690000000000001</v>
          </cell>
        </row>
        <row r="1761">
          <cell r="A1761">
            <v>38191</v>
          </cell>
          <cell r="B1761">
            <v>0.157</v>
          </cell>
        </row>
        <row r="1762">
          <cell r="A1762">
            <v>38192</v>
          </cell>
          <cell r="B1762">
            <v>0</v>
          </cell>
        </row>
        <row r="1763">
          <cell r="A1763">
            <v>38193</v>
          </cell>
          <cell r="B1763">
            <v>0</v>
          </cell>
        </row>
        <row r="1764">
          <cell r="A1764">
            <v>38194</v>
          </cell>
          <cell r="B1764">
            <v>0.15709999999999999</v>
          </cell>
        </row>
        <row r="1765">
          <cell r="A1765">
            <v>38195</v>
          </cell>
          <cell r="B1765">
            <v>0.157</v>
          </cell>
        </row>
        <row r="1766">
          <cell r="A1766">
            <v>38196</v>
          </cell>
          <cell r="B1766">
            <v>0.157</v>
          </cell>
        </row>
        <row r="1767">
          <cell r="A1767">
            <v>38197</v>
          </cell>
          <cell r="B1767">
            <v>0.157</v>
          </cell>
        </row>
        <row r="1768">
          <cell r="A1768">
            <v>38198</v>
          </cell>
          <cell r="B1768">
            <v>0.15740000000000001</v>
          </cell>
        </row>
        <row r="1769">
          <cell r="A1769">
            <v>38199</v>
          </cell>
          <cell r="B1769">
            <v>0</v>
          </cell>
        </row>
        <row r="1770">
          <cell r="A1770">
            <v>38200</v>
          </cell>
          <cell r="B1770">
            <v>0</v>
          </cell>
        </row>
        <row r="1771">
          <cell r="A1771">
            <v>38201</v>
          </cell>
          <cell r="B1771">
            <v>0.1575</v>
          </cell>
        </row>
        <row r="1772">
          <cell r="A1772">
            <v>38202</v>
          </cell>
          <cell r="B1772">
            <v>0.15759999999999999</v>
          </cell>
        </row>
        <row r="1773">
          <cell r="A1773">
            <v>38203</v>
          </cell>
          <cell r="B1773">
            <v>0.15770000000000001</v>
          </cell>
        </row>
        <row r="1774">
          <cell r="A1774">
            <v>38204</v>
          </cell>
          <cell r="B1774">
            <v>0.1578</v>
          </cell>
        </row>
        <row r="1775">
          <cell r="A1775">
            <v>38205</v>
          </cell>
          <cell r="B1775">
            <v>0.15770000000000001</v>
          </cell>
        </row>
        <row r="1776">
          <cell r="A1776">
            <v>38206</v>
          </cell>
          <cell r="B1776">
            <v>0</v>
          </cell>
        </row>
        <row r="1777">
          <cell r="A1777">
            <v>38207</v>
          </cell>
          <cell r="B1777">
            <v>0</v>
          </cell>
        </row>
        <row r="1778">
          <cell r="A1778">
            <v>38208</v>
          </cell>
          <cell r="B1778">
            <v>0.15770000000000001</v>
          </cell>
        </row>
        <row r="1779">
          <cell r="A1779">
            <v>38209</v>
          </cell>
          <cell r="B1779">
            <v>0.15759999999999999</v>
          </cell>
        </row>
        <row r="1780">
          <cell r="A1780">
            <v>38210</v>
          </cell>
          <cell r="B1780">
            <v>0.15770000000000001</v>
          </cell>
        </row>
        <row r="1781">
          <cell r="A1781">
            <v>38211</v>
          </cell>
          <cell r="B1781">
            <v>0.15759999999999999</v>
          </cell>
        </row>
        <row r="1782">
          <cell r="A1782">
            <v>38212</v>
          </cell>
          <cell r="B1782">
            <v>0.1575</v>
          </cell>
        </row>
        <row r="1783">
          <cell r="A1783">
            <v>38213</v>
          </cell>
          <cell r="B1783">
            <v>0</v>
          </cell>
        </row>
        <row r="1784">
          <cell r="A1784">
            <v>38214</v>
          </cell>
          <cell r="B1784">
            <v>0</v>
          </cell>
        </row>
        <row r="1785">
          <cell r="A1785">
            <v>38215</v>
          </cell>
          <cell r="B1785">
            <v>0.15759999999999999</v>
          </cell>
        </row>
        <row r="1786">
          <cell r="A1786">
            <v>38216</v>
          </cell>
          <cell r="B1786">
            <v>0.1575</v>
          </cell>
        </row>
        <row r="1787">
          <cell r="A1787">
            <v>38217</v>
          </cell>
          <cell r="B1787">
            <v>0.1573</v>
          </cell>
        </row>
        <row r="1788">
          <cell r="A1788">
            <v>38218</v>
          </cell>
          <cell r="B1788">
            <v>0.15740000000000001</v>
          </cell>
        </row>
        <row r="1789">
          <cell r="A1789">
            <v>38219</v>
          </cell>
          <cell r="B1789">
            <v>0.15740000000000001</v>
          </cell>
        </row>
        <row r="1790">
          <cell r="A1790">
            <v>38220</v>
          </cell>
          <cell r="B1790">
            <v>0</v>
          </cell>
        </row>
        <row r="1791">
          <cell r="A1791">
            <v>38221</v>
          </cell>
          <cell r="B1791">
            <v>0</v>
          </cell>
        </row>
        <row r="1792">
          <cell r="A1792">
            <v>38222</v>
          </cell>
          <cell r="B1792">
            <v>0.15770000000000001</v>
          </cell>
        </row>
        <row r="1793">
          <cell r="A1793">
            <v>38223</v>
          </cell>
          <cell r="B1793">
            <v>0.15770000000000001</v>
          </cell>
        </row>
        <row r="1794">
          <cell r="A1794">
            <v>38224</v>
          </cell>
          <cell r="B1794">
            <v>0.15740000000000001</v>
          </cell>
        </row>
        <row r="1795">
          <cell r="A1795">
            <v>38225</v>
          </cell>
          <cell r="B1795">
            <v>0.15740000000000001</v>
          </cell>
        </row>
        <row r="1796">
          <cell r="A1796">
            <v>38226</v>
          </cell>
          <cell r="B1796">
            <v>0.1578</v>
          </cell>
        </row>
        <row r="1797">
          <cell r="A1797">
            <v>38227</v>
          </cell>
          <cell r="B1797">
            <v>0</v>
          </cell>
        </row>
        <row r="1798">
          <cell r="A1798">
            <v>38228</v>
          </cell>
          <cell r="B1798">
            <v>0</v>
          </cell>
        </row>
        <row r="1799">
          <cell r="A1799">
            <v>38229</v>
          </cell>
          <cell r="B1799">
            <v>0.15809999999999999</v>
          </cell>
        </row>
        <row r="1800">
          <cell r="A1800">
            <v>38230</v>
          </cell>
          <cell r="B1800">
            <v>0.15820000000000001</v>
          </cell>
        </row>
        <row r="1801">
          <cell r="A1801">
            <v>38231</v>
          </cell>
          <cell r="B1801">
            <v>0.15790000000000001</v>
          </cell>
        </row>
        <row r="1802">
          <cell r="A1802">
            <v>38232</v>
          </cell>
          <cell r="B1802">
            <v>0.15809999999999999</v>
          </cell>
        </row>
        <row r="1803">
          <cell r="A1803">
            <v>38233</v>
          </cell>
          <cell r="B1803">
            <v>0.1578</v>
          </cell>
        </row>
        <row r="1804">
          <cell r="A1804">
            <v>38234</v>
          </cell>
          <cell r="B1804">
            <v>0</v>
          </cell>
        </row>
        <row r="1805">
          <cell r="A1805">
            <v>38235</v>
          </cell>
          <cell r="B1805">
            <v>0</v>
          </cell>
        </row>
        <row r="1806">
          <cell r="A1806">
            <v>38236</v>
          </cell>
          <cell r="B1806">
            <v>0.15790000000000001</v>
          </cell>
        </row>
        <row r="1807">
          <cell r="A1807">
            <v>38237</v>
          </cell>
          <cell r="B1807">
            <v>0</v>
          </cell>
        </row>
        <row r="1808">
          <cell r="A1808">
            <v>38238</v>
          </cell>
          <cell r="B1808">
            <v>0.158</v>
          </cell>
        </row>
        <row r="1809">
          <cell r="A1809">
            <v>38239</v>
          </cell>
          <cell r="B1809">
            <v>0.1578</v>
          </cell>
        </row>
        <row r="1810">
          <cell r="A1810">
            <v>38240</v>
          </cell>
          <cell r="B1810">
            <v>0.15809999999999999</v>
          </cell>
        </row>
        <row r="1811">
          <cell r="A1811">
            <v>38241</v>
          </cell>
          <cell r="B1811">
            <v>0</v>
          </cell>
        </row>
        <row r="1812">
          <cell r="A1812">
            <v>38242</v>
          </cell>
          <cell r="B1812">
            <v>0</v>
          </cell>
        </row>
        <row r="1813">
          <cell r="A1813">
            <v>38243</v>
          </cell>
          <cell r="B1813">
            <v>0.15859999999999999</v>
          </cell>
        </row>
        <row r="1814">
          <cell r="A1814">
            <v>38244</v>
          </cell>
          <cell r="B1814">
            <v>0.15870000000000001</v>
          </cell>
        </row>
        <row r="1815">
          <cell r="A1815">
            <v>38245</v>
          </cell>
          <cell r="B1815">
            <v>0.15890000000000001</v>
          </cell>
        </row>
        <row r="1816">
          <cell r="A1816">
            <v>38246</v>
          </cell>
          <cell r="B1816">
            <v>0.16159999999999999</v>
          </cell>
        </row>
        <row r="1817">
          <cell r="A1817">
            <v>38247</v>
          </cell>
          <cell r="B1817">
            <v>0.1615</v>
          </cell>
        </row>
        <row r="1818">
          <cell r="A1818">
            <v>38248</v>
          </cell>
          <cell r="B1818">
            <v>0</v>
          </cell>
        </row>
        <row r="1819">
          <cell r="A1819">
            <v>38249</v>
          </cell>
          <cell r="B1819">
            <v>0</v>
          </cell>
        </row>
        <row r="1820">
          <cell r="A1820">
            <v>38250</v>
          </cell>
          <cell r="B1820">
            <v>0.16170000000000001</v>
          </cell>
        </row>
        <row r="1821">
          <cell r="A1821">
            <v>38251</v>
          </cell>
          <cell r="B1821">
            <v>0.16120000000000001</v>
          </cell>
        </row>
        <row r="1822">
          <cell r="A1822">
            <v>38252</v>
          </cell>
          <cell r="B1822">
            <v>0.1615</v>
          </cell>
        </row>
        <row r="1823">
          <cell r="A1823">
            <v>38253</v>
          </cell>
          <cell r="B1823">
            <v>0.16139999999999999</v>
          </cell>
        </row>
        <row r="1824">
          <cell r="A1824">
            <v>38254</v>
          </cell>
          <cell r="B1824">
            <v>0.16170000000000001</v>
          </cell>
        </row>
        <row r="1825">
          <cell r="A1825">
            <v>38255</v>
          </cell>
          <cell r="B1825">
            <v>0</v>
          </cell>
        </row>
        <row r="1826">
          <cell r="A1826">
            <v>38256</v>
          </cell>
          <cell r="B1826">
            <v>0</v>
          </cell>
        </row>
        <row r="1827">
          <cell r="A1827">
            <v>38257</v>
          </cell>
          <cell r="B1827">
            <v>0.16170000000000001</v>
          </cell>
        </row>
        <row r="1828">
          <cell r="A1828">
            <v>38258</v>
          </cell>
          <cell r="B1828">
            <v>0.16170000000000001</v>
          </cell>
        </row>
        <row r="1829">
          <cell r="A1829">
            <v>38259</v>
          </cell>
          <cell r="B1829">
            <v>0.16139999999999999</v>
          </cell>
        </row>
        <row r="1830">
          <cell r="A1830">
            <v>38260</v>
          </cell>
          <cell r="B1830">
            <v>0.16170000000000001</v>
          </cell>
        </row>
        <row r="1831">
          <cell r="A1831">
            <v>38261</v>
          </cell>
          <cell r="B1831">
            <v>0.1618</v>
          </cell>
        </row>
        <row r="1832">
          <cell r="A1832">
            <v>38262</v>
          </cell>
          <cell r="B1832">
            <v>0</v>
          </cell>
        </row>
        <row r="1833">
          <cell r="A1833">
            <v>38263</v>
          </cell>
          <cell r="B1833">
            <v>0</v>
          </cell>
        </row>
        <row r="1834">
          <cell r="A1834">
            <v>38264</v>
          </cell>
          <cell r="B1834">
            <v>0.16159999999999999</v>
          </cell>
        </row>
        <row r="1835">
          <cell r="A1835">
            <v>38265</v>
          </cell>
          <cell r="B1835">
            <v>0.1615</v>
          </cell>
        </row>
        <row r="1836">
          <cell r="A1836">
            <v>38266</v>
          </cell>
          <cell r="B1836">
            <v>0.1615</v>
          </cell>
        </row>
        <row r="1837">
          <cell r="A1837">
            <v>38267</v>
          </cell>
          <cell r="B1837">
            <v>0.1615</v>
          </cell>
        </row>
        <row r="1838">
          <cell r="A1838">
            <v>38268</v>
          </cell>
          <cell r="B1838">
            <v>0.1615</v>
          </cell>
        </row>
        <row r="1839">
          <cell r="A1839">
            <v>38269</v>
          </cell>
          <cell r="B1839">
            <v>0</v>
          </cell>
        </row>
        <row r="1840">
          <cell r="A1840">
            <v>38270</v>
          </cell>
          <cell r="B1840">
            <v>0</v>
          </cell>
        </row>
        <row r="1841">
          <cell r="A1841">
            <v>38271</v>
          </cell>
          <cell r="B1841">
            <v>0.1615</v>
          </cell>
        </row>
        <row r="1842">
          <cell r="A1842">
            <v>38272</v>
          </cell>
          <cell r="B1842">
            <v>0</v>
          </cell>
        </row>
        <row r="1843">
          <cell r="A1843">
            <v>38273</v>
          </cell>
          <cell r="B1843">
            <v>0.16170000000000001</v>
          </cell>
        </row>
        <row r="1844">
          <cell r="A1844">
            <v>38274</v>
          </cell>
          <cell r="B1844">
            <v>0.16159999999999999</v>
          </cell>
        </row>
        <row r="1845">
          <cell r="A1845">
            <v>38275</v>
          </cell>
          <cell r="B1845">
            <v>0.16159999999999999</v>
          </cell>
        </row>
        <row r="1846">
          <cell r="A1846">
            <v>38276</v>
          </cell>
          <cell r="B1846">
            <v>0</v>
          </cell>
        </row>
        <row r="1847">
          <cell r="A1847">
            <v>38277</v>
          </cell>
          <cell r="B1847">
            <v>0</v>
          </cell>
        </row>
        <row r="1848">
          <cell r="A1848">
            <v>38278</v>
          </cell>
          <cell r="B1848">
            <v>0.16159999999999999</v>
          </cell>
        </row>
        <row r="1849">
          <cell r="A1849">
            <v>38279</v>
          </cell>
          <cell r="B1849">
            <v>0.1615</v>
          </cell>
        </row>
        <row r="1850">
          <cell r="A1850">
            <v>38280</v>
          </cell>
          <cell r="B1850">
            <v>0.1615</v>
          </cell>
        </row>
        <row r="1851">
          <cell r="A1851">
            <v>38281</v>
          </cell>
          <cell r="B1851">
            <v>0.1663</v>
          </cell>
        </row>
        <row r="1852">
          <cell r="A1852">
            <v>38282</v>
          </cell>
          <cell r="B1852">
            <v>0.16669999999999999</v>
          </cell>
        </row>
        <row r="1853">
          <cell r="A1853">
            <v>38283</v>
          </cell>
          <cell r="B1853">
            <v>0</v>
          </cell>
        </row>
        <row r="1854">
          <cell r="A1854">
            <v>38284</v>
          </cell>
          <cell r="B1854">
            <v>0</v>
          </cell>
        </row>
        <row r="1855">
          <cell r="A1855">
            <v>38285</v>
          </cell>
          <cell r="B1855">
            <v>0.16689999999999999</v>
          </cell>
        </row>
        <row r="1856">
          <cell r="A1856">
            <v>38286</v>
          </cell>
          <cell r="B1856">
            <v>0.16689999999999999</v>
          </cell>
        </row>
        <row r="1857">
          <cell r="A1857">
            <v>38287</v>
          </cell>
          <cell r="B1857">
            <v>0.16669999999999999</v>
          </cell>
        </row>
        <row r="1858">
          <cell r="A1858">
            <v>38288</v>
          </cell>
          <cell r="B1858">
            <v>0.16669999999999999</v>
          </cell>
        </row>
        <row r="1859">
          <cell r="A1859">
            <v>38289</v>
          </cell>
          <cell r="B1859">
            <v>0.1666</v>
          </cell>
        </row>
        <row r="1860">
          <cell r="A1860">
            <v>38290</v>
          </cell>
          <cell r="B1860">
            <v>0</v>
          </cell>
        </row>
        <row r="1861">
          <cell r="A1861">
            <v>38291</v>
          </cell>
          <cell r="B1861">
            <v>0</v>
          </cell>
        </row>
        <row r="1862">
          <cell r="A1862">
            <v>38292</v>
          </cell>
          <cell r="B1862">
            <v>0.16669999999999999</v>
          </cell>
        </row>
        <row r="1863">
          <cell r="A1863">
            <v>38293</v>
          </cell>
          <cell r="B1863">
            <v>0</v>
          </cell>
        </row>
        <row r="1864">
          <cell r="A1864">
            <v>38294</v>
          </cell>
          <cell r="B1864">
            <v>0.16700000000000001</v>
          </cell>
        </row>
        <row r="1865">
          <cell r="A1865">
            <v>38295</v>
          </cell>
          <cell r="B1865">
            <v>0.16700000000000001</v>
          </cell>
        </row>
        <row r="1866">
          <cell r="A1866">
            <v>38296</v>
          </cell>
          <cell r="B1866">
            <v>0.1671</v>
          </cell>
        </row>
        <row r="1867">
          <cell r="A1867">
            <v>38297</v>
          </cell>
          <cell r="B1867">
            <v>0</v>
          </cell>
        </row>
        <row r="1868">
          <cell r="A1868">
            <v>38298</v>
          </cell>
          <cell r="B1868">
            <v>0</v>
          </cell>
        </row>
        <row r="1869">
          <cell r="A1869">
            <v>38299</v>
          </cell>
          <cell r="B1869">
            <v>0.1671</v>
          </cell>
        </row>
        <row r="1870">
          <cell r="A1870">
            <v>38300</v>
          </cell>
          <cell r="B1870">
            <v>0.1671</v>
          </cell>
        </row>
        <row r="1871">
          <cell r="A1871">
            <v>38301</v>
          </cell>
          <cell r="B1871">
            <v>0.1671</v>
          </cell>
        </row>
        <row r="1872">
          <cell r="A1872">
            <v>38302</v>
          </cell>
          <cell r="B1872">
            <v>0.1671</v>
          </cell>
        </row>
        <row r="1873">
          <cell r="A1873">
            <v>38303</v>
          </cell>
          <cell r="B1873">
            <v>0.16719999999999999</v>
          </cell>
        </row>
        <row r="1874">
          <cell r="A1874">
            <v>38304</v>
          </cell>
          <cell r="B1874">
            <v>0</v>
          </cell>
        </row>
        <row r="1875">
          <cell r="A1875">
            <v>38305</v>
          </cell>
          <cell r="B1875">
            <v>0</v>
          </cell>
        </row>
        <row r="1876">
          <cell r="A1876">
            <v>38306</v>
          </cell>
          <cell r="B1876">
            <v>0</v>
          </cell>
        </row>
        <row r="1877">
          <cell r="A1877">
            <v>38307</v>
          </cell>
          <cell r="B1877">
            <v>0.1673</v>
          </cell>
        </row>
        <row r="1878">
          <cell r="A1878">
            <v>38308</v>
          </cell>
          <cell r="B1878">
            <v>0.16719999999999999</v>
          </cell>
        </row>
        <row r="1879">
          <cell r="A1879">
            <v>38309</v>
          </cell>
          <cell r="B1879">
            <v>0.1721</v>
          </cell>
        </row>
        <row r="1880">
          <cell r="A1880">
            <v>38310</v>
          </cell>
          <cell r="B1880">
            <v>0.1721</v>
          </cell>
        </row>
        <row r="1881">
          <cell r="A1881">
            <v>38311</v>
          </cell>
          <cell r="B1881">
            <v>0</v>
          </cell>
        </row>
        <row r="1882">
          <cell r="A1882">
            <v>38312</v>
          </cell>
          <cell r="B1882">
            <v>0</v>
          </cell>
        </row>
        <row r="1883">
          <cell r="A1883">
            <v>38313</v>
          </cell>
          <cell r="B1883">
            <v>0.1721</v>
          </cell>
        </row>
        <row r="1884">
          <cell r="A1884">
            <v>38314</v>
          </cell>
          <cell r="B1884">
            <v>0.1719</v>
          </cell>
        </row>
        <row r="1885">
          <cell r="A1885">
            <v>38315</v>
          </cell>
          <cell r="B1885">
            <v>0.1719</v>
          </cell>
        </row>
        <row r="1886">
          <cell r="A1886">
            <v>38316</v>
          </cell>
          <cell r="B1886">
            <v>0.17169999999999999</v>
          </cell>
        </row>
        <row r="1887">
          <cell r="A1887">
            <v>38317</v>
          </cell>
          <cell r="B1887">
            <v>0.17169999999999999</v>
          </cell>
        </row>
        <row r="1888">
          <cell r="A1888">
            <v>38318</v>
          </cell>
          <cell r="B1888">
            <v>0</v>
          </cell>
        </row>
        <row r="1889">
          <cell r="A1889">
            <v>38319</v>
          </cell>
          <cell r="B1889">
            <v>0</v>
          </cell>
        </row>
        <row r="1890">
          <cell r="A1890">
            <v>38320</v>
          </cell>
          <cell r="B1890">
            <v>0.17180000000000001</v>
          </cell>
        </row>
        <row r="1891">
          <cell r="A1891">
            <v>38321</v>
          </cell>
          <cell r="B1891">
            <v>0.17199999999999999</v>
          </cell>
        </row>
        <row r="1892">
          <cell r="A1892">
            <v>38322</v>
          </cell>
          <cell r="B1892">
            <v>0.17219999999999999</v>
          </cell>
        </row>
        <row r="1893">
          <cell r="A1893">
            <v>38323</v>
          </cell>
          <cell r="B1893">
            <v>0.1721</v>
          </cell>
        </row>
        <row r="1894">
          <cell r="A1894">
            <v>38324</v>
          </cell>
          <cell r="B1894">
            <v>0.17199999999999999</v>
          </cell>
        </row>
        <row r="1895">
          <cell r="A1895">
            <v>38325</v>
          </cell>
          <cell r="B1895">
            <v>0</v>
          </cell>
        </row>
        <row r="1896">
          <cell r="A1896">
            <v>38326</v>
          </cell>
          <cell r="B1896">
            <v>0</v>
          </cell>
        </row>
        <row r="1897">
          <cell r="A1897">
            <v>38327</v>
          </cell>
          <cell r="B1897">
            <v>0.1719</v>
          </cell>
        </row>
        <row r="1898">
          <cell r="A1898">
            <v>38328</v>
          </cell>
          <cell r="B1898">
            <v>0.1719</v>
          </cell>
        </row>
        <row r="1899">
          <cell r="A1899">
            <v>38329</v>
          </cell>
          <cell r="B1899">
            <v>0.17169999999999999</v>
          </cell>
        </row>
        <row r="1900">
          <cell r="A1900">
            <v>38330</v>
          </cell>
          <cell r="B1900">
            <v>0.17169999999999999</v>
          </cell>
        </row>
        <row r="1901">
          <cell r="A1901">
            <v>38331</v>
          </cell>
          <cell r="B1901">
            <v>0.1719</v>
          </cell>
        </row>
        <row r="1902">
          <cell r="A1902">
            <v>38332</v>
          </cell>
          <cell r="B1902">
            <v>0</v>
          </cell>
        </row>
        <row r="1903">
          <cell r="A1903">
            <v>38333</v>
          </cell>
          <cell r="B1903">
            <v>0</v>
          </cell>
        </row>
        <row r="1904">
          <cell r="A1904">
            <v>38334</v>
          </cell>
          <cell r="B1904">
            <v>0.1719</v>
          </cell>
        </row>
        <row r="1905">
          <cell r="A1905">
            <v>38335</v>
          </cell>
          <cell r="B1905">
            <v>0.17199999999999999</v>
          </cell>
        </row>
        <row r="1906">
          <cell r="A1906">
            <v>38336</v>
          </cell>
          <cell r="B1906">
            <v>0.17199999999999999</v>
          </cell>
        </row>
        <row r="1907">
          <cell r="A1907">
            <v>38337</v>
          </cell>
          <cell r="B1907">
            <v>0.1769</v>
          </cell>
        </row>
        <row r="1908">
          <cell r="A1908">
            <v>38338</v>
          </cell>
          <cell r="B1908">
            <v>0.1769</v>
          </cell>
        </row>
        <row r="1909">
          <cell r="A1909">
            <v>38339</v>
          </cell>
          <cell r="B1909">
            <v>0</v>
          </cell>
        </row>
        <row r="1910">
          <cell r="A1910">
            <v>38340</v>
          </cell>
          <cell r="B1910">
            <v>0</v>
          </cell>
        </row>
        <row r="1911">
          <cell r="A1911">
            <v>38341</v>
          </cell>
          <cell r="B1911">
            <v>0.17699999999999999</v>
          </cell>
        </row>
        <row r="1912">
          <cell r="A1912">
            <v>38342</v>
          </cell>
          <cell r="B1912">
            <v>0.1769</v>
          </cell>
        </row>
        <row r="1913">
          <cell r="A1913">
            <v>38343</v>
          </cell>
          <cell r="B1913">
            <v>0.17699999999999999</v>
          </cell>
        </row>
        <row r="1914">
          <cell r="A1914">
            <v>38344</v>
          </cell>
          <cell r="B1914">
            <v>0.17710000000000001</v>
          </cell>
        </row>
        <row r="1915">
          <cell r="A1915">
            <v>38345</v>
          </cell>
          <cell r="B1915">
            <v>0.17710000000000001</v>
          </cell>
        </row>
        <row r="1916">
          <cell r="A1916">
            <v>38346</v>
          </cell>
          <cell r="B1916">
            <v>0</v>
          </cell>
        </row>
        <row r="1917">
          <cell r="A1917">
            <v>38347</v>
          </cell>
          <cell r="B1917">
            <v>0</v>
          </cell>
        </row>
        <row r="1918">
          <cell r="A1918">
            <v>38348</v>
          </cell>
          <cell r="B1918">
            <v>0.17710000000000001</v>
          </cell>
        </row>
        <row r="1919">
          <cell r="A1919">
            <v>38349</v>
          </cell>
          <cell r="B1919">
            <v>0.17699999999999999</v>
          </cell>
        </row>
        <row r="1920">
          <cell r="A1920">
            <v>38350</v>
          </cell>
          <cell r="B1920">
            <v>0.1772</v>
          </cell>
        </row>
        <row r="1921">
          <cell r="A1921">
            <v>38351</v>
          </cell>
          <cell r="B1921">
            <v>0.17749999999999999</v>
          </cell>
        </row>
        <row r="1922">
          <cell r="A1922">
            <v>38352</v>
          </cell>
          <cell r="B1922">
            <v>0.17760000000000001</v>
          </cell>
        </row>
        <row r="1923">
          <cell r="A1923">
            <v>38353</v>
          </cell>
          <cell r="B1923">
            <v>0</v>
          </cell>
        </row>
        <row r="1924">
          <cell r="A1924">
            <v>38354</v>
          </cell>
          <cell r="B1924">
            <v>0</v>
          </cell>
        </row>
        <row r="1925">
          <cell r="A1925">
            <v>38355</v>
          </cell>
          <cell r="B1925">
            <v>0.17760000000000001</v>
          </cell>
        </row>
        <row r="1926">
          <cell r="A1926">
            <v>38356</v>
          </cell>
          <cell r="B1926">
            <v>0.1772</v>
          </cell>
        </row>
        <row r="1927">
          <cell r="A1927">
            <v>38357</v>
          </cell>
          <cell r="B1927">
            <v>0.1772</v>
          </cell>
        </row>
        <row r="1928">
          <cell r="A1928">
            <v>38358</v>
          </cell>
          <cell r="B1928">
            <v>0.1772</v>
          </cell>
        </row>
        <row r="1929">
          <cell r="A1929">
            <v>38359</v>
          </cell>
          <cell r="B1929">
            <v>0.17710000000000001</v>
          </cell>
        </row>
        <row r="1930">
          <cell r="A1930">
            <v>38360</v>
          </cell>
          <cell r="B1930">
            <v>0</v>
          </cell>
        </row>
        <row r="1931">
          <cell r="A1931">
            <v>38361</v>
          </cell>
          <cell r="B1931">
            <v>0</v>
          </cell>
        </row>
        <row r="1932">
          <cell r="A1932">
            <v>38362</v>
          </cell>
          <cell r="B1932">
            <v>0.17710000000000001</v>
          </cell>
        </row>
        <row r="1933">
          <cell r="A1933">
            <v>38363</v>
          </cell>
          <cell r="B1933">
            <v>0.17699999999999999</v>
          </cell>
        </row>
        <row r="1934">
          <cell r="A1934">
            <v>38364</v>
          </cell>
          <cell r="B1934">
            <v>0.1772</v>
          </cell>
        </row>
        <row r="1935">
          <cell r="A1935">
            <v>38365</v>
          </cell>
          <cell r="B1935">
            <v>0.17699999999999999</v>
          </cell>
        </row>
        <row r="1936">
          <cell r="A1936">
            <v>38366</v>
          </cell>
          <cell r="B1936">
            <v>0.1772</v>
          </cell>
        </row>
        <row r="1937">
          <cell r="A1937">
            <v>38367</v>
          </cell>
          <cell r="B1937">
            <v>0</v>
          </cell>
        </row>
        <row r="1938">
          <cell r="A1938">
            <v>38368</v>
          </cell>
          <cell r="B1938">
            <v>0</v>
          </cell>
        </row>
        <row r="1939">
          <cell r="A1939">
            <v>38369</v>
          </cell>
          <cell r="B1939">
            <v>0.1774</v>
          </cell>
        </row>
        <row r="1940">
          <cell r="A1940">
            <v>38370</v>
          </cell>
          <cell r="B1940">
            <v>0.17730000000000001</v>
          </cell>
        </row>
        <row r="1941">
          <cell r="A1941">
            <v>38371</v>
          </cell>
          <cell r="B1941">
            <v>0.17730000000000001</v>
          </cell>
        </row>
        <row r="1942">
          <cell r="A1942">
            <v>38372</v>
          </cell>
          <cell r="B1942">
            <v>0.1822</v>
          </cell>
        </row>
        <row r="1943">
          <cell r="A1943">
            <v>38373</v>
          </cell>
          <cell r="B1943">
            <v>0.18229999999999999</v>
          </cell>
        </row>
        <row r="1944">
          <cell r="A1944">
            <v>38374</v>
          </cell>
          <cell r="B1944">
            <v>0</v>
          </cell>
        </row>
        <row r="1945">
          <cell r="A1945">
            <v>38375</v>
          </cell>
          <cell r="B1945">
            <v>0</v>
          </cell>
        </row>
        <row r="1946">
          <cell r="A1946">
            <v>38376</v>
          </cell>
          <cell r="B1946">
            <v>0.18240000000000001</v>
          </cell>
        </row>
        <row r="1947">
          <cell r="A1947">
            <v>38377</v>
          </cell>
          <cell r="B1947">
            <v>0.18240000000000001</v>
          </cell>
        </row>
        <row r="1948">
          <cell r="A1948">
            <v>38378</v>
          </cell>
          <cell r="B1948">
            <v>0.1822</v>
          </cell>
        </row>
        <row r="1949">
          <cell r="A1949">
            <v>38379</v>
          </cell>
          <cell r="B1949">
            <v>0.18229999999999999</v>
          </cell>
        </row>
        <row r="1950">
          <cell r="A1950">
            <v>38380</v>
          </cell>
          <cell r="B1950">
            <v>0.1822</v>
          </cell>
        </row>
        <row r="1951">
          <cell r="A1951">
            <v>38381</v>
          </cell>
          <cell r="B1951">
            <v>0</v>
          </cell>
        </row>
        <row r="1952">
          <cell r="A1952">
            <v>38382</v>
          </cell>
          <cell r="B1952">
            <v>0</v>
          </cell>
        </row>
        <row r="1953">
          <cell r="A1953">
            <v>38383</v>
          </cell>
          <cell r="B1953">
            <v>0.1825</v>
          </cell>
        </row>
        <row r="1954">
          <cell r="A1954">
            <v>38384</v>
          </cell>
          <cell r="B1954">
            <v>0.1825</v>
          </cell>
        </row>
        <row r="1955">
          <cell r="A1955">
            <v>38385</v>
          </cell>
          <cell r="B1955">
            <v>0.18260000000000001</v>
          </cell>
        </row>
        <row r="1956">
          <cell r="A1956">
            <v>38386</v>
          </cell>
          <cell r="B1956">
            <v>0.1825</v>
          </cell>
        </row>
        <row r="1957">
          <cell r="A1957">
            <v>38387</v>
          </cell>
          <cell r="B1957">
            <v>0.1825</v>
          </cell>
        </row>
        <row r="1958">
          <cell r="A1958">
            <v>38388</v>
          </cell>
          <cell r="B1958">
            <v>0</v>
          </cell>
        </row>
        <row r="1959">
          <cell r="A1959">
            <v>38389</v>
          </cell>
          <cell r="B1959">
            <v>0</v>
          </cell>
        </row>
        <row r="1960">
          <cell r="A1960">
            <v>38390</v>
          </cell>
          <cell r="B1960">
            <v>0</v>
          </cell>
        </row>
        <row r="1961">
          <cell r="A1961">
            <v>38391</v>
          </cell>
          <cell r="B1961">
            <v>0</v>
          </cell>
        </row>
        <row r="1962">
          <cell r="A1962">
            <v>38392</v>
          </cell>
          <cell r="B1962">
            <v>0.1825</v>
          </cell>
        </row>
        <row r="1963">
          <cell r="A1963">
            <v>38393</v>
          </cell>
          <cell r="B1963">
            <v>0.18229999999999999</v>
          </cell>
        </row>
        <row r="1964">
          <cell r="A1964">
            <v>38394</v>
          </cell>
          <cell r="B1964">
            <v>0.18229999999999999</v>
          </cell>
        </row>
        <row r="1965">
          <cell r="A1965">
            <v>38395</v>
          </cell>
          <cell r="B1965">
            <v>0</v>
          </cell>
        </row>
        <row r="1966">
          <cell r="A1966">
            <v>38396</v>
          </cell>
          <cell r="B1966">
            <v>0</v>
          </cell>
        </row>
        <row r="1967">
          <cell r="A1967">
            <v>38397</v>
          </cell>
          <cell r="B1967">
            <v>0.1822</v>
          </cell>
        </row>
        <row r="1968">
          <cell r="A1968">
            <v>38398</v>
          </cell>
          <cell r="B1968">
            <v>0.1822</v>
          </cell>
        </row>
        <row r="1969">
          <cell r="A1969">
            <v>38399</v>
          </cell>
          <cell r="B1969">
            <v>0.182</v>
          </cell>
        </row>
        <row r="1970">
          <cell r="A1970">
            <v>38400</v>
          </cell>
          <cell r="B1970">
            <v>0.187</v>
          </cell>
        </row>
        <row r="1971">
          <cell r="A1971">
            <v>38401</v>
          </cell>
          <cell r="B1971">
            <v>0.18690000000000001</v>
          </cell>
        </row>
        <row r="1972">
          <cell r="A1972">
            <v>38402</v>
          </cell>
          <cell r="B1972">
            <v>0</v>
          </cell>
        </row>
        <row r="1973">
          <cell r="A1973">
            <v>38403</v>
          </cell>
          <cell r="B1973">
            <v>0</v>
          </cell>
        </row>
        <row r="1974">
          <cell r="A1974">
            <v>38404</v>
          </cell>
          <cell r="B1974">
            <v>0.18690000000000001</v>
          </cell>
        </row>
        <row r="1975">
          <cell r="A1975">
            <v>38405</v>
          </cell>
          <cell r="B1975">
            <v>0.18690000000000001</v>
          </cell>
        </row>
        <row r="1976">
          <cell r="A1976">
            <v>38406</v>
          </cell>
          <cell r="B1976">
            <v>0.18679999999999999</v>
          </cell>
        </row>
        <row r="1977">
          <cell r="A1977">
            <v>38407</v>
          </cell>
          <cell r="B1977">
            <v>0.18679999999999999</v>
          </cell>
        </row>
        <row r="1978">
          <cell r="A1978">
            <v>38408</v>
          </cell>
          <cell r="B1978">
            <v>0.18679999999999999</v>
          </cell>
        </row>
        <row r="1979">
          <cell r="A1979">
            <v>38409</v>
          </cell>
          <cell r="B1979">
            <v>0</v>
          </cell>
        </row>
        <row r="1980">
          <cell r="A1980">
            <v>38410</v>
          </cell>
          <cell r="B1980">
            <v>0</v>
          </cell>
        </row>
        <row r="1981">
          <cell r="A1981">
            <v>38411</v>
          </cell>
          <cell r="B1981">
            <v>0.18679999999999999</v>
          </cell>
        </row>
        <row r="1982">
          <cell r="A1982">
            <v>38412</v>
          </cell>
          <cell r="B1982">
            <v>0.1867</v>
          </cell>
        </row>
        <row r="1983">
          <cell r="A1983">
            <v>38413</v>
          </cell>
          <cell r="B1983">
            <v>0.1865</v>
          </cell>
        </row>
        <row r="1984">
          <cell r="A1984">
            <v>38414</v>
          </cell>
          <cell r="B1984">
            <v>0.1865</v>
          </cell>
        </row>
        <row r="1985">
          <cell r="A1985">
            <v>38415</v>
          </cell>
          <cell r="B1985">
            <v>0.18640000000000001</v>
          </cell>
        </row>
        <row r="1986">
          <cell r="A1986">
            <v>38416</v>
          </cell>
          <cell r="B1986">
            <v>0</v>
          </cell>
        </row>
        <row r="1987">
          <cell r="A1987">
            <v>38417</v>
          </cell>
          <cell r="B1987">
            <v>0</v>
          </cell>
        </row>
        <row r="1988">
          <cell r="A1988">
            <v>38418</v>
          </cell>
          <cell r="B1988">
            <v>0.18659999999999999</v>
          </cell>
        </row>
        <row r="1989">
          <cell r="A1989">
            <v>38419</v>
          </cell>
          <cell r="B1989">
            <v>0.18640000000000001</v>
          </cell>
        </row>
        <row r="1990">
          <cell r="A1990">
            <v>38420</v>
          </cell>
          <cell r="B1990">
            <v>0.18629999999999999</v>
          </cell>
        </row>
        <row r="1991">
          <cell r="A1991">
            <v>38421</v>
          </cell>
          <cell r="B1991">
            <v>0.1862</v>
          </cell>
        </row>
        <row r="1992">
          <cell r="A1992">
            <v>38422</v>
          </cell>
          <cell r="B1992">
            <v>0.1862</v>
          </cell>
        </row>
        <row r="1993">
          <cell r="A1993">
            <v>38423</v>
          </cell>
          <cell r="B1993">
            <v>0</v>
          </cell>
        </row>
        <row r="1994">
          <cell r="A1994">
            <v>38424</v>
          </cell>
          <cell r="B1994">
            <v>0</v>
          </cell>
        </row>
        <row r="1995">
          <cell r="A1995">
            <v>38425</v>
          </cell>
          <cell r="B1995">
            <v>0.1862</v>
          </cell>
        </row>
        <row r="1996">
          <cell r="A1996">
            <v>38426</v>
          </cell>
          <cell r="B1996">
            <v>0.18629999999999999</v>
          </cell>
        </row>
        <row r="1997">
          <cell r="A1997">
            <v>38427</v>
          </cell>
          <cell r="B1997">
            <v>0.18640000000000001</v>
          </cell>
        </row>
        <row r="1998">
          <cell r="A1998">
            <v>38428</v>
          </cell>
          <cell r="B1998">
            <v>0.1915</v>
          </cell>
        </row>
        <row r="1999">
          <cell r="A1999">
            <v>38429</v>
          </cell>
          <cell r="B1999">
            <v>0.19170000000000001</v>
          </cell>
        </row>
        <row r="2000">
          <cell r="A2000">
            <v>38430</v>
          </cell>
          <cell r="B2000">
            <v>0</v>
          </cell>
        </row>
        <row r="2001">
          <cell r="A2001">
            <v>38431</v>
          </cell>
          <cell r="B2001">
            <v>0</v>
          </cell>
        </row>
        <row r="2002">
          <cell r="A2002">
            <v>38432</v>
          </cell>
          <cell r="B2002">
            <v>0.1918</v>
          </cell>
        </row>
        <row r="2003">
          <cell r="A2003">
            <v>38433</v>
          </cell>
          <cell r="B2003">
            <v>0.19189999999999999</v>
          </cell>
        </row>
        <row r="2004">
          <cell r="A2004">
            <v>38434</v>
          </cell>
          <cell r="B2004">
            <v>0.192</v>
          </cell>
        </row>
        <row r="2005">
          <cell r="A2005">
            <v>38435</v>
          </cell>
          <cell r="B2005">
            <v>0.19209999999999999</v>
          </cell>
        </row>
        <row r="2006">
          <cell r="A2006">
            <v>38436</v>
          </cell>
          <cell r="B2006">
            <v>0</v>
          </cell>
        </row>
        <row r="2007">
          <cell r="A2007">
            <v>38437</v>
          </cell>
          <cell r="B2007">
            <v>0</v>
          </cell>
        </row>
        <row r="2008">
          <cell r="A2008">
            <v>38438</v>
          </cell>
          <cell r="B2008">
            <v>0</v>
          </cell>
        </row>
        <row r="2009">
          <cell r="A2009">
            <v>38439</v>
          </cell>
          <cell r="B2009">
            <v>0.192</v>
          </cell>
        </row>
        <row r="2010">
          <cell r="A2010">
            <v>38440</v>
          </cell>
          <cell r="B2010">
            <v>0.192</v>
          </cell>
        </row>
        <row r="2011">
          <cell r="A2011">
            <v>38441</v>
          </cell>
          <cell r="B2011">
            <v>0.19189999999999999</v>
          </cell>
        </row>
        <row r="2012">
          <cell r="A2012">
            <v>38442</v>
          </cell>
          <cell r="B2012">
            <v>0.19209999999999999</v>
          </cell>
        </row>
        <row r="2013">
          <cell r="A2013">
            <v>38443</v>
          </cell>
          <cell r="B2013">
            <v>0.19209999999999999</v>
          </cell>
        </row>
        <row r="2014">
          <cell r="A2014">
            <v>38444</v>
          </cell>
          <cell r="B2014">
            <v>0</v>
          </cell>
        </row>
        <row r="2015">
          <cell r="A2015">
            <v>38445</v>
          </cell>
          <cell r="B2015">
            <v>0</v>
          </cell>
        </row>
        <row r="2016">
          <cell r="A2016">
            <v>38446</v>
          </cell>
          <cell r="B2016">
            <v>0.19209999999999999</v>
          </cell>
        </row>
        <row r="2017">
          <cell r="A2017">
            <v>38447</v>
          </cell>
          <cell r="B2017">
            <v>0.19220000000000001</v>
          </cell>
        </row>
        <row r="2018">
          <cell r="A2018">
            <v>38448</v>
          </cell>
          <cell r="B2018">
            <v>0.19209999999999999</v>
          </cell>
        </row>
        <row r="2019">
          <cell r="A2019">
            <v>38449</v>
          </cell>
          <cell r="B2019">
            <v>0.19209999999999999</v>
          </cell>
        </row>
        <row r="2020">
          <cell r="A2020">
            <v>38450</v>
          </cell>
          <cell r="B2020">
            <v>0.192</v>
          </cell>
        </row>
        <row r="2021">
          <cell r="A2021">
            <v>38451</v>
          </cell>
          <cell r="B2021">
            <v>0</v>
          </cell>
        </row>
        <row r="2022">
          <cell r="A2022">
            <v>38452</v>
          </cell>
          <cell r="B2022">
            <v>0</v>
          </cell>
        </row>
        <row r="2023">
          <cell r="A2023">
            <v>38453</v>
          </cell>
          <cell r="B2023">
            <v>0.192</v>
          </cell>
        </row>
        <row r="2024">
          <cell r="A2024">
            <v>38454</v>
          </cell>
          <cell r="B2024">
            <v>0.1918</v>
          </cell>
        </row>
        <row r="2025">
          <cell r="A2025">
            <v>38455</v>
          </cell>
          <cell r="B2025">
            <v>0.19189999999999999</v>
          </cell>
        </row>
        <row r="2026">
          <cell r="A2026">
            <v>38456</v>
          </cell>
          <cell r="B2026">
            <v>0.19189999999999999</v>
          </cell>
        </row>
        <row r="2027">
          <cell r="A2027">
            <v>38457</v>
          </cell>
          <cell r="B2027">
            <v>0.1918</v>
          </cell>
        </row>
        <row r="2028">
          <cell r="A2028">
            <v>38458</v>
          </cell>
          <cell r="B2028">
            <v>0</v>
          </cell>
        </row>
        <row r="2029">
          <cell r="A2029">
            <v>38459</v>
          </cell>
          <cell r="B2029">
            <v>0</v>
          </cell>
        </row>
        <row r="2030">
          <cell r="A2030">
            <v>38460</v>
          </cell>
          <cell r="B2030">
            <v>0.1918</v>
          </cell>
        </row>
        <row r="2031">
          <cell r="A2031">
            <v>38461</v>
          </cell>
          <cell r="B2031">
            <v>0.19189999999999999</v>
          </cell>
        </row>
        <row r="2032">
          <cell r="A2032">
            <v>38462</v>
          </cell>
          <cell r="B2032">
            <v>0.1918</v>
          </cell>
        </row>
        <row r="2033">
          <cell r="A2033">
            <v>38463</v>
          </cell>
          <cell r="B2033">
            <v>0</v>
          </cell>
        </row>
        <row r="2034">
          <cell r="A2034">
            <v>38464</v>
          </cell>
          <cell r="B2034">
            <v>0.19389999999999999</v>
          </cell>
        </row>
        <row r="2035">
          <cell r="A2035">
            <v>38465</v>
          </cell>
          <cell r="B2035">
            <v>0</v>
          </cell>
        </row>
        <row r="2036">
          <cell r="A2036">
            <v>38466</v>
          </cell>
          <cell r="B2036">
            <v>0</v>
          </cell>
        </row>
        <row r="2037">
          <cell r="A2037">
            <v>38467</v>
          </cell>
          <cell r="B2037">
            <v>0.19409999999999999</v>
          </cell>
        </row>
        <row r="2038">
          <cell r="A2038">
            <v>38468</v>
          </cell>
          <cell r="B2038">
            <v>0.19409999999999999</v>
          </cell>
        </row>
        <row r="2039">
          <cell r="A2039">
            <v>38469</v>
          </cell>
          <cell r="B2039">
            <v>0.1943</v>
          </cell>
        </row>
        <row r="2040">
          <cell r="A2040">
            <v>38470</v>
          </cell>
          <cell r="B2040">
            <v>0.19439999999999999</v>
          </cell>
        </row>
        <row r="2041">
          <cell r="A2041">
            <v>38471</v>
          </cell>
          <cell r="B2041">
            <v>0.1946</v>
          </cell>
        </row>
        <row r="2042">
          <cell r="A2042">
            <v>38472</v>
          </cell>
          <cell r="B2042">
            <v>0</v>
          </cell>
        </row>
        <row r="2043">
          <cell r="A2043">
            <v>38473</v>
          </cell>
          <cell r="B2043">
            <v>0</v>
          </cell>
        </row>
        <row r="2044">
          <cell r="A2044">
            <v>38474</v>
          </cell>
          <cell r="B2044">
            <v>0.1948</v>
          </cell>
        </row>
        <row r="2045">
          <cell r="A2045">
            <v>38475</v>
          </cell>
          <cell r="B2045">
            <v>0.1948</v>
          </cell>
        </row>
        <row r="2046">
          <cell r="A2046">
            <v>38476</v>
          </cell>
          <cell r="B2046">
            <v>0.1948</v>
          </cell>
        </row>
        <row r="2047">
          <cell r="A2047">
            <v>38477</v>
          </cell>
          <cell r="B2047">
            <v>0.1948</v>
          </cell>
        </row>
        <row r="2048">
          <cell r="A2048">
            <v>38478</v>
          </cell>
          <cell r="B2048">
            <v>0.19489999999999999</v>
          </cell>
        </row>
        <row r="2049">
          <cell r="A2049">
            <v>38479</v>
          </cell>
          <cell r="B2049">
            <v>0</v>
          </cell>
        </row>
        <row r="2050">
          <cell r="A2050">
            <v>38480</v>
          </cell>
          <cell r="B2050">
            <v>0</v>
          </cell>
        </row>
        <row r="2051">
          <cell r="A2051">
            <v>38481</v>
          </cell>
          <cell r="B2051">
            <v>0.19470000000000001</v>
          </cell>
        </row>
        <row r="2052">
          <cell r="A2052">
            <v>38482</v>
          </cell>
          <cell r="B2052">
            <v>0.19470000000000001</v>
          </cell>
        </row>
        <row r="2053">
          <cell r="A2053">
            <v>38483</v>
          </cell>
          <cell r="B2053">
            <v>0.19470000000000001</v>
          </cell>
        </row>
        <row r="2054">
          <cell r="A2054">
            <v>38484</v>
          </cell>
          <cell r="B2054">
            <v>0.19470000000000001</v>
          </cell>
        </row>
        <row r="2055">
          <cell r="A2055">
            <v>38485</v>
          </cell>
          <cell r="B2055">
            <v>0.1946</v>
          </cell>
        </row>
        <row r="2056">
          <cell r="A2056">
            <v>38486</v>
          </cell>
          <cell r="B2056">
            <v>0</v>
          </cell>
        </row>
        <row r="2057">
          <cell r="A2057">
            <v>38487</v>
          </cell>
          <cell r="B2057">
            <v>0</v>
          </cell>
        </row>
        <row r="2058">
          <cell r="A2058">
            <v>38488</v>
          </cell>
          <cell r="B2058">
            <v>0.1948</v>
          </cell>
        </row>
        <row r="2059">
          <cell r="A2059">
            <v>38489</v>
          </cell>
          <cell r="B2059">
            <v>0.1948</v>
          </cell>
        </row>
        <row r="2060">
          <cell r="A2060">
            <v>38490</v>
          </cell>
          <cell r="B2060">
            <v>0.19470000000000001</v>
          </cell>
        </row>
        <row r="2061">
          <cell r="A2061">
            <v>38491</v>
          </cell>
          <cell r="B2061">
            <v>0.1971</v>
          </cell>
        </row>
        <row r="2062">
          <cell r="A2062">
            <v>38492</v>
          </cell>
          <cell r="B2062">
            <v>0.1971</v>
          </cell>
        </row>
        <row r="2063">
          <cell r="A2063">
            <v>38493</v>
          </cell>
          <cell r="B2063">
            <v>0</v>
          </cell>
        </row>
        <row r="2064">
          <cell r="A2064">
            <v>38494</v>
          </cell>
          <cell r="B2064">
            <v>0</v>
          </cell>
        </row>
        <row r="2065">
          <cell r="A2065">
            <v>38495</v>
          </cell>
          <cell r="B2065">
            <v>0.1971</v>
          </cell>
        </row>
        <row r="2066">
          <cell r="A2066">
            <v>38496</v>
          </cell>
          <cell r="B2066">
            <v>0.1971</v>
          </cell>
        </row>
        <row r="2067">
          <cell r="A2067">
            <v>38497</v>
          </cell>
          <cell r="B2067">
            <v>0.19700000000000001</v>
          </cell>
        </row>
        <row r="2068">
          <cell r="A2068">
            <v>38498</v>
          </cell>
          <cell r="B2068">
            <v>0</v>
          </cell>
        </row>
        <row r="2069">
          <cell r="A2069">
            <v>38499</v>
          </cell>
          <cell r="B2069">
            <v>0.1971</v>
          </cell>
        </row>
        <row r="2070">
          <cell r="A2070">
            <v>38500</v>
          </cell>
          <cell r="B2070">
            <v>0</v>
          </cell>
        </row>
        <row r="2071">
          <cell r="A2071">
            <v>38501</v>
          </cell>
          <cell r="B2071">
            <v>0</v>
          </cell>
        </row>
        <row r="2072">
          <cell r="A2072">
            <v>38502</v>
          </cell>
          <cell r="B2072">
            <v>0.1973</v>
          </cell>
        </row>
        <row r="2073">
          <cell r="A2073">
            <v>38503</v>
          </cell>
          <cell r="B2073">
            <v>0.19769999999999999</v>
          </cell>
        </row>
        <row r="2074">
          <cell r="A2074">
            <v>38504</v>
          </cell>
          <cell r="B2074">
            <v>0.19769999999999999</v>
          </cell>
        </row>
        <row r="2075">
          <cell r="A2075">
            <v>38505</v>
          </cell>
          <cell r="B2075">
            <v>0.19750000000000001</v>
          </cell>
        </row>
        <row r="2076">
          <cell r="A2076">
            <v>38506</v>
          </cell>
          <cell r="B2076">
            <v>0.19739999999999999</v>
          </cell>
        </row>
        <row r="2077">
          <cell r="A2077">
            <v>38507</v>
          </cell>
          <cell r="B2077">
            <v>0</v>
          </cell>
        </row>
        <row r="2078">
          <cell r="A2078">
            <v>38508</v>
          </cell>
          <cell r="B2078">
            <v>0</v>
          </cell>
        </row>
        <row r="2079">
          <cell r="A2079">
            <v>38509</v>
          </cell>
          <cell r="B2079">
            <v>0.1973</v>
          </cell>
        </row>
        <row r="2080">
          <cell r="A2080">
            <v>38510</v>
          </cell>
          <cell r="B2080">
            <v>0.1973</v>
          </cell>
        </row>
        <row r="2081">
          <cell r="A2081">
            <v>38511</v>
          </cell>
          <cell r="B2081">
            <v>0.1971</v>
          </cell>
        </row>
        <row r="2082">
          <cell r="A2082">
            <v>38512</v>
          </cell>
          <cell r="B2082">
            <v>0.1971</v>
          </cell>
        </row>
        <row r="2083">
          <cell r="A2083">
            <v>38513</v>
          </cell>
          <cell r="B2083">
            <v>0.19719999999999999</v>
          </cell>
        </row>
        <row r="2084">
          <cell r="A2084">
            <v>38514</v>
          </cell>
          <cell r="B2084">
            <v>0</v>
          </cell>
        </row>
        <row r="2085">
          <cell r="A2085">
            <v>38515</v>
          </cell>
          <cell r="B2085">
            <v>0</v>
          </cell>
        </row>
        <row r="2086">
          <cell r="A2086">
            <v>38516</v>
          </cell>
          <cell r="B2086">
            <v>0.1973</v>
          </cell>
        </row>
        <row r="2087">
          <cell r="A2087">
            <v>38517</v>
          </cell>
          <cell r="B2087">
            <v>0.1973</v>
          </cell>
        </row>
        <row r="2088">
          <cell r="A2088">
            <v>38518</v>
          </cell>
          <cell r="B2088">
            <v>0.1973</v>
          </cell>
        </row>
        <row r="2089">
          <cell r="A2089">
            <v>38519</v>
          </cell>
          <cell r="B2089">
            <v>0.19719999999999999</v>
          </cell>
        </row>
        <row r="2090">
          <cell r="A2090">
            <v>38520</v>
          </cell>
          <cell r="B2090">
            <v>0.1973</v>
          </cell>
        </row>
        <row r="2091">
          <cell r="A2091">
            <v>38521</v>
          </cell>
          <cell r="B2091">
            <v>0</v>
          </cell>
        </row>
        <row r="2092">
          <cell r="A2092">
            <v>38522</v>
          </cell>
          <cell r="B2092">
            <v>0</v>
          </cell>
        </row>
        <row r="2093">
          <cell r="A2093">
            <v>38523</v>
          </cell>
          <cell r="B2093">
            <v>0.19719999999999999</v>
          </cell>
        </row>
        <row r="2094">
          <cell r="A2094">
            <v>38524</v>
          </cell>
          <cell r="B2094">
            <v>0.1971</v>
          </cell>
        </row>
        <row r="2095">
          <cell r="A2095">
            <v>38525</v>
          </cell>
          <cell r="B2095">
            <v>0.19719999999999999</v>
          </cell>
        </row>
        <row r="2096">
          <cell r="A2096">
            <v>38526</v>
          </cell>
          <cell r="B2096">
            <v>0.19719999999999999</v>
          </cell>
        </row>
        <row r="2097">
          <cell r="A2097">
            <v>38527</v>
          </cell>
          <cell r="B2097">
            <v>0.1973</v>
          </cell>
        </row>
        <row r="2098">
          <cell r="A2098">
            <v>38528</v>
          </cell>
          <cell r="B2098">
            <v>0</v>
          </cell>
        </row>
        <row r="2099">
          <cell r="A2099">
            <v>38529</v>
          </cell>
          <cell r="B2099">
            <v>0</v>
          </cell>
        </row>
        <row r="2100">
          <cell r="A2100">
            <v>38530</v>
          </cell>
          <cell r="B2100">
            <v>0.19739999999999999</v>
          </cell>
        </row>
        <row r="2101">
          <cell r="A2101">
            <v>38531</v>
          </cell>
          <cell r="B2101">
            <v>0.19739999999999999</v>
          </cell>
        </row>
        <row r="2102">
          <cell r="A2102">
            <v>38532</v>
          </cell>
          <cell r="B2102">
            <v>0.19739999999999999</v>
          </cell>
        </row>
        <row r="2103">
          <cell r="A2103">
            <v>38533</v>
          </cell>
          <cell r="B2103">
            <v>0.19739999999999999</v>
          </cell>
        </row>
        <row r="2104">
          <cell r="A2104">
            <v>38534</v>
          </cell>
          <cell r="B2104">
            <v>0.1973</v>
          </cell>
        </row>
        <row r="2105">
          <cell r="A2105">
            <v>38535</v>
          </cell>
          <cell r="B2105">
            <v>0</v>
          </cell>
        </row>
        <row r="2106">
          <cell r="A2106">
            <v>38536</v>
          </cell>
          <cell r="B2106">
            <v>0</v>
          </cell>
        </row>
        <row r="2107">
          <cell r="A2107">
            <v>38537</v>
          </cell>
          <cell r="B2107">
            <v>0.19739999999999999</v>
          </cell>
        </row>
        <row r="2108">
          <cell r="A2108">
            <v>38538</v>
          </cell>
          <cell r="B2108">
            <v>0.19719999999999999</v>
          </cell>
        </row>
        <row r="2109">
          <cell r="A2109">
            <v>38539</v>
          </cell>
          <cell r="B2109">
            <v>0.19719999999999999</v>
          </cell>
        </row>
        <row r="2110">
          <cell r="A2110">
            <v>38540</v>
          </cell>
          <cell r="B2110">
            <v>0.1971</v>
          </cell>
        </row>
        <row r="2111">
          <cell r="A2111">
            <v>38541</v>
          </cell>
          <cell r="B2111">
            <v>0.19689999999999999</v>
          </cell>
        </row>
        <row r="2112">
          <cell r="A2112">
            <v>38542</v>
          </cell>
          <cell r="B2112">
            <v>0</v>
          </cell>
        </row>
        <row r="2113">
          <cell r="A2113">
            <v>38543</v>
          </cell>
          <cell r="B2113">
            <v>0</v>
          </cell>
        </row>
        <row r="2114">
          <cell r="A2114">
            <v>38544</v>
          </cell>
          <cell r="B2114">
            <v>0.1971</v>
          </cell>
        </row>
        <row r="2115">
          <cell r="A2115">
            <v>38545</v>
          </cell>
          <cell r="B2115">
            <v>0.19700000000000001</v>
          </cell>
        </row>
        <row r="2116">
          <cell r="A2116">
            <v>38546</v>
          </cell>
          <cell r="B2116">
            <v>0.19700000000000001</v>
          </cell>
        </row>
        <row r="2117">
          <cell r="A2117">
            <v>38547</v>
          </cell>
          <cell r="B2117">
            <v>0.1971</v>
          </cell>
        </row>
        <row r="2118">
          <cell r="A2118">
            <v>38548</v>
          </cell>
          <cell r="B2118">
            <v>0.1971</v>
          </cell>
        </row>
        <row r="2119">
          <cell r="A2119">
            <v>38549</v>
          </cell>
          <cell r="B2119">
            <v>0</v>
          </cell>
        </row>
        <row r="2120">
          <cell r="A2120">
            <v>38550</v>
          </cell>
          <cell r="B2120">
            <v>0</v>
          </cell>
        </row>
        <row r="2121">
          <cell r="A2121">
            <v>38551</v>
          </cell>
          <cell r="B2121">
            <v>0.19700000000000001</v>
          </cell>
        </row>
        <row r="2122">
          <cell r="A2122">
            <v>38552</v>
          </cell>
          <cell r="B2122">
            <v>0.19700000000000001</v>
          </cell>
        </row>
        <row r="2123">
          <cell r="A2123">
            <v>38553</v>
          </cell>
          <cell r="B2123">
            <v>0.19689999999999999</v>
          </cell>
        </row>
        <row r="2124">
          <cell r="A2124">
            <v>38554</v>
          </cell>
          <cell r="B2124">
            <v>0.19689999999999999</v>
          </cell>
        </row>
        <row r="2125">
          <cell r="A2125">
            <v>38555</v>
          </cell>
          <cell r="B2125">
            <v>0.19689999999999999</v>
          </cell>
        </row>
        <row r="2126">
          <cell r="A2126">
            <v>38556</v>
          </cell>
          <cell r="B2126">
            <v>0</v>
          </cell>
        </row>
        <row r="2127">
          <cell r="A2127">
            <v>38557</v>
          </cell>
          <cell r="B2127">
            <v>0</v>
          </cell>
        </row>
        <row r="2128">
          <cell r="A2128">
            <v>38558</v>
          </cell>
          <cell r="B2128">
            <v>0.19689999999999999</v>
          </cell>
        </row>
        <row r="2129">
          <cell r="A2129">
            <v>38559</v>
          </cell>
          <cell r="B2129">
            <v>0.1968</v>
          </cell>
        </row>
        <row r="2130">
          <cell r="A2130">
            <v>38560</v>
          </cell>
          <cell r="B2130">
            <v>0.19670000000000001</v>
          </cell>
        </row>
        <row r="2131">
          <cell r="A2131">
            <v>38561</v>
          </cell>
          <cell r="B2131">
            <v>0.19670000000000001</v>
          </cell>
        </row>
        <row r="2132">
          <cell r="A2132">
            <v>38562</v>
          </cell>
          <cell r="B2132">
            <v>0.1968</v>
          </cell>
        </row>
        <row r="2133">
          <cell r="A2133">
            <v>38563</v>
          </cell>
          <cell r="B2133">
            <v>0</v>
          </cell>
        </row>
        <row r="2134">
          <cell r="A2134">
            <v>38564</v>
          </cell>
          <cell r="B2134">
            <v>0</v>
          </cell>
        </row>
        <row r="2135">
          <cell r="A2135">
            <v>38565</v>
          </cell>
          <cell r="B2135">
            <v>0.19689999999999999</v>
          </cell>
        </row>
        <row r="2136">
          <cell r="A2136">
            <v>38566</v>
          </cell>
          <cell r="B2136">
            <v>0.19700000000000001</v>
          </cell>
        </row>
        <row r="2137">
          <cell r="A2137">
            <v>38567</v>
          </cell>
          <cell r="B2137">
            <v>0.19700000000000001</v>
          </cell>
        </row>
        <row r="2138">
          <cell r="A2138">
            <v>38568</v>
          </cell>
          <cell r="B2138">
            <v>0.19700000000000001</v>
          </cell>
        </row>
        <row r="2139">
          <cell r="A2139">
            <v>38569</v>
          </cell>
          <cell r="B2139">
            <v>0.19689999999999999</v>
          </cell>
        </row>
        <row r="2140">
          <cell r="A2140">
            <v>38570</v>
          </cell>
          <cell r="B2140">
            <v>0</v>
          </cell>
        </row>
        <row r="2141">
          <cell r="A2141">
            <v>38571</v>
          </cell>
          <cell r="B2141">
            <v>0</v>
          </cell>
        </row>
        <row r="2142">
          <cell r="A2142">
            <v>38572</v>
          </cell>
          <cell r="B2142">
            <v>0.19689999999999999</v>
          </cell>
        </row>
        <row r="2143">
          <cell r="A2143">
            <v>38573</v>
          </cell>
          <cell r="B2143">
            <v>0.1968</v>
          </cell>
        </row>
        <row r="2144">
          <cell r="A2144">
            <v>38574</v>
          </cell>
          <cell r="B2144">
            <v>0.1968</v>
          </cell>
        </row>
        <row r="2145">
          <cell r="A2145">
            <v>38575</v>
          </cell>
          <cell r="B2145">
            <v>0.1968</v>
          </cell>
        </row>
        <row r="2146">
          <cell r="A2146">
            <v>38576</v>
          </cell>
          <cell r="B2146">
            <v>0.1968</v>
          </cell>
        </row>
        <row r="2147">
          <cell r="A2147">
            <v>38577</v>
          </cell>
          <cell r="B2147">
            <v>0</v>
          </cell>
        </row>
        <row r="2148">
          <cell r="A2148">
            <v>38578</v>
          </cell>
          <cell r="B2148">
            <v>0</v>
          </cell>
        </row>
        <row r="2149">
          <cell r="A2149">
            <v>38579</v>
          </cell>
          <cell r="B2149">
            <v>0.19670000000000001</v>
          </cell>
        </row>
        <row r="2150">
          <cell r="A2150">
            <v>38580</v>
          </cell>
          <cell r="B2150">
            <v>0.1966</v>
          </cell>
        </row>
        <row r="2151">
          <cell r="A2151">
            <v>38581</v>
          </cell>
          <cell r="B2151">
            <v>0.19639999999999999</v>
          </cell>
        </row>
        <row r="2152">
          <cell r="A2152">
            <v>38582</v>
          </cell>
          <cell r="B2152">
            <v>0.19620000000000001</v>
          </cell>
        </row>
        <row r="2153">
          <cell r="A2153">
            <v>38583</v>
          </cell>
          <cell r="B2153">
            <v>0.19650000000000001</v>
          </cell>
        </row>
        <row r="2154">
          <cell r="A2154">
            <v>38584</v>
          </cell>
          <cell r="B2154">
            <v>0</v>
          </cell>
        </row>
        <row r="2155">
          <cell r="A2155">
            <v>38585</v>
          </cell>
          <cell r="B2155">
            <v>0</v>
          </cell>
        </row>
        <row r="2156">
          <cell r="A2156">
            <v>38586</v>
          </cell>
          <cell r="B2156">
            <v>0.1966</v>
          </cell>
        </row>
        <row r="2157">
          <cell r="A2157">
            <v>38587</v>
          </cell>
          <cell r="B2157">
            <v>0.1966</v>
          </cell>
        </row>
        <row r="2158">
          <cell r="A2158">
            <v>38588</v>
          </cell>
          <cell r="B2158">
            <v>0.19670000000000001</v>
          </cell>
        </row>
        <row r="2159">
          <cell r="A2159">
            <v>38589</v>
          </cell>
          <cell r="B2159">
            <v>0.19670000000000001</v>
          </cell>
        </row>
        <row r="2160">
          <cell r="A2160">
            <v>38590</v>
          </cell>
          <cell r="B2160">
            <v>0.1966</v>
          </cell>
        </row>
        <row r="2161">
          <cell r="A2161">
            <v>38591</v>
          </cell>
          <cell r="B2161">
            <v>0</v>
          </cell>
        </row>
        <row r="2162">
          <cell r="A2162">
            <v>38592</v>
          </cell>
          <cell r="B2162">
            <v>0</v>
          </cell>
        </row>
        <row r="2163">
          <cell r="A2163">
            <v>38593</v>
          </cell>
          <cell r="B2163">
            <v>0.19689999999999999</v>
          </cell>
        </row>
        <row r="2164">
          <cell r="A2164">
            <v>38594</v>
          </cell>
          <cell r="B2164">
            <v>0.19689999999999999</v>
          </cell>
        </row>
        <row r="2165">
          <cell r="A2165">
            <v>38595</v>
          </cell>
          <cell r="B2165">
            <v>0.1971</v>
          </cell>
        </row>
        <row r="2166">
          <cell r="A2166">
            <v>38596</v>
          </cell>
          <cell r="B2166">
            <v>0.19719999999999999</v>
          </cell>
        </row>
        <row r="2167">
          <cell r="A2167">
            <v>38597</v>
          </cell>
          <cell r="B2167">
            <v>0.19719999999999999</v>
          </cell>
        </row>
        <row r="2168">
          <cell r="A2168">
            <v>38598</v>
          </cell>
          <cell r="B2168">
            <v>0</v>
          </cell>
        </row>
        <row r="2169">
          <cell r="A2169">
            <v>38599</v>
          </cell>
          <cell r="B2169">
            <v>0</v>
          </cell>
        </row>
        <row r="2170">
          <cell r="A2170">
            <v>38600</v>
          </cell>
          <cell r="B2170">
            <v>0.19719999999999999</v>
          </cell>
        </row>
        <row r="2171">
          <cell r="A2171">
            <v>38601</v>
          </cell>
          <cell r="B2171">
            <v>0.1971</v>
          </cell>
        </row>
        <row r="2172">
          <cell r="A2172">
            <v>38602</v>
          </cell>
          <cell r="B2172">
            <v>0</v>
          </cell>
        </row>
        <row r="2173">
          <cell r="A2173">
            <v>38603</v>
          </cell>
          <cell r="B2173">
            <v>0.19689999999999999</v>
          </cell>
        </row>
        <row r="2174">
          <cell r="A2174">
            <v>38604</v>
          </cell>
          <cell r="B2174">
            <v>0.19689999999999999</v>
          </cell>
        </row>
        <row r="2175">
          <cell r="A2175">
            <v>38605</v>
          </cell>
          <cell r="B2175">
            <v>0</v>
          </cell>
        </row>
        <row r="2176">
          <cell r="A2176">
            <v>38606</v>
          </cell>
          <cell r="B2176">
            <v>0</v>
          </cell>
        </row>
        <row r="2177">
          <cell r="A2177">
            <v>38607</v>
          </cell>
          <cell r="B2177">
            <v>0.19700000000000001</v>
          </cell>
        </row>
        <row r="2178">
          <cell r="A2178">
            <v>38608</v>
          </cell>
          <cell r="B2178">
            <v>0.19689999999999999</v>
          </cell>
        </row>
        <row r="2179">
          <cell r="A2179">
            <v>38609</v>
          </cell>
          <cell r="B2179">
            <v>0.19689999999999999</v>
          </cell>
        </row>
        <row r="2180">
          <cell r="A2180">
            <v>38610</v>
          </cell>
          <cell r="B2180">
            <v>0.1946</v>
          </cell>
        </row>
        <row r="2181">
          <cell r="A2181">
            <v>38611</v>
          </cell>
          <cell r="B2181">
            <v>0.1946</v>
          </cell>
        </row>
        <row r="2182">
          <cell r="A2182">
            <v>38612</v>
          </cell>
          <cell r="B2182">
            <v>0</v>
          </cell>
        </row>
        <row r="2183">
          <cell r="A2183">
            <v>38613</v>
          </cell>
          <cell r="B2183">
            <v>0</v>
          </cell>
        </row>
        <row r="2184">
          <cell r="A2184">
            <v>38614</v>
          </cell>
          <cell r="B2184">
            <v>0.1946</v>
          </cell>
        </row>
        <row r="2185">
          <cell r="A2185">
            <v>38615</v>
          </cell>
          <cell r="B2185">
            <v>0.19450000000000001</v>
          </cell>
        </row>
        <row r="2186">
          <cell r="A2186">
            <v>38616</v>
          </cell>
          <cell r="B2186">
            <v>0.19420000000000001</v>
          </cell>
        </row>
        <row r="2187">
          <cell r="A2187">
            <v>38617</v>
          </cell>
          <cell r="B2187">
            <v>0.1943</v>
          </cell>
        </row>
        <row r="2188">
          <cell r="A2188">
            <v>38618</v>
          </cell>
          <cell r="B2188">
            <v>0.19420000000000001</v>
          </cell>
        </row>
        <row r="2189">
          <cell r="A2189">
            <v>38619</v>
          </cell>
          <cell r="B2189">
            <v>0</v>
          </cell>
        </row>
        <row r="2190">
          <cell r="A2190">
            <v>38620</v>
          </cell>
          <cell r="B2190">
            <v>0</v>
          </cell>
        </row>
        <row r="2191">
          <cell r="A2191">
            <v>38621</v>
          </cell>
          <cell r="B2191">
            <v>0.19439999999999999</v>
          </cell>
        </row>
        <row r="2192">
          <cell r="A2192">
            <v>38622</v>
          </cell>
          <cell r="B2192">
            <v>0.1943</v>
          </cell>
        </row>
        <row r="2193">
          <cell r="A2193">
            <v>38623</v>
          </cell>
          <cell r="B2193">
            <v>0.19439999999999999</v>
          </cell>
        </row>
        <row r="2194">
          <cell r="A2194">
            <v>38624</v>
          </cell>
          <cell r="B2194">
            <v>0.19450000000000001</v>
          </cell>
        </row>
        <row r="2195">
          <cell r="A2195">
            <v>38625</v>
          </cell>
          <cell r="B2195">
            <v>0.1951</v>
          </cell>
        </row>
        <row r="2196">
          <cell r="A2196">
            <v>38626</v>
          </cell>
          <cell r="B2196">
            <v>0</v>
          </cell>
        </row>
        <row r="2197">
          <cell r="A2197">
            <v>38627</v>
          </cell>
          <cell r="B2197">
            <v>0</v>
          </cell>
        </row>
        <row r="2198">
          <cell r="A2198">
            <v>38628</v>
          </cell>
          <cell r="B2198">
            <v>0.19470000000000001</v>
          </cell>
        </row>
        <row r="2199">
          <cell r="A2199">
            <v>38629</v>
          </cell>
          <cell r="B2199">
            <v>0.1943</v>
          </cell>
        </row>
        <row r="2200">
          <cell r="A2200">
            <v>38630</v>
          </cell>
          <cell r="B2200">
            <v>0.19420000000000001</v>
          </cell>
        </row>
        <row r="2201">
          <cell r="A2201">
            <v>38631</v>
          </cell>
          <cell r="B2201">
            <v>0.19400000000000001</v>
          </cell>
        </row>
        <row r="2202">
          <cell r="A2202">
            <v>38632</v>
          </cell>
          <cell r="B2202">
            <v>0.19409999999999999</v>
          </cell>
        </row>
        <row r="2203">
          <cell r="A2203">
            <v>38633</v>
          </cell>
          <cell r="B2203">
            <v>0</v>
          </cell>
        </row>
        <row r="2204">
          <cell r="A2204">
            <v>38634</v>
          </cell>
          <cell r="B2204">
            <v>0</v>
          </cell>
        </row>
        <row r="2205">
          <cell r="A2205">
            <v>38635</v>
          </cell>
          <cell r="B2205">
            <v>0.19400000000000001</v>
          </cell>
        </row>
        <row r="2206">
          <cell r="A2206">
            <v>38636</v>
          </cell>
          <cell r="B2206">
            <v>0.19409999999999999</v>
          </cell>
        </row>
        <row r="2207">
          <cell r="A2207">
            <v>38637</v>
          </cell>
          <cell r="B2207">
            <v>0</v>
          </cell>
        </row>
        <row r="2208">
          <cell r="A2208">
            <v>38638</v>
          </cell>
          <cell r="B2208">
            <v>0.1938</v>
          </cell>
        </row>
        <row r="2209">
          <cell r="A2209">
            <v>38639</v>
          </cell>
          <cell r="B2209">
            <v>0.1938</v>
          </cell>
        </row>
        <row r="2210">
          <cell r="A2210">
            <v>38640</v>
          </cell>
          <cell r="B2210">
            <v>0</v>
          </cell>
        </row>
        <row r="2211">
          <cell r="A2211">
            <v>38641</v>
          </cell>
          <cell r="B2211">
            <v>0</v>
          </cell>
        </row>
        <row r="2212">
          <cell r="A2212">
            <v>38642</v>
          </cell>
          <cell r="B2212">
            <v>0.19359999999999999</v>
          </cell>
        </row>
        <row r="2213">
          <cell r="A2213">
            <v>38643</v>
          </cell>
          <cell r="B2213">
            <v>0.19370000000000001</v>
          </cell>
        </row>
        <row r="2214">
          <cell r="A2214">
            <v>38644</v>
          </cell>
          <cell r="B2214">
            <v>0.19370000000000001</v>
          </cell>
        </row>
        <row r="2215">
          <cell r="A2215">
            <v>38645</v>
          </cell>
          <cell r="B2215">
            <v>0.189</v>
          </cell>
        </row>
        <row r="2216">
          <cell r="A2216">
            <v>38646</v>
          </cell>
          <cell r="B2216">
            <v>0.18890000000000001</v>
          </cell>
        </row>
        <row r="2217">
          <cell r="A2217">
            <v>38647</v>
          </cell>
          <cell r="B2217">
            <v>0</v>
          </cell>
        </row>
        <row r="2218">
          <cell r="A2218">
            <v>38648</v>
          </cell>
          <cell r="B2218">
            <v>0</v>
          </cell>
        </row>
        <row r="2219">
          <cell r="A2219">
            <v>38649</v>
          </cell>
          <cell r="B2219">
            <v>0.1888</v>
          </cell>
        </row>
        <row r="2220">
          <cell r="A2220">
            <v>38650</v>
          </cell>
          <cell r="B2220">
            <v>0.18890000000000001</v>
          </cell>
        </row>
        <row r="2221">
          <cell r="A2221">
            <v>38651</v>
          </cell>
          <cell r="B2221">
            <v>0.18870000000000001</v>
          </cell>
        </row>
        <row r="2222">
          <cell r="A2222">
            <v>38652</v>
          </cell>
          <cell r="B2222">
            <v>0.1888</v>
          </cell>
        </row>
        <row r="2223">
          <cell r="A2223">
            <v>38653</v>
          </cell>
          <cell r="B2223">
            <v>0.18870000000000001</v>
          </cell>
        </row>
        <row r="2224">
          <cell r="A2224">
            <v>38654</v>
          </cell>
          <cell r="B2224">
            <v>0</v>
          </cell>
        </row>
        <row r="2225">
          <cell r="A2225">
            <v>38655</v>
          </cell>
          <cell r="B2225">
            <v>0</v>
          </cell>
        </row>
        <row r="2226">
          <cell r="A2226">
            <v>38656</v>
          </cell>
          <cell r="B2226">
            <v>0.18920000000000001</v>
          </cell>
        </row>
        <row r="2227">
          <cell r="A2227">
            <v>38657</v>
          </cell>
          <cell r="B2227">
            <v>0.18959999999999999</v>
          </cell>
        </row>
        <row r="2228">
          <cell r="A2228">
            <v>38658</v>
          </cell>
          <cell r="B2228">
            <v>0</v>
          </cell>
        </row>
        <row r="2229">
          <cell r="A2229">
            <v>38659</v>
          </cell>
          <cell r="B2229">
            <v>0.1893</v>
          </cell>
        </row>
        <row r="2230">
          <cell r="A2230">
            <v>38660</v>
          </cell>
          <cell r="B2230">
            <v>0.1895</v>
          </cell>
        </row>
        <row r="2231">
          <cell r="A2231">
            <v>38661</v>
          </cell>
          <cell r="B2231">
            <v>0</v>
          </cell>
        </row>
        <row r="2232">
          <cell r="A2232">
            <v>38662</v>
          </cell>
          <cell r="B2232">
            <v>0</v>
          </cell>
        </row>
        <row r="2233">
          <cell r="A2233">
            <v>38663</v>
          </cell>
          <cell r="B2233">
            <v>0.1895</v>
          </cell>
        </row>
        <row r="2234">
          <cell r="A2234">
            <v>38664</v>
          </cell>
          <cell r="B2234">
            <v>0.18940000000000001</v>
          </cell>
        </row>
        <row r="2235">
          <cell r="A2235">
            <v>38665</v>
          </cell>
          <cell r="B2235">
            <v>0.1895</v>
          </cell>
        </row>
        <row r="2236">
          <cell r="A2236">
            <v>38666</v>
          </cell>
          <cell r="B2236">
            <v>0.1895</v>
          </cell>
        </row>
        <row r="2237">
          <cell r="A2237">
            <v>38667</v>
          </cell>
          <cell r="B2237">
            <v>0.18940000000000001</v>
          </cell>
        </row>
        <row r="2238">
          <cell r="A2238">
            <v>38668</v>
          </cell>
          <cell r="B2238">
            <v>0</v>
          </cell>
        </row>
        <row r="2239">
          <cell r="A2239">
            <v>38669</v>
          </cell>
          <cell r="B2239">
            <v>0</v>
          </cell>
        </row>
        <row r="2240">
          <cell r="A2240">
            <v>38670</v>
          </cell>
          <cell r="B2240">
            <v>0.1895</v>
          </cell>
        </row>
        <row r="2241">
          <cell r="A2241">
            <v>38671</v>
          </cell>
          <cell r="B2241">
            <v>0</v>
          </cell>
        </row>
        <row r="2242">
          <cell r="A2242">
            <v>38672</v>
          </cell>
          <cell r="B2242">
            <v>0.18920000000000001</v>
          </cell>
        </row>
        <row r="2243">
          <cell r="A2243">
            <v>38673</v>
          </cell>
          <cell r="B2243">
            <v>0.18920000000000001</v>
          </cell>
        </row>
        <row r="2244">
          <cell r="A2244">
            <v>38674</v>
          </cell>
          <cell r="B2244">
            <v>0.18920000000000001</v>
          </cell>
        </row>
        <row r="2245">
          <cell r="A2245">
            <v>38675</v>
          </cell>
          <cell r="B2245">
            <v>0</v>
          </cell>
        </row>
        <row r="2246">
          <cell r="A2246">
            <v>38676</v>
          </cell>
          <cell r="B2246">
            <v>0</v>
          </cell>
        </row>
        <row r="2247">
          <cell r="A2247">
            <v>38677</v>
          </cell>
          <cell r="B2247">
            <v>0.18890000000000001</v>
          </cell>
        </row>
        <row r="2248">
          <cell r="A2248">
            <v>38678</v>
          </cell>
          <cell r="B2248">
            <v>0.18890000000000001</v>
          </cell>
        </row>
        <row r="2249">
          <cell r="A2249">
            <v>38679</v>
          </cell>
          <cell r="B2249">
            <v>0.18859999999999999</v>
          </cell>
        </row>
        <row r="2250">
          <cell r="A2250">
            <v>38680</v>
          </cell>
          <cell r="B2250">
            <v>0.18379999999999999</v>
          </cell>
        </row>
        <row r="2251">
          <cell r="A2251">
            <v>38681</v>
          </cell>
          <cell r="B2251">
            <v>0.18390000000000001</v>
          </cell>
        </row>
        <row r="2252">
          <cell r="A2252">
            <v>38682</v>
          </cell>
          <cell r="B2252">
            <v>0</v>
          </cell>
        </row>
        <row r="2253">
          <cell r="A2253">
            <v>38683</v>
          </cell>
          <cell r="B2253">
            <v>0</v>
          </cell>
        </row>
        <row r="2254">
          <cell r="A2254">
            <v>38684</v>
          </cell>
          <cell r="B2254">
            <v>0.18390000000000001</v>
          </cell>
        </row>
        <row r="2255">
          <cell r="A2255">
            <v>38685</v>
          </cell>
          <cell r="B2255">
            <v>0.18410000000000001</v>
          </cell>
        </row>
        <row r="2256">
          <cell r="A2256">
            <v>38686</v>
          </cell>
          <cell r="B2256">
            <v>0.18429999999999999</v>
          </cell>
        </row>
        <row r="2257">
          <cell r="A2257">
            <v>38687</v>
          </cell>
          <cell r="B2257">
            <v>0.18429999999999999</v>
          </cell>
        </row>
        <row r="2258">
          <cell r="A2258">
            <v>38688</v>
          </cell>
          <cell r="B2258">
            <v>0.1842</v>
          </cell>
        </row>
        <row r="2259">
          <cell r="A2259">
            <v>38689</v>
          </cell>
          <cell r="B2259">
            <v>0</v>
          </cell>
        </row>
        <row r="2260">
          <cell r="A2260">
            <v>38690</v>
          </cell>
          <cell r="B2260">
            <v>0</v>
          </cell>
        </row>
        <row r="2261">
          <cell r="A2261">
            <v>38691</v>
          </cell>
          <cell r="B2261">
            <v>0.18429999999999999</v>
          </cell>
        </row>
        <row r="2262">
          <cell r="A2262">
            <v>38692</v>
          </cell>
          <cell r="B2262">
            <v>0.1842</v>
          </cell>
        </row>
        <row r="2263">
          <cell r="A2263">
            <v>38693</v>
          </cell>
          <cell r="B2263">
            <v>0.1842</v>
          </cell>
        </row>
        <row r="2264">
          <cell r="A2264">
            <v>38694</v>
          </cell>
          <cell r="B2264">
            <v>0.18390000000000001</v>
          </cell>
        </row>
        <row r="2265">
          <cell r="A2265">
            <v>38695</v>
          </cell>
          <cell r="B2265">
            <v>0.18390000000000001</v>
          </cell>
        </row>
        <row r="2266">
          <cell r="A2266">
            <v>38696</v>
          </cell>
          <cell r="B2266">
            <v>0</v>
          </cell>
        </row>
        <row r="2267">
          <cell r="A2267">
            <v>38697</v>
          </cell>
          <cell r="B2267">
            <v>0</v>
          </cell>
        </row>
        <row r="2268">
          <cell r="A2268">
            <v>38698</v>
          </cell>
          <cell r="B2268">
            <v>0.18390000000000001</v>
          </cell>
        </row>
        <row r="2269">
          <cell r="A2269">
            <v>38699</v>
          </cell>
          <cell r="B2269">
            <v>0.18379999999999999</v>
          </cell>
        </row>
        <row r="2270">
          <cell r="A2270">
            <v>38700</v>
          </cell>
          <cell r="B2270">
            <v>0.18360000000000001</v>
          </cell>
        </row>
        <row r="2271">
          <cell r="A2271">
            <v>38701</v>
          </cell>
          <cell r="B2271">
            <v>0.17899999999999999</v>
          </cell>
        </row>
        <row r="2272">
          <cell r="A2272">
            <v>38702</v>
          </cell>
          <cell r="B2272">
            <v>0.17910000000000001</v>
          </cell>
        </row>
        <row r="2273">
          <cell r="A2273">
            <v>38703</v>
          </cell>
          <cell r="B2273">
            <v>0</v>
          </cell>
        </row>
        <row r="2274">
          <cell r="A2274">
            <v>38704</v>
          </cell>
          <cell r="B2274">
            <v>0</v>
          </cell>
        </row>
        <row r="2275">
          <cell r="A2275">
            <v>38705</v>
          </cell>
          <cell r="B2275">
            <v>0.17929999999999999</v>
          </cell>
        </row>
        <row r="2276">
          <cell r="A2276">
            <v>38706</v>
          </cell>
          <cell r="B2276">
            <v>0.1794</v>
          </cell>
        </row>
        <row r="2277">
          <cell r="A2277">
            <v>38707</v>
          </cell>
          <cell r="B2277">
            <v>0.17949999999999999</v>
          </cell>
        </row>
        <row r="2278">
          <cell r="A2278">
            <v>38708</v>
          </cell>
          <cell r="B2278">
            <v>0.17949999999999999</v>
          </cell>
        </row>
        <row r="2279">
          <cell r="A2279">
            <v>38709</v>
          </cell>
          <cell r="B2279">
            <v>0.17949999999999999</v>
          </cell>
        </row>
        <row r="2280">
          <cell r="A2280">
            <v>38710</v>
          </cell>
          <cell r="B2280">
            <v>0</v>
          </cell>
        </row>
        <row r="2281">
          <cell r="A2281">
            <v>38711</v>
          </cell>
          <cell r="B2281">
            <v>0</v>
          </cell>
        </row>
        <row r="2282">
          <cell r="A2282">
            <v>38712</v>
          </cell>
          <cell r="B2282">
            <v>0.1794</v>
          </cell>
        </row>
        <row r="2283">
          <cell r="A2283">
            <v>38713</v>
          </cell>
          <cell r="B2283">
            <v>0.1794</v>
          </cell>
        </row>
        <row r="2284">
          <cell r="A2284">
            <v>38714</v>
          </cell>
          <cell r="B2284">
            <v>0.17929999999999999</v>
          </cell>
        </row>
        <row r="2285">
          <cell r="A2285">
            <v>38715</v>
          </cell>
          <cell r="B2285">
            <v>0.17979999999999999</v>
          </cell>
        </row>
        <row r="2286">
          <cell r="A2286">
            <v>38716</v>
          </cell>
          <cell r="B2286">
            <v>0.1799</v>
          </cell>
        </row>
        <row r="2287">
          <cell r="A2287">
            <v>38717</v>
          </cell>
          <cell r="B2287">
            <v>0</v>
          </cell>
        </row>
        <row r="2288">
          <cell r="A2288">
            <v>38718</v>
          </cell>
          <cell r="B2288">
            <v>0</v>
          </cell>
        </row>
        <row r="2289">
          <cell r="A2289">
            <v>38719</v>
          </cell>
          <cell r="B2289">
            <v>0.1794</v>
          </cell>
        </row>
        <row r="2290">
          <cell r="A2290">
            <v>38720</v>
          </cell>
          <cell r="B2290">
            <v>0.1794</v>
          </cell>
        </row>
        <row r="2291">
          <cell r="A2291">
            <v>38721</v>
          </cell>
          <cell r="B2291">
            <v>0.17929999999999999</v>
          </cell>
        </row>
        <row r="2292">
          <cell r="A2292">
            <v>38722</v>
          </cell>
          <cell r="B2292">
            <v>0.1792</v>
          </cell>
        </row>
        <row r="2293">
          <cell r="A2293">
            <v>38723</v>
          </cell>
          <cell r="B2293">
            <v>0.1792</v>
          </cell>
        </row>
        <row r="2294">
          <cell r="A2294">
            <v>38724</v>
          </cell>
          <cell r="B2294">
            <v>0</v>
          </cell>
        </row>
        <row r="2295">
          <cell r="A2295">
            <v>38725</v>
          </cell>
          <cell r="B2295">
            <v>0</v>
          </cell>
        </row>
        <row r="2296">
          <cell r="A2296">
            <v>38726</v>
          </cell>
          <cell r="B2296">
            <v>0.17910000000000001</v>
          </cell>
        </row>
        <row r="2297">
          <cell r="A2297">
            <v>38727</v>
          </cell>
          <cell r="B2297">
            <v>0.1789</v>
          </cell>
        </row>
        <row r="2298">
          <cell r="A2298">
            <v>38728</v>
          </cell>
          <cell r="B2298">
            <v>0.1789</v>
          </cell>
        </row>
        <row r="2299">
          <cell r="A2299">
            <v>38729</v>
          </cell>
          <cell r="B2299">
            <v>0.17899999999999999</v>
          </cell>
        </row>
        <row r="2300">
          <cell r="A2300">
            <v>38730</v>
          </cell>
          <cell r="B2300">
            <v>0.1789</v>
          </cell>
        </row>
        <row r="2301">
          <cell r="A2301">
            <v>38731</v>
          </cell>
          <cell r="B2301">
            <v>0</v>
          </cell>
        </row>
        <row r="2302">
          <cell r="A2302">
            <v>38732</v>
          </cell>
          <cell r="B2302">
            <v>0</v>
          </cell>
        </row>
        <row r="2303">
          <cell r="A2303">
            <v>38733</v>
          </cell>
          <cell r="B2303">
            <v>0.1789</v>
          </cell>
        </row>
        <row r="2304">
          <cell r="A2304">
            <v>38734</v>
          </cell>
          <cell r="B2304">
            <v>0.17879999999999999</v>
          </cell>
        </row>
        <row r="2305">
          <cell r="A2305">
            <v>38735</v>
          </cell>
          <cell r="B2305">
            <v>0.17879999999999999</v>
          </cell>
        </row>
        <row r="2306">
          <cell r="A2306">
            <v>38736</v>
          </cell>
          <cell r="B2306">
            <v>0.1711</v>
          </cell>
        </row>
        <row r="2307">
          <cell r="A2307">
            <v>38737</v>
          </cell>
          <cell r="B2307">
            <v>0.17119999999999999</v>
          </cell>
        </row>
        <row r="2308">
          <cell r="A2308">
            <v>38738</v>
          </cell>
          <cell r="B2308">
            <v>0</v>
          </cell>
        </row>
        <row r="2309">
          <cell r="A2309">
            <v>38739</v>
          </cell>
          <cell r="B2309">
            <v>0</v>
          </cell>
        </row>
        <row r="2310">
          <cell r="A2310">
            <v>38740</v>
          </cell>
          <cell r="B2310">
            <v>0.1716</v>
          </cell>
        </row>
        <row r="2311">
          <cell r="A2311">
            <v>38741</v>
          </cell>
          <cell r="B2311">
            <v>0.1719</v>
          </cell>
        </row>
        <row r="2312">
          <cell r="A2312">
            <v>38742</v>
          </cell>
          <cell r="B2312">
            <v>0.1721</v>
          </cell>
        </row>
        <row r="2313">
          <cell r="A2313">
            <v>38743</v>
          </cell>
          <cell r="B2313">
            <v>0.17280000000000001</v>
          </cell>
        </row>
        <row r="2314">
          <cell r="A2314">
            <v>38744</v>
          </cell>
          <cell r="B2314">
            <v>0.17199999999999999</v>
          </cell>
        </row>
        <row r="2315">
          <cell r="A2315">
            <v>38745</v>
          </cell>
          <cell r="B2315">
            <v>0</v>
          </cell>
        </row>
        <row r="2316">
          <cell r="A2316">
            <v>38746</v>
          </cell>
          <cell r="B2316">
            <v>0</v>
          </cell>
        </row>
        <row r="2317">
          <cell r="A2317">
            <v>38747</v>
          </cell>
          <cell r="B2317">
            <v>0.17130000000000001</v>
          </cell>
        </row>
        <row r="2318">
          <cell r="A2318">
            <v>38748</v>
          </cell>
          <cell r="B2318">
            <v>0.17100000000000001</v>
          </cell>
        </row>
        <row r="2319">
          <cell r="A2319">
            <v>38749</v>
          </cell>
          <cell r="B2319">
            <v>0.17150000000000001</v>
          </cell>
        </row>
        <row r="2320">
          <cell r="A2320">
            <v>38750</v>
          </cell>
          <cell r="B2320">
            <v>0.17180000000000001</v>
          </cell>
        </row>
        <row r="2321">
          <cell r="A2321">
            <v>38751</v>
          </cell>
          <cell r="B2321">
            <v>0.17180000000000001</v>
          </cell>
        </row>
        <row r="2322">
          <cell r="A2322">
            <v>38752</v>
          </cell>
          <cell r="B2322">
            <v>0</v>
          </cell>
        </row>
        <row r="2323">
          <cell r="A2323">
            <v>38753</v>
          </cell>
          <cell r="B2323">
            <v>0</v>
          </cell>
        </row>
        <row r="2324">
          <cell r="A2324">
            <v>38754</v>
          </cell>
          <cell r="B2324">
            <v>0.17180000000000001</v>
          </cell>
        </row>
        <row r="2325">
          <cell r="A2325">
            <v>38755</v>
          </cell>
          <cell r="B2325">
            <v>0.17180000000000001</v>
          </cell>
        </row>
        <row r="2326">
          <cell r="A2326">
            <v>38756</v>
          </cell>
          <cell r="B2326">
            <v>0.17180000000000001</v>
          </cell>
        </row>
        <row r="2327">
          <cell r="A2327">
            <v>38757</v>
          </cell>
          <cell r="B2327">
            <v>0.17180000000000001</v>
          </cell>
        </row>
        <row r="2328">
          <cell r="A2328">
            <v>38758</v>
          </cell>
          <cell r="B2328">
            <v>0.17169999999999999</v>
          </cell>
        </row>
        <row r="2329">
          <cell r="A2329">
            <v>38759</v>
          </cell>
          <cell r="B2329">
            <v>0</v>
          </cell>
        </row>
        <row r="2330">
          <cell r="A2330">
            <v>38760</v>
          </cell>
          <cell r="B2330">
            <v>0</v>
          </cell>
        </row>
        <row r="2331">
          <cell r="A2331">
            <v>38761</v>
          </cell>
          <cell r="B2331">
            <v>0.1716</v>
          </cell>
        </row>
        <row r="2332">
          <cell r="A2332">
            <v>38762</v>
          </cell>
          <cell r="B2332">
            <v>0.17169999999999999</v>
          </cell>
        </row>
        <row r="2333">
          <cell r="A2333">
            <v>38763</v>
          </cell>
          <cell r="B2333">
            <v>0.17219999999999999</v>
          </cell>
        </row>
        <row r="2334">
          <cell r="A2334">
            <v>38764</v>
          </cell>
          <cell r="B2334">
            <v>0.1721</v>
          </cell>
        </row>
        <row r="2335">
          <cell r="A2335">
            <v>38765</v>
          </cell>
          <cell r="B2335">
            <v>0.17219999999999999</v>
          </cell>
        </row>
        <row r="2336">
          <cell r="A2336">
            <v>38766</v>
          </cell>
          <cell r="B2336">
            <v>0</v>
          </cell>
        </row>
        <row r="2337">
          <cell r="A2337">
            <v>38767</v>
          </cell>
          <cell r="B2337">
            <v>0</v>
          </cell>
        </row>
        <row r="2338">
          <cell r="A2338">
            <v>38768</v>
          </cell>
          <cell r="B2338">
            <v>0.17219999999999999</v>
          </cell>
        </row>
        <row r="2339">
          <cell r="A2339">
            <v>38769</v>
          </cell>
          <cell r="B2339">
            <v>0.17219999999999999</v>
          </cell>
        </row>
        <row r="2340">
          <cell r="A2340">
            <v>38770</v>
          </cell>
          <cell r="B2340">
            <v>0.1724</v>
          </cell>
        </row>
        <row r="2341">
          <cell r="A2341">
            <v>38771</v>
          </cell>
          <cell r="B2341">
            <v>0.1724</v>
          </cell>
        </row>
        <row r="2342">
          <cell r="A2342">
            <v>38772</v>
          </cell>
          <cell r="B2342">
            <v>0.1729</v>
          </cell>
        </row>
        <row r="2343">
          <cell r="A2343">
            <v>38773</v>
          </cell>
          <cell r="B2343">
            <v>0</v>
          </cell>
        </row>
        <row r="2344">
          <cell r="A2344">
            <v>38774</v>
          </cell>
          <cell r="B2344">
            <v>0</v>
          </cell>
        </row>
        <row r="2345">
          <cell r="A2345">
            <v>38775</v>
          </cell>
          <cell r="B2345">
            <v>0</v>
          </cell>
        </row>
        <row r="2346">
          <cell r="A2346">
            <v>38776</v>
          </cell>
          <cell r="B2346">
            <v>0</v>
          </cell>
        </row>
        <row r="2347">
          <cell r="A2347">
            <v>38777</v>
          </cell>
          <cell r="B2347">
            <v>0.1729</v>
          </cell>
        </row>
        <row r="2348">
          <cell r="A2348">
            <v>38778</v>
          </cell>
          <cell r="B2348">
            <v>0.1729</v>
          </cell>
        </row>
        <row r="2349">
          <cell r="A2349">
            <v>38779</v>
          </cell>
          <cell r="B2349">
            <v>0.17280000000000001</v>
          </cell>
        </row>
        <row r="2350">
          <cell r="A2350">
            <v>38780</v>
          </cell>
          <cell r="B2350">
            <v>0</v>
          </cell>
        </row>
        <row r="2351">
          <cell r="A2351">
            <v>38781</v>
          </cell>
          <cell r="B2351">
            <v>0</v>
          </cell>
        </row>
        <row r="2352">
          <cell r="A2352">
            <v>38782</v>
          </cell>
          <cell r="B2352">
            <v>0.17269999999999999</v>
          </cell>
        </row>
        <row r="2353">
          <cell r="A2353">
            <v>38783</v>
          </cell>
          <cell r="B2353">
            <v>0.1726</v>
          </cell>
        </row>
        <row r="2354">
          <cell r="A2354">
            <v>38784</v>
          </cell>
          <cell r="B2354">
            <v>0.1724</v>
          </cell>
        </row>
        <row r="2355">
          <cell r="A2355">
            <v>38785</v>
          </cell>
          <cell r="B2355">
            <v>0.1651</v>
          </cell>
        </row>
        <row r="2356">
          <cell r="A2356">
            <v>38786</v>
          </cell>
          <cell r="B2356">
            <v>0.16489999999999999</v>
          </cell>
        </row>
        <row r="2357">
          <cell r="A2357">
            <v>38787</v>
          </cell>
          <cell r="B2357">
            <v>0</v>
          </cell>
        </row>
        <row r="2358">
          <cell r="A2358">
            <v>38788</v>
          </cell>
          <cell r="B2358">
            <v>0</v>
          </cell>
        </row>
        <row r="2359">
          <cell r="A2359">
            <v>38789</v>
          </cell>
          <cell r="B2359">
            <v>0.16489999999999999</v>
          </cell>
        </row>
        <row r="2360">
          <cell r="A2360">
            <v>38790</v>
          </cell>
          <cell r="B2360">
            <v>0.1648</v>
          </cell>
        </row>
        <row r="2361">
          <cell r="A2361">
            <v>38791</v>
          </cell>
          <cell r="B2361">
            <v>0.16470000000000001</v>
          </cell>
        </row>
        <row r="2362">
          <cell r="A2362">
            <v>38792</v>
          </cell>
          <cell r="B2362">
            <v>0.1646</v>
          </cell>
        </row>
        <row r="2363">
          <cell r="A2363">
            <v>38793</v>
          </cell>
          <cell r="B2363">
            <v>0.1646</v>
          </cell>
        </row>
        <row r="2364">
          <cell r="A2364">
            <v>38794</v>
          </cell>
          <cell r="B2364">
            <v>0</v>
          </cell>
        </row>
        <row r="2365">
          <cell r="A2365">
            <v>38795</v>
          </cell>
          <cell r="B2365">
            <v>0</v>
          </cell>
        </row>
        <row r="2366">
          <cell r="A2366">
            <v>38796</v>
          </cell>
          <cell r="B2366">
            <v>0.1646</v>
          </cell>
        </row>
        <row r="2367">
          <cell r="A2367">
            <v>38797</v>
          </cell>
          <cell r="B2367">
            <v>0.1646</v>
          </cell>
        </row>
        <row r="2368">
          <cell r="A2368">
            <v>38798</v>
          </cell>
          <cell r="B2368">
            <v>0.16470000000000001</v>
          </cell>
        </row>
        <row r="2369">
          <cell r="A2369">
            <v>38799</v>
          </cell>
          <cell r="B2369">
            <v>0.16489999999999999</v>
          </cell>
        </row>
        <row r="2370">
          <cell r="A2370">
            <v>38800</v>
          </cell>
          <cell r="B2370">
            <v>0.16470000000000001</v>
          </cell>
        </row>
        <row r="2371">
          <cell r="A2371">
            <v>38801</v>
          </cell>
          <cell r="B2371">
            <v>0</v>
          </cell>
        </row>
        <row r="2372">
          <cell r="A2372">
            <v>38802</v>
          </cell>
          <cell r="B2372">
            <v>0</v>
          </cell>
        </row>
        <row r="2373">
          <cell r="A2373">
            <v>38803</v>
          </cell>
          <cell r="B2373">
            <v>0.16470000000000001</v>
          </cell>
        </row>
        <row r="2374">
          <cell r="A2374">
            <v>38804</v>
          </cell>
          <cell r="B2374">
            <v>0.1648</v>
          </cell>
        </row>
        <row r="2375">
          <cell r="A2375">
            <v>38805</v>
          </cell>
          <cell r="B2375">
            <v>0.1648</v>
          </cell>
        </row>
        <row r="2376">
          <cell r="A2376">
            <v>38806</v>
          </cell>
          <cell r="B2376">
            <v>0.16489999999999999</v>
          </cell>
        </row>
        <row r="2377">
          <cell r="A2377">
            <v>38807</v>
          </cell>
          <cell r="B2377">
            <v>0.1651</v>
          </cell>
        </row>
        <row r="2378">
          <cell r="A2378">
            <v>38808</v>
          </cell>
          <cell r="B2378">
            <v>0</v>
          </cell>
        </row>
        <row r="2379">
          <cell r="A2379">
            <v>38809</v>
          </cell>
          <cell r="B2379">
            <v>0</v>
          </cell>
        </row>
        <row r="2380">
          <cell r="A2380">
            <v>38810</v>
          </cell>
          <cell r="B2380">
            <v>0.16450000000000001</v>
          </cell>
        </row>
        <row r="2381">
          <cell r="A2381">
            <v>38811</v>
          </cell>
          <cell r="B2381">
            <v>0.1643</v>
          </cell>
        </row>
        <row r="2382">
          <cell r="A2382">
            <v>38812</v>
          </cell>
          <cell r="B2382">
            <v>0.16420000000000001</v>
          </cell>
        </row>
        <row r="2383">
          <cell r="A2383">
            <v>38813</v>
          </cell>
          <cell r="B2383">
            <v>0.1641</v>
          </cell>
        </row>
        <row r="2384">
          <cell r="A2384">
            <v>38814</v>
          </cell>
          <cell r="B2384">
            <v>0.16400000000000001</v>
          </cell>
        </row>
        <row r="2385">
          <cell r="A2385">
            <v>38815</v>
          </cell>
          <cell r="B2385">
            <v>0</v>
          </cell>
        </row>
        <row r="2386">
          <cell r="A2386">
            <v>38816</v>
          </cell>
          <cell r="B2386">
            <v>0</v>
          </cell>
        </row>
        <row r="2387">
          <cell r="A2387">
            <v>38817</v>
          </cell>
          <cell r="B2387">
            <v>0.16400000000000001</v>
          </cell>
        </row>
        <row r="2388">
          <cell r="A2388">
            <v>38818</v>
          </cell>
          <cell r="B2388">
            <v>0.16400000000000001</v>
          </cell>
        </row>
        <row r="2389">
          <cell r="A2389">
            <v>38819</v>
          </cell>
          <cell r="B2389">
            <v>0.16400000000000001</v>
          </cell>
        </row>
        <row r="2390">
          <cell r="A2390">
            <v>38820</v>
          </cell>
          <cell r="B2390">
            <v>0.16400000000000001</v>
          </cell>
        </row>
        <row r="2391">
          <cell r="A2391">
            <v>38821</v>
          </cell>
          <cell r="B2391">
            <v>0</v>
          </cell>
        </row>
        <row r="2392">
          <cell r="A2392">
            <v>38822</v>
          </cell>
          <cell r="B2392">
            <v>0</v>
          </cell>
        </row>
        <row r="2393">
          <cell r="A2393">
            <v>38823</v>
          </cell>
          <cell r="B2393">
            <v>0</v>
          </cell>
        </row>
        <row r="2394">
          <cell r="A2394">
            <v>38824</v>
          </cell>
          <cell r="B2394">
            <v>0.16400000000000001</v>
          </cell>
        </row>
        <row r="2395">
          <cell r="A2395">
            <v>38825</v>
          </cell>
          <cell r="B2395">
            <v>0.16400000000000001</v>
          </cell>
        </row>
        <row r="2396">
          <cell r="A2396">
            <v>38826</v>
          </cell>
          <cell r="B2396">
            <v>0.16400000000000001</v>
          </cell>
        </row>
        <row r="2397">
          <cell r="A2397">
            <v>38827</v>
          </cell>
          <cell r="B2397">
            <v>0.1565</v>
          </cell>
        </row>
        <row r="2398">
          <cell r="A2398">
            <v>38828</v>
          </cell>
          <cell r="B2398">
            <v>0</v>
          </cell>
        </row>
        <row r="2399">
          <cell r="A2399">
            <v>38829</v>
          </cell>
          <cell r="B2399">
            <v>0</v>
          </cell>
        </row>
        <row r="2400">
          <cell r="A2400">
            <v>38830</v>
          </cell>
          <cell r="B2400">
            <v>0</v>
          </cell>
        </row>
        <row r="2401">
          <cell r="A2401">
            <v>38831</v>
          </cell>
          <cell r="B2401">
            <v>0.15640000000000001</v>
          </cell>
        </row>
        <row r="2402">
          <cell r="A2402">
            <v>38832</v>
          </cell>
          <cell r="B2402">
            <v>0.15629999999999999</v>
          </cell>
        </row>
        <row r="2403">
          <cell r="A2403">
            <v>38833</v>
          </cell>
          <cell r="B2403">
            <v>0.15620000000000001</v>
          </cell>
        </row>
        <row r="2404">
          <cell r="A2404">
            <v>38834</v>
          </cell>
          <cell r="B2404">
            <v>0.15629999999999999</v>
          </cell>
        </row>
        <row r="2405">
          <cell r="A2405">
            <v>38835</v>
          </cell>
          <cell r="B2405">
            <v>0.157</v>
          </cell>
        </row>
        <row r="2406">
          <cell r="A2406">
            <v>38836</v>
          </cell>
          <cell r="B2406">
            <v>0</v>
          </cell>
        </row>
        <row r="2407">
          <cell r="A2407">
            <v>38837</v>
          </cell>
          <cell r="B2407">
            <v>0</v>
          </cell>
        </row>
        <row r="2408">
          <cell r="A2408">
            <v>38838</v>
          </cell>
          <cell r="B2408">
            <v>0</v>
          </cell>
        </row>
        <row r="2409">
          <cell r="A2409">
            <v>38839</v>
          </cell>
          <cell r="B2409">
            <v>0.15690000000000001</v>
          </cell>
        </row>
        <row r="2410">
          <cell r="A2410">
            <v>38840</v>
          </cell>
          <cell r="B2410">
            <v>0.15690000000000001</v>
          </cell>
        </row>
        <row r="2411">
          <cell r="A2411">
            <v>38841</v>
          </cell>
          <cell r="B2411">
            <v>0.15670000000000001</v>
          </cell>
        </row>
        <row r="2412">
          <cell r="A2412">
            <v>38842</v>
          </cell>
          <cell r="B2412">
            <v>0.15690000000000001</v>
          </cell>
        </row>
        <row r="2413">
          <cell r="A2413">
            <v>38843</v>
          </cell>
          <cell r="B2413">
            <v>0</v>
          </cell>
        </row>
        <row r="2414">
          <cell r="A2414">
            <v>38844</v>
          </cell>
          <cell r="B2414">
            <v>0</v>
          </cell>
        </row>
        <row r="2415">
          <cell r="A2415">
            <v>38845</v>
          </cell>
          <cell r="B2415">
            <v>0.157</v>
          </cell>
        </row>
        <row r="2416">
          <cell r="A2416">
            <v>38846</v>
          </cell>
          <cell r="B2416">
            <v>0.15679999999999999</v>
          </cell>
        </row>
        <row r="2417">
          <cell r="A2417">
            <v>38847</v>
          </cell>
          <cell r="B2417">
            <v>0.15659999999999999</v>
          </cell>
        </row>
        <row r="2418">
          <cell r="A2418">
            <v>38848</v>
          </cell>
          <cell r="B2418">
            <v>0.1565</v>
          </cell>
        </row>
        <row r="2419">
          <cell r="A2419">
            <v>38849</v>
          </cell>
          <cell r="B2419">
            <v>0.15659999999999999</v>
          </cell>
        </row>
        <row r="2420">
          <cell r="A2420">
            <v>38850</v>
          </cell>
          <cell r="B2420">
            <v>0</v>
          </cell>
        </row>
        <row r="2421">
          <cell r="A2421">
            <v>38851</v>
          </cell>
          <cell r="B2421">
            <v>0</v>
          </cell>
        </row>
        <row r="2422">
          <cell r="A2422">
            <v>38852</v>
          </cell>
          <cell r="B2422">
            <v>0.15690000000000001</v>
          </cell>
        </row>
        <row r="2423">
          <cell r="A2423">
            <v>38853</v>
          </cell>
          <cell r="B2423">
            <v>0.15709999999999999</v>
          </cell>
        </row>
        <row r="2424">
          <cell r="A2424">
            <v>38854</v>
          </cell>
          <cell r="B2424">
            <v>0.15659999999999999</v>
          </cell>
        </row>
        <row r="2425">
          <cell r="A2425">
            <v>38855</v>
          </cell>
          <cell r="B2425">
            <v>0.1565</v>
          </cell>
        </row>
        <row r="2426">
          <cell r="A2426">
            <v>38856</v>
          </cell>
          <cell r="B2426">
            <v>0.15640000000000001</v>
          </cell>
        </row>
        <row r="2427">
          <cell r="A2427">
            <v>38857</v>
          </cell>
          <cell r="B2427">
            <v>0</v>
          </cell>
        </row>
        <row r="2428">
          <cell r="A2428">
            <v>38858</v>
          </cell>
          <cell r="B2428">
            <v>0</v>
          </cell>
        </row>
        <row r="2429">
          <cell r="A2429">
            <v>38859</v>
          </cell>
          <cell r="B2429">
            <v>0.15629999999999999</v>
          </cell>
        </row>
        <row r="2430">
          <cell r="A2430">
            <v>38860</v>
          </cell>
          <cell r="B2430">
            <v>0.15629999999999999</v>
          </cell>
        </row>
        <row r="2431">
          <cell r="A2431">
            <v>38861</v>
          </cell>
          <cell r="B2431">
            <v>0.15629999999999999</v>
          </cell>
        </row>
        <row r="2432">
          <cell r="A2432">
            <v>38862</v>
          </cell>
          <cell r="B2432">
            <v>0.15640000000000001</v>
          </cell>
        </row>
        <row r="2433">
          <cell r="A2433">
            <v>38863</v>
          </cell>
          <cell r="B2433">
            <v>0.15629999999999999</v>
          </cell>
        </row>
        <row r="2434">
          <cell r="A2434">
            <v>38864</v>
          </cell>
          <cell r="B2434">
            <v>0</v>
          </cell>
        </row>
        <row r="2435">
          <cell r="A2435">
            <v>38865</v>
          </cell>
          <cell r="B2435">
            <v>0</v>
          </cell>
        </row>
        <row r="2436">
          <cell r="A2436">
            <v>38866</v>
          </cell>
          <cell r="B2436">
            <v>0.15629999999999999</v>
          </cell>
        </row>
        <row r="2437">
          <cell r="A2437">
            <v>38867</v>
          </cell>
          <cell r="B2437">
            <v>0.15640000000000001</v>
          </cell>
        </row>
        <row r="2438">
          <cell r="A2438">
            <v>38868</v>
          </cell>
          <cell r="B2438">
            <v>0.1565</v>
          </cell>
        </row>
        <row r="2439">
          <cell r="A2439">
            <v>38869</v>
          </cell>
          <cell r="B2439">
            <v>0.1515</v>
          </cell>
        </row>
        <row r="2440">
          <cell r="A2440">
            <v>38870</v>
          </cell>
          <cell r="B2440">
            <v>0.1517</v>
          </cell>
        </row>
        <row r="2441">
          <cell r="A2441">
            <v>38871</v>
          </cell>
          <cell r="B2441">
            <v>0</v>
          </cell>
        </row>
        <row r="2442">
          <cell r="A2442">
            <v>38872</v>
          </cell>
          <cell r="B2442">
            <v>0</v>
          </cell>
        </row>
        <row r="2443">
          <cell r="A2443">
            <v>38873</v>
          </cell>
          <cell r="B2443">
            <v>0.15179999999999999</v>
          </cell>
        </row>
        <row r="2444">
          <cell r="A2444">
            <v>38874</v>
          </cell>
          <cell r="B2444">
            <v>0.1515</v>
          </cell>
        </row>
        <row r="2445">
          <cell r="A2445">
            <v>38875</v>
          </cell>
          <cell r="B2445">
            <v>0.15140000000000001</v>
          </cell>
        </row>
        <row r="2446">
          <cell r="A2446">
            <v>38876</v>
          </cell>
          <cell r="B2446">
            <v>0.15140000000000001</v>
          </cell>
        </row>
        <row r="2447">
          <cell r="A2447">
            <v>38877</v>
          </cell>
          <cell r="B2447">
            <v>0.15140000000000001</v>
          </cell>
        </row>
        <row r="2448">
          <cell r="A2448">
            <v>38878</v>
          </cell>
          <cell r="B2448">
            <v>0</v>
          </cell>
        </row>
        <row r="2449">
          <cell r="A2449">
            <v>38879</v>
          </cell>
          <cell r="B2449">
            <v>0</v>
          </cell>
        </row>
        <row r="2450">
          <cell r="A2450">
            <v>38880</v>
          </cell>
          <cell r="B2450">
            <v>0.1515</v>
          </cell>
        </row>
        <row r="2451">
          <cell r="A2451">
            <v>38881</v>
          </cell>
          <cell r="B2451">
            <v>0.1515</v>
          </cell>
        </row>
        <row r="2452">
          <cell r="A2452">
            <v>38882</v>
          </cell>
          <cell r="B2452">
            <v>0.15140000000000001</v>
          </cell>
        </row>
        <row r="2453">
          <cell r="A2453">
            <v>38883</v>
          </cell>
          <cell r="B2453">
            <v>0</v>
          </cell>
        </row>
        <row r="2454">
          <cell r="A2454">
            <v>38884</v>
          </cell>
          <cell r="B2454">
            <v>0.15140000000000001</v>
          </cell>
        </row>
        <row r="2455">
          <cell r="A2455">
            <v>38885</v>
          </cell>
          <cell r="B2455">
            <v>0</v>
          </cell>
        </row>
        <row r="2456">
          <cell r="A2456">
            <v>38886</v>
          </cell>
          <cell r="B2456">
            <v>0</v>
          </cell>
        </row>
        <row r="2457">
          <cell r="A2457">
            <v>38887</v>
          </cell>
          <cell r="B2457">
            <v>0.15140000000000001</v>
          </cell>
        </row>
        <row r="2458">
          <cell r="A2458">
            <v>38888</v>
          </cell>
          <cell r="B2458">
            <v>0.15140000000000001</v>
          </cell>
        </row>
        <row r="2459">
          <cell r="A2459">
            <v>38889</v>
          </cell>
          <cell r="B2459">
            <v>0.1515</v>
          </cell>
        </row>
        <row r="2460">
          <cell r="A2460">
            <v>38890</v>
          </cell>
          <cell r="B2460">
            <v>0.15140000000000001</v>
          </cell>
        </row>
        <row r="2461">
          <cell r="A2461">
            <v>38891</v>
          </cell>
          <cell r="B2461">
            <v>0.15140000000000001</v>
          </cell>
        </row>
        <row r="2462">
          <cell r="A2462">
            <v>38892</v>
          </cell>
          <cell r="B2462">
            <v>0</v>
          </cell>
        </row>
        <row r="2463">
          <cell r="A2463">
            <v>38893</v>
          </cell>
          <cell r="B2463">
            <v>0</v>
          </cell>
        </row>
        <row r="2464">
          <cell r="A2464">
            <v>38894</v>
          </cell>
          <cell r="B2464">
            <v>0.15140000000000001</v>
          </cell>
        </row>
        <row r="2465">
          <cell r="A2465">
            <v>38895</v>
          </cell>
          <cell r="B2465">
            <v>0.15129999999999999</v>
          </cell>
        </row>
        <row r="2466">
          <cell r="A2466">
            <v>38896</v>
          </cell>
          <cell r="B2466">
            <v>0.15129999999999999</v>
          </cell>
        </row>
        <row r="2467">
          <cell r="A2467">
            <v>38897</v>
          </cell>
          <cell r="B2467">
            <v>0.1512</v>
          </cell>
        </row>
        <row r="2468">
          <cell r="A2468">
            <v>38898</v>
          </cell>
          <cell r="B2468">
            <v>0.15179999999999999</v>
          </cell>
        </row>
        <row r="2469">
          <cell r="A2469">
            <v>38899</v>
          </cell>
          <cell r="B2469">
            <v>0</v>
          </cell>
        </row>
        <row r="2470">
          <cell r="A2470">
            <v>38900</v>
          </cell>
          <cell r="B2470">
            <v>0</v>
          </cell>
        </row>
        <row r="2471">
          <cell r="A2471">
            <v>38901</v>
          </cell>
          <cell r="B2471">
            <v>0.15179999999999999</v>
          </cell>
        </row>
        <row r="2472">
          <cell r="A2472">
            <v>38902</v>
          </cell>
          <cell r="B2472">
            <v>0.15160000000000001</v>
          </cell>
        </row>
        <row r="2473">
          <cell r="A2473">
            <v>38903</v>
          </cell>
          <cell r="B2473">
            <v>0.15160000000000001</v>
          </cell>
        </row>
        <row r="2474">
          <cell r="A2474">
            <v>38904</v>
          </cell>
          <cell r="B2474">
            <v>0.1515</v>
          </cell>
        </row>
        <row r="2475">
          <cell r="A2475">
            <v>38905</v>
          </cell>
          <cell r="B2475">
            <v>0.15140000000000001</v>
          </cell>
        </row>
        <row r="2476">
          <cell r="A2476">
            <v>38906</v>
          </cell>
          <cell r="B2476">
            <v>0</v>
          </cell>
        </row>
        <row r="2477">
          <cell r="A2477">
            <v>38907</v>
          </cell>
          <cell r="B2477">
            <v>0</v>
          </cell>
        </row>
        <row r="2478">
          <cell r="A2478">
            <v>38908</v>
          </cell>
          <cell r="B2478">
            <v>0.15140000000000001</v>
          </cell>
        </row>
        <row r="2479">
          <cell r="A2479">
            <v>38909</v>
          </cell>
          <cell r="B2479">
            <v>0.15129999999999999</v>
          </cell>
        </row>
        <row r="2480">
          <cell r="A2480">
            <v>38910</v>
          </cell>
          <cell r="B2480">
            <v>0.15140000000000001</v>
          </cell>
        </row>
        <row r="2481">
          <cell r="A2481">
            <v>38911</v>
          </cell>
          <cell r="B2481">
            <v>0.15129999999999999</v>
          </cell>
        </row>
        <row r="2482">
          <cell r="A2482">
            <v>38912</v>
          </cell>
          <cell r="B2482">
            <v>0.1512</v>
          </cell>
        </row>
        <row r="2483">
          <cell r="A2483">
            <v>38913</v>
          </cell>
          <cell r="B2483">
            <v>0</v>
          </cell>
        </row>
        <row r="2484">
          <cell r="A2484">
            <v>38914</v>
          </cell>
          <cell r="B2484">
            <v>0</v>
          </cell>
        </row>
        <row r="2485">
          <cell r="A2485">
            <v>38915</v>
          </cell>
          <cell r="B2485">
            <v>0.15129999999999999</v>
          </cell>
        </row>
        <row r="2486">
          <cell r="A2486">
            <v>38916</v>
          </cell>
          <cell r="B2486">
            <v>0.15129999999999999</v>
          </cell>
        </row>
        <row r="2487">
          <cell r="A2487">
            <v>38917</v>
          </cell>
          <cell r="B2487">
            <v>0.1512</v>
          </cell>
        </row>
        <row r="2488">
          <cell r="A2488">
            <v>38918</v>
          </cell>
          <cell r="B2488">
            <v>0.14630000000000001</v>
          </cell>
        </row>
        <row r="2489">
          <cell r="A2489">
            <v>38919</v>
          </cell>
          <cell r="B2489">
            <v>0.1462</v>
          </cell>
        </row>
        <row r="2490">
          <cell r="A2490">
            <v>38920</v>
          </cell>
          <cell r="B2490">
            <v>0</v>
          </cell>
        </row>
        <row r="2491">
          <cell r="A2491">
            <v>38921</v>
          </cell>
          <cell r="B2491">
            <v>0</v>
          </cell>
        </row>
        <row r="2492">
          <cell r="A2492">
            <v>38922</v>
          </cell>
          <cell r="B2492">
            <v>0.14610000000000001</v>
          </cell>
        </row>
        <row r="2493">
          <cell r="A2493">
            <v>38923</v>
          </cell>
          <cell r="B2493">
            <v>0.14610000000000001</v>
          </cell>
        </row>
        <row r="2494">
          <cell r="A2494">
            <v>38924</v>
          </cell>
          <cell r="B2494">
            <v>0.14599999999999999</v>
          </cell>
        </row>
        <row r="2495">
          <cell r="A2495">
            <v>38925</v>
          </cell>
          <cell r="B2495">
            <v>0.1459</v>
          </cell>
        </row>
        <row r="2496">
          <cell r="A2496">
            <v>38926</v>
          </cell>
          <cell r="B2496">
            <v>0.1459</v>
          </cell>
        </row>
        <row r="2497">
          <cell r="A2497">
            <v>38927</v>
          </cell>
          <cell r="B2497">
            <v>0</v>
          </cell>
        </row>
        <row r="2498">
          <cell r="A2498">
            <v>38928</v>
          </cell>
          <cell r="B2498">
            <v>0</v>
          </cell>
        </row>
        <row r="2499">
          <cell r="A2499">
            <v>38929</v>
          </cell>
          <cell r="B2499">
            <v>0.14630000000000001</v>
          </cell>
        </row>
        <row r="2500">
          <cell r="A2500">
            <v>38930</v>
          </cell>
          <cell r="B2500">
            <v>0.14610000000000001</v>
          </cell>
        </row>
        <row r="2501">
          <cell r="A2501">
            <v>38931</v>
          </cell>
          <cell r="B2501">
            <v>0.14610000000000001</v>
          </cell>
        </row>
        <row r="2502">
          <cell r="A2502">
            <v>38932</v>
          </cell>
          <cell r="B2502">
            <v>0.14610000000000001</v>
          </cell>
        </row>
        <row r="2503">
          <cell r="A2503">
            <v>38933</v>
          </cell>
          <cell r="B2503">
            <v>0.14610000000000001</v>
          </cell>
        </row>
        <row r="2504">
          <cell r="A2504">
            <v>38934</v>
          </cell>
          <cell r="B2504">
            <v>0</v>
          </cell>
        </row>
        <row r="2505">
          <cell r="A2505">
            <v>38935</v>
          </cell>
          <cell r="B2505">
            <v>0</v>
          </cell>
        </row>
        <row r="2506">
          <cell r="A2506">
            <v>38936</v>
          </cell>
          <cell r="B2506">
            <v>0.14599999999999999</v>
          </cell>
        </row>
        <row r="2507">
          <cell r="A2507">
            <v>38937</v>
          </cell>
          <cell r="B2507">
            <v>0.14610000000000001</v>
          </cell>
        </row>
        <row r="2508">
          <cell r="A2508">
            <v>38938</v>
          </cell>
          <cell r="B2508">
            <v>0.14610000000000001</v>
          </cell>
        </row>
        <row r="2509">
          <cell r="A2509">
            <v>38939</v>
          </cell>
          <cell r="B2509">
            <v>0.14599999999999999</v>
          </cell>
        </row>
        <row r="2510">
          <cell r="A2510">
            <v>38940</v>
          </cell>
          <cell r="B2510">
            <v>0.1462</v>
          </cell>
        </row>
        <row r="2511">
          <cell r="A2511">
            <v>38941</v>
          </cell>
          <cell r="B2511">
            <v>0</v>
          </cell>
        </row>
        <row r="2512">
          <cell r="A2512">
            <v>38942</v>
          </cell>
          <cell r="B2512">
            <v>0</v>
          </cell>
        </row>
        <row r="2513">
          <cell r="A2513">
            <v>38943</v>
          </cell>
          <cell r="B2513">
            <v>0.14630000000000001</v>
          </cell>
        </row>
        <row r="2514">
          <cell r="A2514">
            <v>38944</v>
          </cell>
          <cell r="B2514">
            <v>0.1464</v>
          </cell>
        </row>
        <row r="2515">
          <cell r="A2515">
            <v>38945</v>
          </cell>
          <cell r="B2515">
            <v>0.1464</v>
          </cell>
        </row>
        <row r="2516">
          <cell r="A2516">
            <v>38946</v>
          </cell>
          <cell r="B2516">
            <v>0.14630000000000001</v>
          </cell>
        </row>
        <row r="2517">
          <cell r="A2517">
            <v>38947</v>
          </cell>
          <cell r="B2517">
            <v>0.1464</v>
          </cell>
        </row>
        <row r="2518">
          <cell r="A2518">
            <v>38948</v>
          </cell>
          <cell r="B2518">
            <v>0</v>
          </cell>
        </row>
        <row r="2519">
          <cell r="A2519">
            <v>38949</v>
          </cell>
          <cell r="B2519">
            <v>0</v>
          </cell>
        </row>
        <row r="2520">
          <cell r="A2520">
            <v>38950</v>
          </cell>
          <cell r="B2520">
            <v>0.1464</v>
          </cell>
        </row>
        <row r="2521">
          <cell r="A2521">
            <v>38951</v>
          </cell>
          <cell r="B2521">
            <v>0.1464</v>
          </cell>
        </row>
        <row r="2522">
          <cell r="A2522">
            <v>38952</v>
          </cell>
          <cell r="B2522">
            <v>0.14630000000000001</v>
          </cell>
        </row>
        <row r="2523">
          <cell r="A2523">
            <v>38953</v>
          </cell>
          <cell r="B2523">
            <v>0.1462</v>
          </cell>
        </row>
        <row r="2524">
          <cell r="A2524">
            <v>38954</v>
          </cell>
          <cell r="B2524">
            <v>0.1462</v>
          </cell>
        </row>
        <row r="2525">
          <cell r="A2525">
            <v>38955</v>
          </cell>
          <cell r="B2525">
            <v>0</v>
          </cell>
        </row>
        <row r="2526">
          <cell r="A2526">
            <v>38956</v>
          </cell>
          <cell r="B2526">
            <v>0</v>
          </cell>
        </row>
        <row r="2527">
          <cell r="A2527">
            <v>38957</v>
          </cell>
          <cell r="B2527">
            <v>0.14610000000000001</v>
          </cell>
        </row>
        <row r="2528">
          <cell r="A2528">
            <v>38958</v>
          </cell>
          <cell r="B2528">
            <v>0.14610000000000001</v>
          </cell>
        </row>
        <row r="2529">
          <cell r="A2529">
            <v>38959</v>
          </cell>
          <cell r="B2529">
            <v>0.1459</v>
          </cell>
        </row>
        <row r="2530">
          <cell r="A2530">
            <v>38960</v>
          </cell>
          <cell r="B2530">
            <v>0.1411</v>
          </cell>
        </row>
        <row r="2531">
          <cell r="A2531">
            <v>38961</v>
          </cell>
          <cell r="B2531">
            <v>0.14130000000000001</v>
          </cell>
        </row>
        <row r="2532">
          <cell r="A2532">
            <v>38962</v>
          </cell>
          <cell r="B2532">
            <v>0</v>
          </cell>
        </row>
        <row r="2533">
          <cell r="A2533">
            <v>38963</v>
          </cell>
          <cell r="B2533">
            <v>0</v>
          </cell>
        </row>
        <row r="2534">
          <cell r="A2534">
            <v>38964</v>
          </cell>
          <cell r="B2534">
            <v>0.14130000000000001</v>
          </cell>
        </row>
        <row r="2535">
          <cell r="A2535">
            <v>38965</v>
          </cell>
          <cell r="B2535">
            <v>0.14119999999999999</v>
          </cell>
        </row>
        <row r="2536">
          <cell r="A2536">
            <v>38966</v>
          </cell>
          <cell r="B2536">
            <v>0.14130000000000001</v>
          </cell>
        </row>
        <row r="2537">
          <cell r="A2537">
            <v>38967</v>
          </cell>
          <cell r="B2537">
            <v>0</v>
          </cell>
        </row>
        <row r="2538">
          <cell r="A2538">
            <v>38968</v>
          </cell>
          <cell r="B2538">
            <v>0.14119999999999999</v>
          </cell>
        </row>
        <row r="2539">
          <cell r="A2539">
            <v>38969</v>
          </cell>
          <cell r="B2539">
            <v>0</v>
          </cell>
        </row>
        <row r="2540">
          <cell r="A2540">
            <v>38970</v>
          </cell>
          <cell r="B2540">
            <v>0</v>
          </cell>
        </row>
        <row r="2541">
          <cell r="A2541">
            <v>38971</v>
          </cell>
          <cell r="B2541">
            <v>0.1411</v>
          </cell>
        </row>
        <row r="2542">
          <cell r="A2542">
            <v>38972</v>
          </cell>
          <cell r="B2542">
            <v>0.1409</v>
          </cell>
        </row>
        <row r="2543">
          <cell r="A2543">
            <v>38973</v>
          </cell>
          <cell r="B2543">
            <v>0.14099999999999999</v>
          </cell>
        </row>
        <row r="2544">
          <cell r="A2544">
            <v>38974</v>
          </cell>
          <cell r="B2544">
            <v>0.14099999999999999</v>
          </cell>
        </row>
        <row r="2545">
          <cell r="A2545">
            <v>38975</v>
          </cell>
          <cell r="B2545">
            <v>0.1409</v>
          </cell>
        </row>
        <row r="2546">
          <cell r="A2546">
            <v>38976</v>
          </cell>
          <cell r="B2546">
            <v>0</v>
          </cell>
        </row>
        <row r="2547">
          <cell r="A2547">
            <v>38977</v>
          </cell>
          <cell r="B2547">
            <v>0</v>
          </cell>
        </row>
        <row r="2548">
          <cell r="A2548">
            <v>38978</v>
          </cell>
          <cell r="B2548">
            <v>0.1409</v>
          </cell>
        </row>
        <row r="2549">
          <cell r="A2549">
            <v>38979</v>
          </cell>
          <cell r="B2549">
            <v>0.14099999999999999</v>
          </cell>
        </row>
        <row r="2550">
          <cell r="A2550">
            <v>38980</v>
          </cell>
          <cell r="B2550">
            <v>0.1409</v>
          </cell>
        </row>
        <row r="2551">
          <cell r="A2551">
            <v>38981</v>
          </cell>
          <cell r="B2551">
            <v>0.1409</v>
          </cell>
        </row>
        <row r="2552">
          <cell r="A2552">
            <v>38982</v>
          </cell>
          <cell r="B2552">
            <v>0.1409</v>
          </cell>
        </row>
        <row r="2553">
          <cell r="A2553">
            <v>38983</v>
          </cell>
          <cell r="B2553">
            <v>0</v>
          </cell>
        </row>
        <row r="2554">
          <cell r="A2554">
            <v>38984</v>
          </cell>
          <cell r="B2554">
            <v>0</v>
          </cell>
        </row>
        <row r="2555">
          <cell r="A2555">
            <v>38985</v>
          </cell>
          <cell r="B2555">
            <v>0.1411</v>
          </cell>
        </row>
        <row r="2556">
          <cell r="A2556">
            <v>38986</v>
          </cell>
          <cell r="B2556">
            <v>0.14099999999999999</v>
          </cell>
        </row>
        <row r="2557">
          <cell r="A2557">
            <v>38987</v>
          </cell>
          <cell r="B2557">
            <v>0.14130000000000001</v>
          </cell>
        </row>
        <row r="2558">
          <cell r="A2558">
            <v>38988</v>
          </cell>
          <cell r="B2558">
            <v>0.14130000000000001</v>
          </cell>
        </row>
        <row r="2559">
          <cell r="A2559">
            <v>38989</v>
          </cell>
          <cell r="B2559">
            <v>0.14180000000000001</v>
          </cell>
        </row>
        <row r="2560">
          <cell r="A2560">
            <v>38990</v>
          </cell>
          <cell r="B2560">
            <v>0</v>
          </cell>
        </row>
        <row r="2561">
          <cell r="A2561">
            <v>38991</v>
          </cell>
          <cell r="B2561">
            <v>0</v>
          </cell>
        </row>
        <row r="2562">
          <cell r="A2562">
            <v>38992</v>
          </cell>
          <cell r="B2562">
            <v>0.1416</v>
          </cell>
        </row>
        <row r="2563">
          <cell r="A2563">
            <v>38993</v>
          </cell>
          <cell r="B2563">
            <v>0.1414</v>
          </cell>
        </row>
        <row r="2564">
          <cell r="A2564">
            <v>38994</v>
          </cell>
          <cell r="B2564">
            <v>0.1414</v>
          </cell>
        </row>
        <row r="2565">
          <cell r="A2565">
            <v>38995</v>
          </cell>
          <cell r="B2565">
            <v>0.1414</v>
          </cell>
        </row>
        <row r="2566">
          <cell r="A2566">
            <v>38996</v>
          </cell>
          <cell r="B2566">
            <v>0.14130000000000001</v>
          </cell>
        </row>
        <row r="2567">
          <cell r="A2567">
            <v>38997</v>
          </cell>
          <cell r="B2567">
            <v>0</v>
          </cell>
        </row>
        <row r="2568">
          <cell r="A2568">
            <v>38998</v>
          </cell>
          <cell r="B2568">
            <v>0</v>
          </cell>
        </row>
        <row r="2569">
          <cell r="A2569">
            <v>38999</v>
          </cell>
          <cell r="B2569">
            <v>0.1411</v>
          </cell>
        </row>
        <row r="2570">
          <cell r="A2570">
            <v>39000</v>
          </cell>
          <cell r="B2570">
            <v>0.14099999999999999</v>
          </cell>
        </row>
        <row r="2571">
          <cell r="A2571">
            <v>39001</v>
          </cell>
          <cell r="B2571">
            <v>0.1409</v>
          </cell>
        </row>
        <row r="2572">
          <cell r="A2572">
            <v>39002</v>
          </cell>
          <cell r="B2572">
            <v>0</v>
          </cell>
        </row>
        <row r="2573">
          <cell r="A2573">
            <v>39003</v>
          </cell>
          <cell r="B2573">
            <v>0.14080000000000001</v>
          </cell>
        </row>
        <row r="2574">
          <cell r="A2574">
            <v>39004</v>
          </cell>
          <cell r="B2574">
            <v>0</v>
          </cell>
        </row>
        <row r="2575">
          <cell r="A2575">
            <v>39005</v>
          </cell>
          <cell r="B2575">
            <v>0</v>
          </cell>
        </row>
        <row r="2576">
          <cell r="A2576">
            <v>39006</v>
          </cell>
          <cell r="B2576">
            <v>0.14080000000000001</v>
          </cell>
        </row>
        <row r="2577">
          <cell r="A2577">
            <v>39007</v>
          </cell>
          <cell r="B2577">
            <v>0.1409</v>
          </cell>
        </row>
        <row r="2578">
          <cell r="A2578">
            <v>39008</v>
          </cell>
          <cell r="B2578">
            <v>0.14099999999999999</v>
          </cell>
        </row>
        <row r="2579">
          <cell r="A2579">
            <v>39009</v>
          </cell>
          <cell r="B2579">
            <v>0.13600000000000001</v>
          </cell>
        </row>
        <row r="2580">
          <cell r="A2580">
            <v>39010</v>
          </cell>
          <cell r="B2580">
            <v>0.13600000000000001</v>
          </cell>
        </row>
        <row r="2581">
          <cell r="A2581">
            <v>39011</v>
          </cell>
          <cell r="B2581">
            <v>0</v>
          </cell>
        </row>
        <row r="2582">
          <cell r="A2582">
            <v>39012</v>
          </cell>
          <cell r="B2582">
            <v>0</v>
          </cell>
        </row>
        <row r="2583">
          <cell r="A2583">
            <v>39013</v>
          </cell>
          <cell r="B2583">
            <v>0.13600000000000001</v>
          </cell>
        </row>
        <row r="2584">
          <cell r="A2584">
            <v>39014</v>
          </cell>
          <cell r="B2584">
            <v>0.13600000000000001</v>
          </cell>
        </row>
        <row r="2585">
          <cell r="A2585">
            <v>39015</v>
          </cell>
          <cell r="B2585">
            <v>0.13600000000000001</v>
          </cell>
        </row>
        <row r="2586">
          <cell r="A2586">
            <v>39016</v>
          </cell>
          <cell r="B2586">
            <v>0.13600000000000001</v>
          </cell>
        </row>
        <row r="2587">
          <cell r="A2587">
            <v>39017</v>
          </cell>
          <cell r="B2587">
            <v>0.13600000000000001</v>
          </cell>
        </row>
        <row r="2588">
          <cell r="A2588">
            <v>39018</v>
          </cell>
          <cell r="B2588">
            <v>0</v>
          </cell>
        </row>
        <row r="2589">
          <cell r="A2589">
            <v>39019</v>
          </cell>
          <cell r="B2589">
            <v>0</v>
          </cell>
        </row>
        <row r="2590">
          <cell r="A2590">
            <v>39020</v>
          </cell>
          <cell r="B2590">
            <v>0.13589999999999999</v>
          </cell>
        </row>
        <row r="2591">
          <cell r="A2591">
            <v>39021</v>
          </cell>
          <cell r="B2591">
            <v>0.13650000000000001</v>
          </cell>
        </row>
        <row r="2592">
          <cell r="A2592">
            <v>39022</v>
          </cell>
          <cell r="B2592">
            <v>0.13639999999999999</v>
          </cell>
        </row>
        <row r="2593">
          <cell r="A2593">
            <v>39023</v>
          </cell>
          <cell r="B2593">
            <v>0</v>
          </cell>
        </row>
        <row r="2594">
          <cell r="A2594">
            <v>39024</v>
          </cell>
          <cell r="B2594">
            <v>0.13639999999999999</v>
          </cell>
        </row>
        <row r="2595">
          <cell r="A2595">
            <v>39025</v>
          </cell>
          <cell r="B2595">
            <v>0</v>
          </cell>
        </row>
        <row r="2596">
          <cell r="A2596">
            <v>39026</v>
          </cell>
          <cell r="B2596">
            <v>0</v>
          </cell>
        </row>
        <row r="2597">
          <cell r="A2597">
            <v>39027</v>
          </cell>
          <cell r="B2597">
            <v>0.1368</v>
          </cell>
        </row>
        <row r="2598">
          <cell r="A2598">
            <v>39028</v>
          </cell>
          <cell r="B2598">
            <v>0.13669999999999999</v>
          </cell>
        </row>
        <row r="2599">
          <cell r="A2599">
            <v>39029</v>
          </cell>
          <cell r="B2599">
            <v>0.13650000000000001</v>
          </cell>
        </row>
        <row r="2600">
          <cell r="A2600">
            <v>39030</v>
          </cell>
          <cell r="B2600">
            <v>0.1363</v>
          </cell>
        </row>
        <row r="2601">
          <cell r="A2601">
            <v>39031</v>
          </cell>
          <cell r="B2601">
            <v>0.1363</v>
          </cell>
        </row>
        <row r="2602">
          <cell r="A2602">
            <v>39032</v>
          </cell>
          <cell r="B2602">
            <v>0</v>
          </cell>
        </row>
        <row r="2603">
          <cell r="A2603">
            <v>39033</v>
          </cell>
          <cell r="B2603">
            <v>0</v>
          </cell>
        </row>
        <row r="2604">
          <cell r="A2604">
            <v>39034</v>
          </cell>
          <cell r="B2604">
            <v>0.1363</v>
          </cell>
        </row>
        <row r="2605">
          <cell r="A2605">
            <v>39035</v>
          </cell>
          <cell r="B2605">
            <v>0.1363</v>
          </cell>
        </row>
        <row r="2606">
          <cell r="A2606">
            <v>39036</v>
          </cell>
          <cell r="B2606">
            <v>0</v>
          </cell>
        </row>
        <row r="2607">
          <cell r="A2607">
            <v>39037</v>
          </cell>
          <cell r="B2607">
            <v>0.13619999999999999</v>
          </cell>
        </row>
        <row r="2608">
          <cell r="A2608">
            <v>39038</v>
          </cell>
          <cell r="B2608">
            <v>0.1361</v>
          </cell>
        </row>
        <row r="2609">
          <cell r="A2609">
            <v>39039</v>
          </cell>
          <cell r="B2609">
            <v>0</v>
          </cell>
        </row>
        <row r="2610">
          <cell r="A2610">
            <v>39040</v>
          </cell>
          <cell r="B2610">
            <v>0</v>
          </cell>
        </row>
        <row r="2611">
          <cell r="A2611">
            <v>39041</v>
          </cell>
          <cell r="B2611">
            <v>0.1361</v>
          </cell>
        </row>
        <row r="2612">
          <cell r="A2612">
            <v>39042</v>
          </cell>
          <cell r="B2612">
            <v>0.13619999999999999</v>
          </cell>
        </row>
        <row r="2613">
          <cell r="A2613">
            <v>39043</v>
          </cell>
          <cell r="B2613">
            <v>0.1361</v>
          </cell>
        </row>
        <row r="2614">
          <cell r="A2614">
            <v>39044</v>
          </cell>
          <cell r="B2614">
            <v>0.13619999999999999</v>
          </cell>
        </row>
        <row r="2615">
          <cell r="A2615">
            <v>39045</v>
          </cell>
          <cell r="B2615">
            <v>0.1361</v>
          </cell>
        </row>
        <row r="2616">
          <cell r="A2616">
            <v>39046</v>
          </cell>
          <cell r="B2616">
            <v>0</v>
          </cell>
        </row>
        <row r="2617">
          <cell r="A2617">
            <v>39047</v>
          </cell>
          <cell r="B2617">
            <v>0</v>
          </cell>
        </row>
        <row r="2618">
          <cell r="A2618">
            <v>39048</v>
          </cell>
          <cell r="B2618">
            <v>0.1361</v>
          </cell>
        </row>
        <row r="2619">
          <cell r="A2619">
            <v>39049</v>
          </cell>
          <cell r="B2619">
            <v>0.13600000000000001</v>
          </cell>
        </row>
        <row r="2620">
          <cell r="A2620">
            <v>39050</v>
          </cell>
          <cell r="B2620">
            <v>0.13600000000000001</v>
          </cell>
        </row>
        <row r="2621">
          <cell r="A2621">
            <v>39051</v>
          </cell>
          <cell r="B2621">
            <v>0.1313</v>
          </cell>
        </row>
        <row r="2622">
          <cell r="A2622">
            <v>39052</v>
          </cell>
          <cell r="B2622">
            <v>0.13139999999999999</v>
          </cell>
        </row>
        <row r="2623">
          <cell r="A2623">
            <v>39053</v>
          </cell>
          <cell r="B2623">
            <v>0</v>
          </cell>
        </row>
        <row r="2624">
          <cell r="A2624">
            <v>39054</v>
          </cell>
          <cell r="B2624">
            <v>0</v>
          </cell>
        </row>
        <row r="2625">
          <cell r="A2625">
            <v>39055</v>
          </cell>
          <cell r="B2625">
            <v>0.13150000000000001</v>
          </cell>
        </row>
        <row r="2626">
          <cell r="A2626">
            <v>39056</v>
          </cell>
          <cell r="B2626">
            <v>0.13150000000000001</v>
          </cell>
        </row>
        <row r="2627">
          <cell r="A2627">
            <v>39057</v>
          </cell>
          <cell r="B2627">
            <v>0.13139999999999999</v>
          </cell>
        </row>
        <row r="2628">
          <cell r="A2628">
            <v>39058</v>
          </cell>
          <cell r="B2628">
            <v>0.13120000000000001</v>
          </cell>
        </row>
        <row r="2629">
          <cell r="A2629">
            <v>39059</v>
          </cell>
          <cell r="B2629">
            <v>0.1313</v>
          </cell>
        </row>
        <row r="2630">
          <cell r="A2630">
            <v>39060</v>
          </cell>
          <cell r="B2630">
            <v>0</v>
          </cell>
        </row>
        <row r="2631">
          <cell r="A2631">
            <v>39061</v>
          </cell>
          <cell r="B2631">
            <v>0</v>
          </cell>
        </row>
        <row r="2632">
          <cell r="A2632">
            <v>39062</v>
          </cell>
          <cell r="B2632">
            <v>0.13109999999999999</v>
          </cell>
        </row>
        <row r="2633">
          <cell r="A2633">
            <v>39063</v>
          </cell>
          <cell r="B2633">
            <v>0.13100000000000001</v>
          </cell>
        </row>
        <row r="2634">
          <cell r="A2634">
            <v>39064</v>
          </cell>
          <cell r="B2634">
            <v>0.13100000000000001</v>
          </cell>
        </row>
        <row r="2635">
          <cell r="A2635">
            <v>39065</v>
          </cell>
          <cell r="B2635">
            <v>0.13100000000000001</v>
          </cell>
        </row>
        <row r="2636">
          <cell r="A2636">
            <v>39066</v>
          </cell>
          <cell r="B2636">
            <v>0.13109999999999999</v>
          </cell>
        </row>
        <row r="2637">
          <cell r="A2637">
            <v>39067</v>
          </cell>
          <cell r="B2637">
            <v>0</v>
          </cell>
        </row>
        <row r="2638">
          <cell r="A2638">
            <v>39068</v>
          </cell>
          <cell r="B2638">
            <v>0</v>
          </cell>
        </row>
        <row r="2639">
          <cell r="A2639">
            <v>39069</v>
          </cell>
          <cell r="B2639">
            <v>0.13120000000000001</v>
          </cell>
        </row>
        <row r="2640">
          <cell r="A2640">
            <v>39070</v>
          </cell>
          <cell r="B2640">
            <v>0.13139999999999999</v>
          </cell>
        </row>
        <row r="2641">
          <cell r="A2641">
            <v>39071</v>
          </cell>
          <cell r="B2641">
            <v>0.13150000000000001</v>
          </cell>
        </row>
        <row r="2642">
          <cell r="A2642">
            <v>39072</v>
          </cell>
          <cell r="B2642">
            <v>0.13150000000000001</v>
          </cell>
        </row>
        <row r="2643">
          <cell r="A2643">
            <v>39073</v>
          </cell>
          <cell r="B2643">
            <v>0.13139999999999999</v>
          </cell>
        </row>
        <row r="2644">
          <cell r="A2644">
            <v>39074</v>
          </cell>
          <cell r="B2644">
            <v>0</v>
          </cell>
        </row>
        <row r="2645">
          <cell r="A2645">
            <v>39075</v>
          </cell>
          <cell r="B2645">
            <v>0</v>
          </cell>
        </row>
        <row r="2646">
          <cell r="A2646">
            <v>39076</v>
          </cell>
          <cell r="B2646">
            <v>0</v>
          </cell>
        </row>
        <row r="2647">
          <cell r="A2647">
            <v>39077</v>
          </cell>
          <cell r="B2647">
            <v>0.13159999999999999</v>
          </cell>
        </row>
        <row r="2648">
          <cell r="A2648">
            <v>39078</v>
          </cell>
          <cell r="B2648">
            <v>0.13159999999999999</v>
          </cell>
        </row>
        <row r="2649">
          <cell r="A2649">
            <v>39079</v>
          </cell>
          <cell r="B2649">
            <v>0.13170000000000001</v>
          </cell>
        </row>
        <row r="2650">
          <cell r="A2650">
            <v>39080</v>
          </cell>
          <cell r="B2650">
            <v>0.13170000000000001</v>
          </cell>
        </row>
        <row r="2651">
          <cell r="A2651">
            <v>39081</v>
          </cell>
          <cell r="B2651">
            <v>0</v>
          </cell>
        </row>
        <row r="2652">
          <cell r="A2652">
            <v>39082</v>
          </cell>
          <cell r="B2652">
            <v>0</v>
          </cell>
        </row>
        <row r="2653">
          <cell r="A2653">
            <v>39083</v>
          </cell>
          <cell r="B2653">
            <v>0</v>
          </cell>
        </row>
        <row r="2654">
          <cell r="A2654">
            <v>39084</v>
          </cell>
          <cell r="B2654">
            <v>0.13159999999999999</v>
          </cell>
        </row>
        <row r="2655">
          <cell r="A2655">
            <v>39085</v>
          </cell>
          <cell r="B2655">
            <v>0.13159999999999999</v>
          </cell>
        </row>
        <row r="2656">
          <cell r="A2656">
            <v>39086</v>
          </cell>
          <cell r="B2656">
            <v>0.13159999999999999</v>
          </cell>
        </row>
        <row r="2657">
          <cell r="A2657">
            <v>39087</v>
          </cell>
          <cell r="B2657">
            <v>0.13170000000000001</v>
          </cell>
        </row>
        <row r="2658">
          <cell r="A2658">
            <v>39088</v>
          </cell>
          <cell r="B2658">
            <v>0</v>
          </cell>
        </row>
        <row r="2659">
          <cell r="A2659">
            <v>39089</v>
          </cell>
          <cell r="B2659">
            <v>0</v>
          </cell>
        </row>
        <row r="2660">
          <cell r="A2660">
            <v>39090</v>
          </cell>
          <cell r="B2660">
            <v>0.1318</v>
          </cell>
        </row>
        <row r="2661">
          <cell r="A2661">
            <v>39091</v>
          </cell>
          <cell r="B2661">
            <v>0.1318</v>
          </cell>
        </row>
        <row r="2662">
          <cell r="A2662">
            <v>39092</v>
          </cell>
          <cell r="B2662">
            <v>0.13150000000000001</v>
          </cell>
        </row>
        <row r="2663">
          <cell r="A2663">
            <v>39093</v>
          </cell>
          <cell r="B2663">
            <v>0.13120000000000001</v>
          </cell>
        </row>
        <row r="2664">
          <cell r="A2664">
            <v>39094</v>
          </cell>
          <cell r="B2664">
            <v>0.1313</v>
          </cell>
        </row>
        <row r="2665">
          <cell r="A2665">
            <v>39095</v>
          </cell>
          <cell r="B2665">
            <v>0</v>
          </cell>
        </row>
        <row r="2666">
          <cell r="A2666">
            <v>39096</v>
          </cell>
          <cell r="B2666">
            <v>0</v>
          </cell>
        </row>
        <row r="2667">
          <cell r="A2667">
            <v>39097</v>
          </cell>
          <cell r="B2667">
            <v>0.13139999999999999</v>
          </cell>
        </row>
        <row r="2668">
          <cell r="A2668">
            <v>39098</v>
          </cell>
          <cell r="B2668">
            <v>0.13120000000000001</v>
          </cell>
        </row>
        <row r="2669">
          <cell r="A2669">
            <v>39099</v>
          </cell>
          <cell r="B2669">
            <v>0.13120000000000001</v>
          </cell>
        </row>
        <row r="2670">
          <cell r="A2670">
            <v>39100</v>
          </cell>
          <cell r="B2670">
            <v>0.1313</v>
          </cell>
        </row>
        <row r="2671">
          <cell r="A2671">
            <v>39101</v>
          </cell>
          <cell r="B2671">
            <v>0.13109999999999999</v>
          </cell>
        </row>
        <row r="2672">
          <cell r="A2672">
            <v>39102</v>
          </cell>
          <cell r="B2672">
            <v>0</v>
          </cell>
        </row>
        <row r="2673">
          <cell r="A2673">
            <v>39103</v>
          </cell>
          <cell r="B2673">
            <v>0</v>
          </cell>
        </row>
        <row r="2674">
          <cell r="A2674">
            <v>39104</v>
          </cell>
          <cell r="B2674">
            <v>0.13120000000000001</v>
          </cell>
        </row>
        <row r="2675">
          <cell r="A2675">
            <v>39105</v>
          </cell>
          <cell r="B2675">
            <v>0.13120000000000001</v>
          </cell>
        </row>
        <row r="2676">
          <cell r="A2676">
            <v>39106</v>
          </cell>
          <cell r="B2676">
            <v>0.13</v>
          </cell>
        </row>
        <row r="2677">
          <cell r="A2677">
            <v>39107</v>
          </cell>
          <cell r="B2677">
            <v>0.12870000000000001</v>
          </cell>
        </row>
        <row r="2678">
          <cell r="A2678">
            <v>39108</v>
          </cell>
          <cell r="B2678">
            <v>0.12839999999999999</v>
          </cell>
        </row>
        <row r="2679">
          <cell r="A2679">
            <v>39109</v>
          </cell>
          <cell r="B2679">
            <v>0</v>
          </cell>
        </row>
        <row r="2680">
          <cell r="A2680">
            <v>39110</v>
          </cell>
          <cell r="B2680">
            <v>0</v>
          </cell>
        </row>
        <row r="2681">
          <cell r="A2681">
            <v>39111</v>
          </cell>
          <cell r="B2681">
            <v>0.1285</v>
          </cell>
        </row>
        <row r="2682">
          <cell r="A2682">
            <v>39112</v>
          </cell>
          <cell r="B2682">
            <v>0.12870000000000001</v>
          </cell>
        </row>
        <row r="2683">
          <cell r="A2683">
            <v>39113</v>
          </cell>
          <cell r="B2683">
            <v>0.12909999999999999</v>
          </cell>
        </row>
        <row r="2684">
          <cell r="A2684">
            <v>39114</v>
          </cell>
          <cell r="B2684">
            <v>0.12920000000000001</v>
          </cell>
        </row>
        <row r="2685">
          <cell r="A2685">
            <v>39115</v>
          </cell>
          <cell r="B2685">
            <v>0.12909999999999999</v>
          </cell>
        </row>
        <row r="2686">
          <cell r="A2686">
            <v>39116</v>
          </cell>
          <cell r="B2686">
            <v>0</v>
          </cell>
        </row>
        <row r="2687">
          <cell r="A2687">
            <v>39117</v>
          </cell>
          <cell r="B2687">
            <v>0</v>
          </cell>
        </row>
        <row r="2688">
          <cell r="A2688">
            <v>39118</v>
          </cell>
          <cell r="B2688">
            <v>0.12920000000000001</v>
          </cell>
        </row>
        <row r="2689">
          <cell r="A2689">
            <v>39119</v>
          </cell>
          <cell r="B2689">
            <v>0.129</v>
          </cell>
        </row>
        <row r="2690">
          <cell r="A2690">
            <v>39120</v>
          </cell>
          <cell r="B2690">
            <v>0.12889999999999999</v>
          </cell>
        </row>
        <row r="2691">
          <cell r="A2691">
            <v>39121</v>
          </cell>
          <cell r="B2691">
            <v>0.12889999999999999</v>
          </cell>
        </row>
        <row r="2692">
          <cell r="A2692">
            <v>39122</v>
          </cell>
          <cell r="B2692">
            <v>0.1288</v>
          </cell>
        </row>
        <row r="2693">
          <cell r="A2693">
            <v>39123</v>
          </cell>
          <cell r="B2693">
            <v>0</v>
          </cell>
        </row>
        <row r="2694">
          <cell r="A2694">
            <v>39124</v>
          </cell>
          <cell r="B2694">
            <v>0</v>
          </cell>
        </row>
        <row r="2695">
          <cell r="A2695">
            <v>39125</v>
          </cell>
          <cell r="B2695">
            <v>0.1288</v>
          </cell>
        </row>
        <row r="2696">
          <cell r="A2696">
            <v>39126</v>
          </cell>
          <cell r="B2696">
            <v>0.12889999999999999</v>
          </cell>
        </row>
        <row r="2697">
          <cell r="A2697">
            <v>39127</v>
          </cell>
          <cell r="B2697">
            <v>0.12889999999999999</v>
          </cell>
        </row>
        <row r="2698">
          <cell r="A2698">
            <v>39128</v>
          </cell>
          <cell r="B2698">
            <v>0.1288</v>
          </cell>
        </row>
        <row r="2699">
          <cell r="A2699">
            <v>39129</v>
          </cell>
          <cell r="B2699">
            <v>0.12889999999999999</v>
          </cell>
        </row>
        <row r="2700">
          <cell r="A2700">
            <v>39130</v>
          </cell>
          <cell r="B2700">
            <v>0</v>
          </cell>
        </row>
        <row r="2701">
          <cell r="A2701">
            <v>39131</v>
          </cell>
          <cell r="B2701">
            <v>0</v>
          </cell>
        </row>
        <row r="2702">
          <cell r="A2702">
            <v>39132</v>
          </cell>
          <cell r="B2702">
            <v>0</v>
          </cell>
        </row>
        <row r="2703">
          <cell r="A2703">
            <v>39133</v>
          </cell>
          <cell r="B2703">
            <v>0</v>
          </cell>
        </row>
        <row r="2704">
          <cell r="A2704">
            <v>39134</v>
          </cell>
          <cell r="B2704">
            <v>0.12909999999999999</v>
          </cell>
        </row>
        <row r="2705">
          <cell r="A2705">
            <v>39135</v>
          </cell>
          <cell r="B2705">
            <v>0.12870000000000001</v>
          </cell>
        </row>
        <row r="2706">
          <cell r="A2706">
            <v>39136</v>
          </cell>
          <cell r="B2706">
            <v>0.12870000000000001</v>
          </cell>
        </row>
        <row r="2707">
          <cell r="A2707">
            <v>39137</v>
          </cell>
          <cell r="B2707">
            <v>0</v>
          </cell>
        </row>
        <row r="2708">
          <cell r="A2708">
            <v>39138</v>
          </cell>
          <cell r="B2708">
            <v>0</v>
          </cell>
        </row>
        <row r="2709">
          <cell r="A2709">
            <v>39139</v>
          </cell>
          <cell r="B2709">
            <v>0.12870000000000001</v>
          </cell>
        </row>
        <row r="2710">
          <cell r="A2710">
            <v>39140</v>
          </cell>
          <cell r="B2710">
            <v>0.12859999999999999</v>
          </cell>
        </row>
        <row r="2711">
          <cell r="A2711">
            <v>39141</v>
          </cell>
          <cell r="B2711">
            <v>0.129</v>
          </cell>
        </row>
        <row r="2712">
          <cell r="A2712">
            <v>39142</v>
          </cell>
          <cell r="B2712">
            <v>0.129</v>
          </cell>
        </row>
        <row r="2713">
          <cell r="A2713">
            <v>39143</v>
          </cell>
          <cell r="B2713">
            <v>0.129</v>
          </cell>
        </row>
        <row r="2714">
          <cell r="A2714">
            <v>39144</v>
          </cell>
          <cell r="B2714">
            <v>0</v>
          </cell>
        </row>
        <row r="2715">
          <cell r="A2715">
            <v>39145</v>
          </cell>
          <cell r="B2715">
            <v>0</v>
          </cell>
        </row>
        <row r="2716">
          <cell r="A2716">
            <v>39146</v>
          </cell>
          <cell r="B2716">
            <v>0.129</v>
          </cell>
        </row>
        <row r="2717">
          <cell r="A2717">
            <v>39147</v>
          </cell>
          <cell r="B2717">
            <v>0.12889999999999999</v>
          </cell>
        </row>
        <row r="2718">
          <cell r="A2718">
            <v>39148</v>
          </cell>
          <cell r="B2718">
            <v>0.12870000000000001</v>
          </cell>
        </row>
        <row r="2719">
          <cell r="A2719">
            <v>39149</v>
          </cell>
          <cell r="B2719">
            <v>0.12640000000000001</v>
          </cell>
        </row>
        <row r="2720">
          <cell r="A2720">
            <v>39150</v>
          </cell>
          <cell r="B2720">
            <v>0.12659999999999999</v>
          </cell>
        </row>
        <row r="2721">
          <cell r="A2721">
            <v>39151</v>
          </cell>
          <cell r="B2721">
            <v>0</v>
          </cell>
        </row>
        <row r="2722">
          <cell r="A2722">
            <v>39152</v>
          </cell>
          <cell r="B2722">
            <v>0</v>
          </cell>
        </row>
        <row r="2723">
          <cell r="A2723">
            <v>39153</v>
          </cell>
          <cell r="B2723">
            <v>0.1265</v>
          </cell>
        </row>
        <row r="2724">
          <cell r="A2724">
            <v>39154</v>
          </cell>
          <cell r="B2724">
            <v>0.12620000000000001</v>
          </cell>
        </row>
        <row r="2725">
          <cell r="A2725">
            <v>39155</v>
          </cell>
          <cell r="B2725">
            <v>0.1263</v>
          </cell>
        </row>
        <row r="2726">
          <cell r="A2726">
            <v>39156</v>
          </cell>
          <cell r="B2726">
            <v>0.1263</v>
          </cell>
        </row>
        <row r="2727">
          <cell r="A2727">
            <v>39157</v>
          </cell>
          <cell r="B2727">
            <v>0.1265</v>
          </cell>
        </row>
        <row r="2728">
          <cell r="A2728">
            <v>39158</v>
          </cell>
          <cell r="B2728">
            <v>0</v>
          </cell>
        </row>
        <row r="2729">
          <cell r="A2729">
            <v>39159</v>
          </cell>
          <cell r="B2729">
            <v>0</v>
          </cell>
        </row>
        <row r="2730">
          <cell r="A2730">
            <v>39160</v>
          </cell>
          <cell r="B2730">
            <v>0.1265</v>
          </cell>
        </row>
        <row r="2731">
          <cell r="A2731">
            <v>39161</v>
          </cell>
          <cell r="B2731">
            <v>0.12640000000000001</v>
          </cell>
        </row>
        <row r="2732">
          <cell r="A2732">
            <v>39162</v>
          </cell>
          <cell r="B2732">
            <v>0.1265</v>
          </cell>
        </row>
        <row r="2733">
          <cell r="A2733">
            <v>39163</v>
          </cell>
          <cell r="B2733">
            <v>0.1263</v>
          </cell>
        </row>
        <row r="2734">
          <cell r="A2734">
            <v>39164</v>
          </cell>
          <cell r="B2734">
            <v>0.12609999999999999</v>
          </cell>
        </row>
        <row r="2735">
          <cell r="A2735">
            <v>39165</v>
          </cell>
          <cell r="B2735">
            <v>0</v>
          </cell>
        </row>
        <row r="2736">
          <cell r="A2736">
            <v>39166</v>
          </cell>
          <cell r="B2736">
            <v>0</v>
          </cell>
        </row>
        <row r="2737">
          <cell r="A2737">
            <v>39167</v>
          </cell>
          <cell r="B2737">
            <v>0.126</v>
          </cell>
        </row>
        <row r="2738">
          <cell r="A2738">
            <v>39168</v>
          </cell>
          <cell r="B2738">
            <v>0.126</v>
          </cell>
        </row>
        <row r="2739">
          <cell r="A2739">
            <v>39169</v>
          </cell>
          <cell r="B2739">
            <v>0.12609999999999999</v>
          </cell>
        </row>
        <row r="2740">
          <cell r="A2740">
            <v>39170</v>
          </cell>
          <cell r="B2740">
            <v>0.12620000000000001</v>
          </cell>
        </row>
        <row r="2741">
          <cell r="A2741">
            <v>39171</v>
          </cell>
          <cell r="B2741">
            <v>0.12659999999999999</v>
          </cell>
        </row>
        <row r="2742">
          <cell r="A2742">
            <v>39172</v>
          </cell>
          <cell r="B2742">
            <v>0</v>
          </cell>
        </row>
        <row r="2743">
          <cell r="A2743">
            <v>39173</v>
          </cell>
          <cell r="B2743">
            <v>0</v>
          </cell>
        </row>
        <row r="2744">
          <cell r="A2744">
            <v>39174</v>
          </cell>
          <cell r="B2744">
            <v>0.12670000000000001</v>
          </cell>
        </row>
        <row r="2745">
          <cell r="A2745">
            <v>39175</v>
          </cell>
          <cell r="B2745">
            <v>0.1265</v>
          </cell>
        </row>
        <row r="2746">
          <cell r="A2746">
            <v>39176</v>
          </cell>
          <cell r="B2746">
            <v>0.12640000000000001</v>
          </cell>
        </row>
        <row r="2747">
          <cell r="A2747">
            <v>39177</v>
          </cell>
          <cell r="B2747">
            <v>0.12659999999999999</v>
          </cell>
        </row>
        <row r="2748">
          <cell r="A2748">
            <v>39178</v>
          </cell>
          <cell r="B2748">
            <v>0</v>
          </cell>
        </row>
        <row r="2749">
          <cell r="A2749">
            <v>39179</v>
          </cell>
          <cell r="B2749">
            <v>0</v>
          </cell>
        </row>
        <row r="2750">
          <cell r="A2750">
            <v>39180</v>
          </cell>
          <cell r="B2750">
            <v>0</v>
          </cell>
        </row>
        <row r="2751">
          <cell r="A2751">
            <v>39181</v>
          </cell>
          <cell r="B2751">
            <v>0.1265</v>
          </cell>
        </row>
        <row r="2752">
          <cell r="A2752">
            <v>39182</v>
          </cell>
          <cell r="B2752">
            <v>0.1263</v>
          </cell>
        </row>
        <row r="2753">
          <cell r="A2753">
            <v>39183</v>
          </cell>
          <cell r="B2753">
            <v>0.1263</v>
          </cell>
        </row>
        <row r="2754">
          <cell r="A2754">
            <v>39184</v>
          </cell>
          <cell r="B2754">
            <v>0.1263</v>
          </cell>
        </row>
        <row r="2755">
          <cell r="A2755">
            <v>39185</v>
          </cell>
          <cell r="B2755">
            <v>0.1263</v>
          </cell>
        </row>
        <row r="2756">
          <cell r="A2756">
            <v>39186</v>
          </cell>
          <cell r="B2756">
            <v>0</v>
          </cell>
        </row>
        <row r="2757">
          <cell r="A2757">
            <v>39187</v>
          </cell>
          <cell r="B2757">
            <v>0</v>
          </cell>
        </row>
        <row r="2758">
          <cell r="A2758">
            <v>39188</v>
          </cell>
          <cell r="B2758">
            <v>0.12640000000000001</v>
          </cell>
        </row>
        <row r="2759">
          <cell r="A2759">
            <v>39189</v>
          </cell>
          <cell r="B2759">
            <v>0.12620000000000001</v>
          </cell>
        </row>
        <row r="2760">
          <cell r="A2760">
            <v>39190</v>
          </cell>
          <cell r="B2760">
            <v>0.126</v>
          </cell>
        </row>
        <row r="2761">
          <cell r="A2761">
            <v>39191</v>
          </cell>
          <cell r="B2761">
            <v>0.1237</v>
          </cell>
        </row>
        <row r="2762">
          <cell r="A2762">
            <v>39192</v>
          </cell>
          <cell r="B2762">
            <v>0.1237</v>
          </cell>
        </row>
        <row r="2763">
          <cell r="A2763">
            <v>39193</v>
          </cell>
          <cell r="B2763">
            <v>0</v>
          </cell>
        </row>
        <row r="2764">
          <cell r="A2764">
            <v>39194</v>
          </cell>
          <cell r="B2764">
            <v>0</v>
          </cell>
        </row>
        <row r="2765">
          <cell r="A2765">
            <v>39195</v>
          </cell>
          <cell r="B2765">
            <v>0.1236</v>
          </cell>
        </row>
        <row r="2766">
          <cell r="A2766">
            <v>39196</v>
          </cell>
          <cell r="B2766">
            <v>0.1234</v>
          </cell>
        </row>
        <row r="2767">
          <cell r="A2767">
            <v>39197</v>
          </cell>
          <cell r="B2767">
            <v>0.12330000000000001</v>
          </cell>
        </row>
        <row r="2768">
          <cell r="A2768">
            <v>39198</v>
          </cell>
          <cell r="B2768">
            <v>0.12330000000000001</v>
          </cell>
        </row>
        <row r="2769">
          <cell r="A2769">
            <v>39199</v>
          </cell>
          <cell r="B2769">
            <v>0.12330000000000001</v>
          </cell>
        </row>
        <row r="2770">
          <cell r="A2770">
            <v>39200</v>
          </cell>
          <cell r="B2770">
            <v>0</v>
          </cell>
        </row>
        <row r="2771">
          <cell r="A2771">
            <v>39201</v>
          </cell>
          <cell r="B2771">
            <v>0</v>
          </cell>
        </row>
        <row r="2772">
          <cell r="A2772">
            <v>39202</v>
          </cell>
          <cell r="B2772">
            <v>0.12330000000000001</v>
          </cell>
        </row>
        <row r="2773">
          <cell r="A2773">
            <v>39203</v>
          </cell>
          <cell r="B2773">
            <v>0</v>
          </cell>
        </row>
        <row r="2774">
          <cell r="A2774">
            <v>39204</v>
          </cell>
          <cell r="B2774">
            <v>0.12330000000000001</v>
          </cell>
        </row>
        <row r="2775">
          <cell r="A2775">
            <v>39205</v>
          </cell>
          <cell r="B2775">
            <v>0.12330000000000001</v>
          </cell>
        </row>
        <row r="2776">
          <cell r="A2776">
            <v>39206</v>
          </cell>
          <cell r="B2776">
            <v>0.1234</v>
          </cell>
        </row>
        <row r="2777">
          <cell r="A2777">
            <v>39207</v>
          </cell>
          <cell r="B2777">
            <v>0</v>
          </cell>
        </row>
        <row r="2778">
          <cell r="A2778">
            <v>39208</v>
          </cell>
          <cell r="B2778">
            <v>0</v>
          </cell>
        </row>
        <row r="2779">
          <cell r="A2779">
            <v>39209</v>
          </cell>
          <cell r="B2779">
            <v>0.1236</v>
          </cell>
        </row>
        <row r="2780">
          <cell r="A2780">
            <v>39210</v>
          </cell>
          <cell r="B2780">
            <v>0.1235</v>
          </cell>
        </row>
        <row r="2781">
          <cell r="A2781">
            <v>39211</v>
          </cell>
          <cell r="B2781">
            <v>0.1235</v>
          </cell>
        </row>
        <row r="2782">
          <cell r="A2782">
            <v>39212</v>
          </cell>
          <cell r="B2782">
            <v>0.1236</v>
          </cell>
        </row>
        <row r="2783">
          <cell r="A2783">
            <v>39213</v>
          </cell>
          <cell r="B2783">
            <v>0.1235</v>
          </cell>
        </row>
        <row r="2784">
          <cell r="A2784">
            <v>39214</v>
          </cell>
          <cell r="B2784">
            <v>0</v>
          </cell>
        </row>
        <row r="2785">
          <cell r="A2785">
            <v>39215</v>
          </cell>
          <cell r="B2785">
            <v>0</v>
          </cell>
        </row>
        <row r="2786">
          <cell r="A2786">
            <v>39216</v>
          </cell>
          <cell r="B2786">
            <v>0.1236</v>
          </cell>
        </row>
        <row r="2787">
          <cell r="A2787">
            <v>39217</v>
          </cell>
          <cell r="B2787">
            <v>0.1235</v>
          </cell>
        </row>
        <row r="2788">
          <cell r="A2788">
            <v>39218</v>
          </cell>
          <cell r="B2788">
            <v>0.1234</v>
          </cell>
        </row>
        <row r="2789">
          <cell r="A2789">
            <v>39219</v>
          </cell>
          <cell r="B2789">
            <v>0.1236</v>
          </cell>
        </row>
        <row r="2790">
          <cell r="A2790">
            <v>39220</v>
          </cell>
          <cell r="B2790">
            <v>0.1235</v>
          </cell>
        </row>
        <row r="2791">
          <cell r="A2791">
            <v>39221</v>
          </cell>
          <cell r="B2791">
            <v>0</v>
          </cell>
        </row>
        <row r="2792">
          <cell r="A2792">
            <v>39222</v>
          </cell>
          <cell r="B2792">
            <v>0</v>
          </cell>
        </row>
        <row r="2793">
          <cell r="A2793">
            <v>39223</v>
          </cell>
          <cell r="B2793">
            <v>0.1235</v>
          </cell>
        </row>
        <row r="2794">
          <cell r="A2794">
            <v>39224</v>
          </cell>
          <cell r="B2794">
            <v>0.1235</v>
          </cell>
        </row>
        <row r="2795">
          <cell r="A2795">
            <v>39225</v>
          </cell>
          <cell r="B2795">
            <v>0.1235</v>
          </cell>
        </row>
        <row r="2796">
          <cell r="A2796">
            <v>39226</v>
          </cell>
          <cell r="B2796">
            <v>0.1234</v>
          </cell>
        </row>
        <row r="2797">
          <cell r="A2797">
            <v>39227</v>
          </cell>
          <cell r="B2797">
            <v>0.1236</v>
          </cell>
        </row>
        <row r="2798">
          <cell r="A2798">
            <v>39228</v>
          </cell>
          <cell r="B2798">
            <v>0</v>
          </cell>
        </row>
        <row r="2799">
          <cell r="A2799">
            <v>39229</v>
          </cell>
          <cell r="B2799">
            <v>0</v>
          </cell>
        </row>
        <row r="2800">
          <cell r="A2800">
            <v>39230</v>
          </cell>
          <cell r="B2800">
            <v>0.1237</v>
          </cell>
        </row>
        <row r="2801">
          <cell r="A2801">
            <v>39231</v>
          </cell>
          <cell r="B2801">
            <v>0.12379999999999999</v>
          </cell>
        </row>
        <row r="2802">
          <cell r="A2802">
            <v>39232</v>
          </cell>
          <cell r="B2802">
            <v>0.1237</v>
          </cell>
        </row>
        <row r="2803">
          <cell r="A2803">
            <v>39233</v>
          </cell>
          <cell r="B2803">
            <v>0.1239</v>
          </cell>
        </row>
        <row r="2804">
          <cell r="A2804">
            <v>39234</v>
          </cell>
          <cell r="B2804">
            <v>0.1239</v>
          </cell>
        </row>
        <row r="2805">
          <cell r="A2805">
            <v>39235</v>
          </cell>
          <cell r="B2805">
            <v>0</v>
          </cell>
        </row>
        <row r="2806">
          <cell r="A2806">
            <v>39236</v>
          </cell>
          <cell r="B2806">
            <v>0</v>
          </cell>
        </row>
        <row r="2807">
          <cell r="A2807">
            <v>39237</v>
          </cell>
          <cell r="B2807">
            <v>0.1239</v>
          </cell>
        </row>
        <row r="2808">
          <cell r="A2808">
            <v>39238</v>
          </cell>
          <cell r="B2808">
            <v>0.124</v>
          </cell>
        </row>
        <row r="2809">
          <cell r="A2809">
            <v>39239</v>
          </cell>
          <cell r="B2809">
            <v>0.12379999999999999</v>
          </cell>
        </row>
        <row r="2810">
          <cell r="A2810">
            <v>39240</v>
          </cell>
          <cell r="B2810">
            <v>0</v>
          </cell>
        </row>
        <row r="2811">
          <cell r="A2811">
            <v>39241</v>
          </cell>
          <cell r="B2811">
            <v>0.1188</v>
          </cell>
        </row>
        <row r="2812">
          <cell r="A2812">
            <v>39242</v>
          </cell>
          <cell r="B2812">
            <v>0</v>
          </cell>
        </row>
        <row r="2813">
          <cell r="A2813">
            <v>39243</v>
          </cell>
          <cell r="B2813">
            <v>0</v>
          </cell>
        </row>
        <row r="2814">
          <cell r="A2814">
            <v>39244</v>
          </cell>
          <cell r="B2814">
            <v>0.1188</v>
          </cell>
        </row>
        <row r="2815">
          <cell r="A2815">
            <v>39245</v>
          </cell>
          <cell r="B2815">
            <v>0.1187</v>
          </cell>
        </row>
        <row r="2816">
          <cell r="A2816">
            <v>39246</v>
          </cell>
          <cell r="B2816">
            <v>0.1187</v>
          </cell>
        </row>
        <row r="2817">
          <cell r="A2817">
            <v>39247</v>
          </cell>
          <cell r="B2817">
            <v>0.1186</v>
          </cell>
        </row>
        <row r="2818">
          <cell r="A2818">
            <v>39248</v>
          </cell>
          <cell r="B2818">
            <v>0.1186</v>
          </cell>
        </row>
        <row r="2819">
          <cell r="A2819">
            <v>39249</v>
          </cell>
          <cell r="B2819">
            <v>0</v>
          </cell>
        </row>
        <row r="2820">
          <cell r="A2820">
            <v>39250</v>
          </cell>
          <cell r="B2820">
            <v>0</v>
          </cell>
        </row>
        <row r="2821">
          <cell r="A2821">
            <v>39251</v>
          </cell>
          <cell r="B2821">
            <v>0.1187</v>
          </cell>
        </row>
        <row r="2822">
          <cell r="A2822">
            <v>39252</v>
          </cell>
          <cell r="B2822">
            <v>0.1187</v>
          </cell>
        </row>
        <row r="2823">
          <cell r="A2823">
            <v>39253</v>
          </cell>
          <cell r="B2823">
            <v>0.1186</v>
          </cell>
        </row>
        <row r="2824">
          <cell r="A2824">
            <v>39254</v>
          </cell>
          <cell r="B2824">
            <v>0.1186</v>
          </cell>
        </row>
        <row r="2825">
          <cell r="A2825">
            <v>39255</v>
          </cell>
          <cell r="B2825">
            <v>0.1186</v>
          </cell>
        </row>
        <row r="2826">
          <cell r="A2826">
            <v>39256</v>
          </cell>
          <cell r="B2826">
            <v>0</v>
          </cell>
        </row>
        <row r="2827">
          <cell r="A2827">
            <v>39257</v>
          </cell>
          <cell r="B2827">
            <v>0</v>
          </cell>
        </row>
        <row r="2828">
          <cell r="A2828">
            <v>39258</v>
          </cell>
          <cell r="B2828">
            <v>0.1186</v>
          </cell>
        </row>
        <row r="2829">
          <cell r="A2829">
            <v>39259</v>
          </cell>
          <cell r="B2829">
            <v>0.1186</v>
          </cell>
        </row>
        <row r="2830">
          <cell r="A2830">
            <v>39260</v>
          </cell>
          <cell r="B2830">
            <v>0.1186</v>
          </cell>
        </row>
        <row r="2831">
          <cell r="A2831">
            <v>39261</v>
          </cell>
          <cell r="B2831">
            <v>0.1187</v>
          </cell>
        </row>
        <row r="2832">
          <cell r="A2832">
            <v>39262</v>
          </cell>
          <cell r="B2832">
            <v>0.11890000000000001</v>
          </cell>
        </row>
        <row r="2833">
          <cell r="A2833">
            <v>39263</v>
          </cell>
          <cell r="B2833">
            <v>0</v>
          </cell>
        </row>
        <row r="2834">
          <cell r="A2834">
            <v>39264</v>
          </cell>
          <cell r="B2834">
            <v>0</v>
          </cell>
        </row>
        <row r="2835">
          <cell r="A2835">
            <v>39265</v>
          </cell>
          <cell r="B2835">
            <v>0.1188</v>
          </cell>
        </row>
        <row r="2836">
          <cell r="A2836">
            <v>39266</v>
          </cell>
          <cell r="B2836">
            <v>0.1187</v>
          </cell>
        </row>
        <row r="2837">
          <cell r="A2837">
            <v>39267</v>
          </cell>
          <cell r="B2837">
            <v>0.1187</v>
          </cell>
        </row>
        <row r="2838">
          <cell r="A2838">
            <v>39268</v>
          </cell>
          <cell r="B2838">
            <v>0.1187</v>
          </cell>
        </row>
        <row r="2839">
          <cell r="A2839">
            <v>39269</v>
          </cell>
          <cell r="B2839">
            <v>0.1188</v>
          </cell>
        </row>
        <row r="2840">
          <cell r="A2840">
            <v>39270</v>
          </cell>
          <cell r="B2840">
            <v>0</v>
          </cell>
        </row>
        <row r="2841">
          <cell r="A2841">
            <v>39271</v>
          </cell>
          <cell r="B2841">
            <v>0</v>
          </cell>
        </row>
        <row r="2842">
          <cell r="A2842">
            <v>39272</v>
          </cell>
          <cell r="B2842">
            <v>0.11890000000000001</v>
          </cell>
        </row>
        <row r="2843">
          <cell r="A2843">
            <v>39273</v>
          </cell>
          <cell r="B2843">
            <v>0.1187</v>
          </cell>
        </row>
        <row r="2844">
          <cell r="A2844">
            <v>39274</v>
          </cell>
          <cell r="B2844">
            <v>0.1188</v>
          </cell>
        </row>
        <row r="2845">
          <cell r="A2845">
            <v>39275</v>
          </cell>
          <cell r="B2845">
            <v>0.1187</v>
          </cell>
        </row>
        <row r="2846">
          <cell r="A2846">
            <v>39276</v>
          </cell>
          <cell r="B2846">
            <v>0.1186</v>
          </cell>
        </row>
        <row r="2847">
          <cell r="A2847">
            <v>39277</v>
          </cell>
          <cell r="B2847">
            <v>0</v>
          </cell>
        </row>
        <row r="2848">
          <cell r="A2848">
            <v>39278</v>
          </cell>
          <cell r="B2848">
            <v>0</v>
          </cell>
        </row>
        <row r="2849">
          <cell r="A2849">
            <v>39279</v>
          </cell>
          <cell r="B2849">
            <v>0.1186</v>
          </cell>
        </row>
        <row r="2850">
          <cell r="A2850">
            <v>39280</v>
          </cell>
          <cell r="B2850">
            <v>0.1186</v>
          </cell>
        </row>
        <row r="2851">
          <cell r="A2851">
            <v>39281</v>
          </cell>
          <cell r="B2851">
            <v>0.1188</v>
          </cell>
        </row>
        <row r="2852">
          <cell r="A2852">
            <v>39282</v>
          </cell>
          <cell r="B2852">
            <v>0.1135</v>
          </cell>
        </row>
        <row r="2853">
          <cell r="A2853">
            <v>39283</v>
          </cell>
          <cell r="B2853">
            <v>0.1137</v>
          </cell>
        </row>
        <row r="2854">
          <cell r="A2854">
            <v>39284</v>
          </cell>
          <cell r="B2854">
            <v>0</v>
          </cell>
        </row>
        <row r="2855">
          <cell r="A2855">
            <v>39285</v>
          </cell>
          <cell r="B2855">
            <v>0</v>
          </cell>
        </row>
        <row r="2856">
          <cell r="A2856">
            <v>39286</v>
          </cell>
          <cell r="B2856">
            <v>0.1138</v>
          </cell>
        </row>
        <row r="2857">
          <cell r="A2857">
            <v>39287</v>
          </cell>
          <cell r="B2857">
            <v>0.1139</v>
          </cell>
        </row>
        <row r="2858">
          <cell r="A2858">
            <v>39288</v>
          </cell>
          <cell r="B2858">
            <v>0.1138</v>
          </cell>
        </row>
        <row r="2859">
          <cell r="A2859">
            <v>39289</v>
          </cell>
          <cell r="B2859">
            <v>0.1137</v>
          </cell>
        </row>
        <row r="2860">
          <cell r="A2860">
            <v>39290</v>
          </cell>
          <cell r="B2860">
            <v>0.1138</v>
          </cell>
        </row>
        <row r="2861">
          <cell r="A2861">
            <v>39291</v>
          </cell>
          <cell r="B2861">
            <v>0</v>
          </cell>
        </row>
        <row r="2862">
          <cell r="A2862">
            <v>39292</v>
          </cell>
          <cell r="B2862">
            <v>0</v>
          </cell>
        </row>
        <row r="2863">
          <cell r="A2863">
            <v>39293</v>
          </cell>
          <cell r="B2863">
            <v>0.1138</v>
          </cell>
        </row>
        <row r="2864">
          <cell r="A2864">
            <v>39294</v>
          </cell>
          <cell r="B2864">
            <v>0.1137</v>
          </cell>
        </row>
        <row r="2865">
          <cell r="A2865">
            <v>39295</v>
          </cell>
          <cell r="B2865">
            <v>0.1138</v>
          </cell>
        </row>
        <row r="2866">
          <cell r="A2866">
            <v>39296</v>
          </cell>
          <cell r="B2866">
            <v>0.1139</v>
          </cell>
        </row>
        <row r="2867">
          <cell r="A2867">
            <v>39297</v>
          </cell>
          <cell r="B2867">
            <v>0.114</v>
          </cell>
        </row>
        <row r="2868">
          <cell r="A2868">
            <v>39298</v>
          </cell>
          <cell r="B2868">
            <v>0</v>
          </cell>
        </row>
        <row r="2869">
          <cell r="A2869">
            <v>39299</v>
          </cell>
          <cell r="B2869">
            <v>0</v>
          </cell>
        </row>
        <row r="2870">
          <cell r="A2870">
            <v>39300</v>
          </cell>
          <cell r="B2870">
            <v>0.114</v>
          </cell>
        </row>
        <row r="2871">
          <cell r="A2871">
            <v>39301</v>
          </cell>
          <cell r="B2871">
            <v>0.1138</v>
          </cell>
        </row>
        <row r="2872">
          <cell r="A2872">
            <v>39302</v>
          </cell>
          <cell r="B2872">
            <v>0.1137</v>
          </cell>
        </row>
        <row r="2873">
          <cell r="A2873">
            <v>39303</v>
          </cell>
          <cell r="B2873">
            <v>0.11360000000000001</v>
          </cell>
        </row>
        <row r="2874">
          <cell r="A2874">
            <v>39304</v>
          </cell>
          <cell r="B2874">
            <v>0.1137</v>
          </cell>
        </row>
        <row r="2875">
          <cell r="A2875">
            <v>39305</v>
          </cell>
          <cell r="B2875">
            <v>0</v>
          </cell>
        </row>
        <row r="2876">
          <cell r="A2876">
            <v>39306</v>
          </cell>
          <cell r="B2876">
            <v>0</v>
          </cell>
        </row>
        <row r="2877">
          <cell r="A2877">
            <v>39307</v>
          </cell>
          <cell r="B2877">
            <v>0.11360000000000001</v>
          </cell>
        </row>
        <row r="2878">
          <cell r="A2878">
            <v>39308</v>
          </cell>
          <cell r="B2878">
            <v>0.1137</v>
          </cell>
        </row>
        <row r="2879">
          <cell r="A2879">
            <v>39309</v>
          </cell>
          <cell r="B2879">
            <v>0.11360000000000001</v>
          </cell>
        </row>
        <row r="2880">
          <cell r="A2880">
            <v>39310</v>
          </cell>
          <cell r="B2880">
            <v>0.11360000000000001</v>
          </cell>
        </row>
        <row r="2881">
          <cell r="A2881">
            <v>39311</v>
          </cell>
          <cell r="B2881">
            <v>0.1137</v>
          </cell>
        </row>
        <row r="2882">
          <cell r="A2882">
            <v>39312</v>
          </cell>
          <cell r="B2882">
            <v>0</v>
          </cell>
        </row>
        <row r="2883">
          <cell r="A2883">
            <v>39313</v>
          </cell>
          <cell r="B2883">
            <v>0</v>
          </cell>
        </row>
        <row r="2884">
          <cell r="A2884">
            <v>39314</v>
          </cell>
          <cell r="B2884">
            <v>0.1137</v>
          </cell>
        </row>
        <row r="2885">
          <cell r="A2885">
            <v>39315</v>
          </cell>
          <cell r="B2885">
            <v>0.11360000000000001</v>
          </cell>
        </row>
        <row r="2886">
          <cell r="A2886">
            <v>39316</v>
          </cell>
          <cell r="B2886">
            <v>0.11360000000000001</v>
          </cell>
        </row>
        <row r="2887">
          <cell r="A2887">
            <v>39317</v>
          </cell>
          <cell r="B2887">
            <v>0.1135</v>
          </cell>
        </row>
        <row r="2888">
          <cell r="A2888">
            <v>39318</v>
          </cell>
          <cell r="B2888">
            <v>0.1137</v>
          </cell>
        </row>
        <row r="2889">
          <cell r="A2889">
            <v>39319</v>
          </cell>
          <cell r="B2889">
            <v>0</v>
          </cell>
        </row>
        <row r="2890">
          <cell r="A2890">
            <v>39320</v>
          </cell>
          <cell r="B2890">
            <v>0</v>
          </cell>
        </row>
        <row r="2891">
          <cell r="A2891">
            <v>39321</v>
          </cell>
          <cell r="B2891">
            <v>0.11360000000000001</v>
          </cell>
        </row>
        <row r="2892">
          <cell r="A2892">
            <v>39322</v>
          </cell>
          <cell r="B2892">
            <v>0.11360000000000001</v>
          </cell>
        </row>
        <row r="2893">
          <cell r="A2893">
            <v>39323</v>
          </cell>
          <cell r="B2893">
            <v>0.11360000000000001</v>
          </cell>
        </row>
        <row r="2894">
          <cell r="A2894">
            <v>39324</v>
          </cell>
          <cell r="B2894">
            <v>0.11360000000000001</v>
          </cell>
        </row>
        <row r="2895">
          <cell r="A2895">
            <v>39325</v>
          </cell>
          <cell r="B2895">
            <v>0.1142</v>
          </cell>
        </row>
        <row r="2896">
          <cell r="A2896">
            <v>39326</v>
          </cell>
          <cell r="B2896">
            <v>0</v>
          </cell>
        </row>
        <row r="2897">
          <cell r="A2897">
            <v>39327</v>
          </cell>
          <cell r="B2897">
            <v>0</v>
          </cell>
        </row>
        <row r="2898">
          <cell r="A2898">
            <v>39328</v>
          </cell>
          <cell r="B2898">
            <v>0.1145</v>
          </cell>
        </row>
        <row r="2899">
          <cell r="A2899">
            <v>39329</v>
          </cell>
          <cell r="B2899">
            <v>0.1139</v>
          </cell>
        </row>
        <row r="2900">
          <cell r="A2900">
            <v>39330</v>
          </cell>
          <cell r="B2900">
            <v>0.1137</v>
          </cell>
        </row>
        <row r="2901">
          <cell r="A2901">
            <v>39331</v>
          </cell>
          <cell r="B2901">
            <v>0.1114</v>
          </cell>
        </row>
        <row r="2902">
          <cell r="A2902">
            <v>39332</v>
          </cell>
          <cell r="B2902">
            <v>0</v>
          </cell>
        </row>
        <row r="2903">
          <cell r="A2903">
            <v>39333</v>
          </cell>
          <cell r="B2903">
            <v>0</v>
          </cell>
        </row>
        <row r="2904">
          <cell r="A2904">
            <v>39334</v>
          </cell>
          <cell r="B2904">
            <v>0</v>
          </cell>
        </row>
        <row r="2905">
          <cell r="A2905">
            <v>39335</v>
          </cell>
          <cell r="B2905">
            <v>0.1114</v>
          </cell>
        </row>
        <row r="2906">
          <cell r="A2906">
            <v>39336</v>
          </cell>
          <cell r="B2906">
            <v>0.1113</v>
          </cell>
        </row>
        <row r="2907">
          <cell r="A2907">
            <v>39337</v>
          </cell>
          <cell r="B2907">
            <v>0.11119999999999999</v>
          </cell>
        </row>
        <row r="2908">
          <cell r="A2908">
            <v>39338</v>
          </cell>
          <cell r="B2908">
            <v>0.1111</v>
          </cell>
        </row>
        <row r="2909">
          <cell r="A2909">
            <v>39339</v>
          </cell>
          <cell r="B2909">
            <v>0.11119999999999999</v>
          </cell>
        </row>
        <row r="2910">
          <cell r="A2910">
            <v>39340</v>
          </cell>
          <cell r="B2910">
            <v>0</v>
          </cell>
        </row>
        <row r="2911">
          <cell r="A2911">
            <v>39341</v>
          </cell>
          <cell r="B2911">
            <v>0</v>
          </cell>
        </row>
        <row r="2912">
          <cell r="A2912">
            <v>39342</v>
          </cell>
          <cell r="B2912">
            <v>0.1111</v>
          </cell>
        </row>
        <row r="2913">
          <cell r="A2913">
            <v>39343</v>
          </cell>
          <cell r="B2913">
            <v>0.11119999999999999</v>
          </cell>
        </row>
        <row r="2914">
          <cell r="A2914">
            <v>39344</v>
          </cell>
          <cell r="B2914">
            <v>0.111</v>
          </cell>
        </row>
        <row r="2915">
          <cell r="A2915">
            <v>39345</v>
          </cell>
          <cell r="B2915">
            <v>0.1109</v>
          </cell>
        </row>
        <row r="2916">
          <cell r="A2916">
            <v>39346</v>
          </cell>
          <cell r="B2916">
            <v>0.1109</v>
          </cell>
        </row>
        <row r="2917">
          <cell r="A2917">
            <v>39347</v>
          </cell>
          <cell r="B2917">
            <v>0</v>
          </cell>
        </row>
        <row r="2918">
          <cell r="A2918">
            <v>39348</v>
          </cell>
          <cell r="B2918">
            <v>0</v>
          </cell>
        </row>
        <row r="2919">
          <cell r="A2919">
            <v>39349</v>
          </cell>
          <cell r="B2919">
            <v>0.1108</v>
          </cell>
        </row>
        <row r="2920">
          <cell r="A2920">
            <v>39350</v>
          </cell>
          <cell r="B2920">
            <v>0.1108</v>
          </cell>
        </row>
        <row r="2921">
          <cell r="A2921">
            <v>39351</v>
          </cell>
          <cell r="B2921">
            <v>0.1109</v>
          </cell>
        </row>
        <row r="2922">
          <cell r="A2922">
            <v>39352</v>
          </cell>
          <cell r="B2922">
            <v>0.111</v>
          </cell>
        </row>
        <row r="2923">
          <cell r="A2923">
            <v>39353</v>
          </cell>
          <cell r="B2923">
            <v>0.11119999999999999</v>
          </cell>
        </row>
        <row r="2924">
          <cell r="A2924">
            <v>39354</v>
          </cell>
          <cell r="B2924">
            <v>0</v>
          </cell>
        </row>
        <row r="2925">
          <cell r="A2925">
            <v>39355</v>
          </cell>
          <cell r="B2925">
            <v>0</v>
          </cell>
        </row>
        <row r="2926">
          <cell r="A2926">
            <v>39356</v>
          </cell>
          <cell r="B2926">
            <v>0.11119999999999999</v>
          </cell>
        </row>
        <row r="2927">
          <cell r="A2927">
            <v>39357</v>
          </cell>
          <cell r="B2927">
            <v>0.11119999999999999</v>
          </cell>
        </row>
        <row r="2928">
          <cell r="A2928">
            <v>39358</v>
          </cell>
          <cell r="B2928">
            <v>0.1111</v>
          </cell>
        </row>
        <row r="2929">
          <cell r="A2929">
            <v>39359</v>
          </cell>
          <cell r="B2929">
            <v>0.1111</v>
          </cell>
        </row>
        <row r="2930">
          <cell r="A2930">
            <v>39360</v>
          </cell>
          <cell r="B2930">
            <v>0.1111</v>
          </cell>
        </row>
        <row r="2931">
          <cell r="A2931">
            <v>39361</v>
          </cell>
          <cell r="B2931">
            <v>0</v>
          </cell>
        </row>
        <row r="2932">
          <cell r="A2932">
            <v>39362</v>
          </cell>
          <cell r="B2932">
            <v>0</v>
          </cell>
        </row>
        <row r="2933">
          <cell r="A2933">
            <v>39363</v>
          </cell>
          <cell r="B2933">
            <v>0.1111</v>
          </cell>
        </row>
        <row r="2934">
          <cell r="A2934">
            <v>39364</v>
          </cell>
          <cell r="B2934">
            <v>0.1111</v>
          </cell>
        </row>
        <row r="2935">
          <cell r="A2935">
            <v>39365</v>
          </cell>
          <cell r="B2935">
            <v>0.1111</v>
          </cell>
        </row>
        <row r="2936">
          <cell r="A2936">
            <v>39366</v>
          </cell>
          <cell r="B2936">
            <v>0.1111</v>
          </cell>
        </row>
        <row r="2937">
          <cell r="A2937">
            <v>39367</v>
          </cell>
          <cell r="B2937">
            <v>0</v>
          </cell>
        </row>
        <row r="2938">
          <cell r="A2938">
            <v>39368</v>
          </cell>
          <cell r="B2938">
            <v>0</v>
          </cell>
        </row>
        <row r="2939">
          <cell r="A2939">
            <v>39369</v>
          </cell>
          <cell r="B2939">
            <v>0</v>
          </cell>
        </row>
        <row r="2940">
          <cell r="A2940">
            <v>39370</v>
          </cell>
          <cell r="B2940">
            <v>0.11119999999999999</v>
          </cell>
        </row>
        <row r="2941">
          <cell r="A2941">
            <v>39371</v>
          </cell>
          <cell r="B2941">
            <v>0.11119999999999999</v>
          </cell>
        </row>
        <row r="2942">
          <cell r="A2942">
            <v>39372</v>
          </cell>
          <cell r="B2942">
            <v>0.1109</v>
          </cell>
        </row>
        <row r="2943">
          <cell r="A2943">
            <v>39373</v>
          </cell>
          <cell r="B2943">
            <v>0.111</v>
          </cell>
        </row>
        <row r="2944">
          <cell r="A2944">
            <v>39374</v>
          </cell>
          <cell r="B2944">
            <v>0.1111</v>
          </cell>
        </row>
        <row r="2945">
          <cell r="A2945">
            <v>39375</v>
          </cell>
          <cell r="B2945">
            <v>0</v>
          </cell>
        </row>
        <row r="2946">
          <cell r="A2946">
            <v>39376</v>
          </cell>
          <cell r="B2946">
            <v>0</v>
          </cell>
        </row>
        <row r="2947">
          <cell r="A2947">
            <v>39377</v>
          </cell>
          <cell r="B2947">
            <v>0.11119999999999999</v>
          </cell>
        </row>
        <row r="2948">
          <cell r="A2948">
            <v>39378</v>
          </cell>
          <cell r="B2948">
            <v>0.1111</v>
          </cell>
        </row>
        <row r="2949">
          <cell r="A2949">
            <v>39379</v>
          </cell>
          <cell r="B2949">
            <v>0.11119999999999999</v>
          </cell>
        </row>
        <row r="2950">
          <cell r="A2950">
            <v>39380</v>
          </cell>
          <cell r="B2950">
            <v>0.11119999999999999</v>
          </cell>
        </row>
        <row r="2951">
          <cell r="A2951">
            <v>39381</v>
          </cell>
          <cell r="B2951">
            <v>0.1111</v>
          </cell>
        </row>
        <row r="2952">
          <cell r="A2952">
            <v>39382</v>
          </cell>
          <cell r="B2952">
            <v>0</v>
          </cell>
        </row>
        <row r="2953">
          <cell r="A2953">
            <v>39383</v>
          </cell>
          <cell r="B2953">
            <v>0</v>
          </cell>
        </row>
        <row r="2954">
          <cell r="A2954">
            <v>39384</v>
          </cell>
          <cell r="B2954">
            <v>0.11119999999999999</v>
          </cell>
        </row>
        <row r="2955">
          <cell r="A2955">
            <v>39385</v>
          </cell>
          <cell r="B2955">
            <v>0.1111</v>
          </cell>
        </row>
        <row r="2956">
          <cell r="A2956">
            <v>39386</v>
          </cell>
          <cell r="B2956">
            <v>0.1109</v>
          </cell>
        </row>
        <row r="2957">
          <cell r="A2957">
            <v>39387</v>
          </cell>
          <cell r="B2957">
            <v>0.111</v>
          </cell>
        </row>
        <row r="2958">
          <cell r="A2958">
            <v>39388</v>
          </cell>
          <cell r="B2958">
            <v>0</v>
          </cell>
        </row>
        <row r="2959">
          <cell r="A2959">
            <v>39389</v>
          </cell>
          <cell r="B2959">
            <v>0</v>
          </cell>
        </row>
        <row r="2960">
          <cell r="A2960">
            <v>39390</v>
          </cell>
          <cell r="B2960">
            <v>0</v>
          </cell>
        </row>
        <row r="2961">
          <cell r="A2961">
            <v>39391</v>
          </cell>
          <cell r="B2961">
            <v>0.1111</v>
          </cell>
        </row>
        <row r="2962">
          <cell r="A2962">
            <v>39392</v>
          </cell>
          <cell r="B2962">
            <v>0.1111</v>
          </cell>
        </row>
        <row r="2963">
          <cell r="A2963">
            <v>39393</v>
          </cell>
          <cell r="B2963">
            <v>0.1111</v>
          </cell>
        </row>
        <row r="2964">
          <cell r="A2964">
            <v>39394</v>
          </cell>
          <cell r="B2964">
            <v>0.111</v>
          </cell>
        </row>
        <row r="2965">
          <cell r="A2965">
            <v>39395</v>
          </cell>
          <cell r="B2965">
            <v>0.111</v>
          </cell>
        </row>
        <row r="2966">
          <cell r="A2966">
            <v>39396</v>
          </cell>
          <cell r="B2966">
            <v>0</v>
          </cell>
        </row>
        <row r="2967">
          <cell r="A2967">
            <v>39397</v>
          </cell>
          <cell r="B2967">
            <v>0</v>
          </cell>
        </row>
        <row r="2968">
          <cell r="A2968">
            <v>39398</v>
          </cell>
          <cell r="B2968">
            <v>0.1111</v>
          </cell>
        </row>
        <row r="2969">
          <cell r="A2969">
            <v>39399</v>
          </cell>
          <cell r="B2969">
            <v>0.1113</v>
          </cell>
        </row>
        <row r="2970">
          <cell r="A2970">
            <v>39400</v>
          </cell>
          <cell r="B2970">
            <v>0.1111</v>
          </cell>
        </row>
        <row r="2971">
          <cell r="A2971">
            <v>39401</v>
          </cell>
          <cell r="B2971">
            <v>0</v>
          </cell>
        </row>
        <row r="2972">
          <cell r="A2972">
            <v>39402</v>
          </cell>
          <cell r="B2972">
            <v>0.111</v>
          </cell>
        </row>
        <row r="2973">
          <cell r="A2973">
            <v>39403</v>
          </cell>
          <cell r="B2973">
            <v>0</v>
          </cell>
        </row>
        <row r="2974">
          <cell r="A2974">
            <v>39404</v>
          </cell>
          <cell r="B2974">
            <v>0</v>
          </cell>
        </row>
        <row r="2975">
          <cell r="A2975">
            <v>39405</v>
          </cell>
          <cell r="B2975">
            <v>0.1113</v>
          </cell>
        </row>
        <row r="2976">
          <cell r="A2976">
            <v>39406</v>
          </cell>
          <cell r="B2976">
            <v>0.1113</v>
          </cell>
        </row>
        <row r="2977">
          <cell r="A2977">
            <v>39407</v>
          </cell>
          <cell r="B2977">
            <v>0.1113</v>
          </cell>
        </row>
        <row r="2978">
          <cell r="A2978">
            <v>39408</v>
          </cell>
          <cell r="B2978">
            <v>0.11119999999999999</v>
          </cell>
        </row>
        <row r="2979">
          <cell r="A2979">
            <v>39409</v>
          </cell>
          <cell r="B2979">
            <v>0.111</v>
          </cell>
        </row>
        <row r="2980">
          <cell r="A2980">
            <v>39410</v>
          </cell>
          <cell r="B2980">
            <v>0</v>
          </cell>
        </row>
        <row r="2981">
          <cell r="A2981">
            <v>39411</v>
          </cell>
          <cell r="B2981">
            <v>0</v>
          </cell>
        </row>
        <row r="2982">
          <cell r="A2982">
            <v>39412</v>
          </cell>
          <cell r="B2982">
            <v>0.1111</v>
          </cell>
        </row>
        <row r="2983">
          <cell r="A2983">
            <v>39413</v>
          </cell>
          <cell r="B2983">
            <v>0.1113</v>
          </cell>
        </row>
        <row r="2984">
          <cell r="A2984">
            <v>39414</v>
          </cell>
          <cell r="B2984">
            <v>0.1111</v>
          </cell>
        </row>
        <row r="2985">
          <cell r="A2985">
            <v>39415</v>
          </cell>
          <cell r="B2985">
            <v>0.111</v>
          </cell>
        </row>
        <row r="2986">
          <cell r="A2986">
            <v>39416</v>
          </cell>
          <cell r="B2986">
            <v>0.11119999999999999</v>
          </cell>
        </row>
        <row r="2987">
          <cell r="A2987">
            <v>39417</v>
          </cell>
          <cell r="B2987">
            <v>0</v>
          </cell>
        </row>
        <row r="2988">
          <cell r="A2988">
            <v>39418</v>
          </cell>
          <cell r="B2988">
            <v>0</v>
          </cell>
        </row>
        <row r="2989">
          <cell r="A2989">
            <v>39419</v>
          </cell>
          <cell r="B2989">
            <v>0.1113</v>
          </cell>
        </row>
        <row r="2990">
          <cell r="A2990">
            <v>39420</v>
          </cell>
          <cell r="B2990">
            <v>0.1113</v>
          </cell>
        </row>
        <row r="2991">
          <cell r="A2991">
            <v>39421</v>
          </cell>
          <cell r="B2991">
            <v>0.1114</v>
          </cell>
        </row>
        <row r="2992">
          <cell r="A2992">
            <v>39422</v>
          </cell>
          <cell r="B2992">
            <v>0.11119999999999999</v>
          </cell>
        </row>
        <row r="2993">
          <cell r="A2993">
            <v>39423</v>
          </cell>
          <cell r="B2993">
            <v>0.111</v>
          </cell>
        </row>
        <row r="2994">
          <cell r="A2994">
            <v>39424</v>
          </cell>
          <cell r="B2994">
            <v>0</v>
          </cell>
        </row>
        <row r="2995">
          <cell r="A2995">
            <v>39425</v>
          </cell>
          <cell r="B2995">
            <v>0</v>
          </cell>
        </row>
        <row r="2996">
          <cell r="A2996">
            <v>39426</v>
          </cell>
          <cell r="B2996">
            <v>0.1111</v>
          </cell>
        </row>
        <row r="2997">
          <cell r="A2997">
            <v>39427</v>
          </cell>
          <cell r="B2997">
            <v>0.1109</v>
          </cell>
        </row>
        <row r="2998">
          <cell r="A2998">
            <v>39428</v>
          </cell>
          <cell r="B2998">
            <v>0.1109</v>
          </cell>
        </row>
        <row r="2999">
          <cell r="A2999">
            <v>39429</v>
          </cell>
          <cell r="B2999">
            <v>0.1108</v>
          </cell>
        </row>
        <row r="3000">
          <cell r="A3000">
            <v>39430</v>
          </cell>
          <cell r="B3000">
            <v>0.1108</v>
          </cell>
        </row>
        <row r="3001">
          <cell r="A3001">
            <v>39431</v>
          </cell>
          <cell r="B3001">
            <v>0</v>
          </cell>
        </row>
        <row r="3002">
          <cell r="A3002">
            <v>39432</v>
          </cell>
          <cell r="B3002">
            <v>0</v>
          </cell>
        </row>
        <row r="3003">
          <cell r="A3003">
            <v>39433</v>
          </cell>
          <cell r="B3003">
            <v>0.1108</v>
          </cell>
        </row>
        <row r="3004">
          <cell r="A3004">
            <v>39434</v>
          </cell>
          <cell r="B3004">
            <v>0.1109</v>
          </cell>
        </row>
        <row r="3005">
          <cell r="A3005">
            <v>39435</v>
          </cell>
          <cell r="B3005">
            <v>0.111</v>
          </cell>
        </row>
        <row r="3006">
          <cell r="A3006">
            <v>39436</v>
          </cell>
          <cell r="B3006">
            <v>0.1109</v>
          </cell>
        </row>
        <row r="3007">
          <cell r="A3007">
            <v>39437</v>
          </cell>
          <cell r="B3007">
            <v>0.1113</v>
          </cell>
        </row>
        <row r="3008">
          <cell r="A3008">
            <v>39438</v>
          </cell>
          <cell r="B3008">
            <v>0</v>
          </cell>
        </row>
        <row r="3009">
          <cell r="A3009">
            <v>39439</v>
          </cell>
          <cell r="B3009">
            <v>0</v>
          </cell>
        </row>
        <row r="3010">
          <cell r="A3010">
            <v>39440</v>
          </cell>
          <cell r="B3010">
            <v>0.1113</v>
          </cell>
        </row>
        <row r="3011">
          <cell r="A3011">
            <v>39441</v>
          </cell>
          <cell r="B3011">
            <v>0</v>
          </cell>
        </row>
        <row r="3012">
          <cell r="A3012">
            <v>39442</v>
          </cell>
          <cell r="B3012">
            <v>0.1111</v>
          </cell>
        </row>
        <row r="3013">
          <cell r="A3013">
            <v>39443</v>
          </cell>
          <cell r="B3013">
            <v>0.1111</v>
          </cell>
        </row>
        <row r="3014">
          <cell r="A3014">
            <v>39444</v>
          </cell>
          <cell r="B3014">
            <v>0.11119999999999999</v>
          </cell>
        </row>
        <row r="3015">
          <cell r="A3015">
            <v>39445</v>
          </cell>
          <cell r="B3015">
            <v>0</v>
          </cell>
        </row>
        <row r="3016">
          <cell r="A3016">
            <v>39446</v>
          </cell>
          <cell r="B3016">
            <v>0</v>
          </cell>
        </row>
        <row r="3017">
          <cell r="A3017">
            <v>39447</v>
          </cell>
          <cell r="B3017">
            <v>0.11119999999999999</v>
          </cell>
        </row>
        <row r="3018">
          <cell r="A3018">
            <v>39448</v>
          </cell>
          <cell r="B3018">
            <v>0</v>
          </cell>
        </row>
        <row r="3019">
          <cell r="A3019">
            <v>39449</v>
          </cell>
          <cell r="B3019">
            <v>0.1109</v>
          </cell>
        </row>
        <row r="3020">
          <cell r="A3020">
            <v>39450</v>
          </cell>
          <cell r="B3020">
            <v>0.1109</v>
          </cell>
        </row>
        <row r="3021">
          <cell r="A3021">
            <v>39451</v>
          </cell>
          <cell r="B3021">
            <v>0.1104</v>
          </cell>
        </row>
        <row r="3022">
          <cell r="A3022">
            <v>39452</v>
          </cell>
          <cell r="B3022">
            <v>0</v>
          </cell>
        </row>
        <row r="3023">
          <cell r="A3023">
            <v>39453</v>
          </cell>
          <cell r="B3023">
            <v>0</v>
          </cell>
        </row>
        <row r="3024">
          <cell r="A3024">
            <v>39454</v>
          </cell>
          <cell r="B3024">
            <v>0.1108</v>
          </cell>
        </row>
        <row r="3025">
          <cell r="A3025">
            <v>39455</v>
          </cell>
          <cell r="B3025">
            <v>0.1109</v>
          </cell>
        </row>
        <row r="3026">
          <cell r="A3026">
            <v>39456</v>
          </cell>
          <cell r="B3026">
            <v>0.111</v>
          </cell>
        </row>
        <row r="3027">
          <cell r="A3027">
            <v>39457</v>
          </cell>
          <cell r="B3027">
            <v>0.1111</v>
          </cell>
        </row>
        <row r="3028">
          <cell r="A3028">
            <v>39458</v>
          </cell>
          <cell r="B3028">
            <v>0.1109</v>
          </cell>
        </row>
        <row r="3029">
          <cell r="A3029">
            <v>39459</v>
          </cell>
          <cell r="B3029">
            <v>0</v>
          </cell>
        </row>
        <row r="3030">
          <cell r="A3030">
            <v>39460</v>
          </cell>
          <cell r="B3030">
            <v>0</v>
          </cell>
        </row>
        <row r="3031">
          <cell r="A3031">
            <v>39461</v>
          </cell>
          <cell r="B3031">
            <v>0.1109</v>
          </cell>
        </row>
        <row r="3032">
          <cell r="A3032">
            <v>39462</v>
          </cell>
          <cell r="B3032">
            <v>0.1108</v>
          </cell>
        </row>
        <row r="3033">
          <cell r="A3033">
            <v>39463</v>
          </cell>
          <cell r="B3033">
            <v>0.1108</v>
          </cell>
        </row>
        <row r="3034">
          <cell r="A3034">
            <v>39464</v>
          </cell>
          <cell r="B3034">
            <v>0.11070000000000001</v>
          </cell>
        </row>
        <row r="3035">
          <cell r="A3035">
            <v>39465</v>
          </cell>
          <cell r="B3035">
            <v>0.11070000000000001</v>
          </cell>
        </row>
        <row r="3036">
          <cell r="A3036">
            <v>39466</v>
          </cell>
          <cell r="B3036">
            <v>0</v>
          </cell>
        </row>
        <row r="3037">
          <cell r="A3037">
            <v>39467</v>
          </cell>
          <cell r="B3037">
            <v>0</v>
          </cell>
        </row>
        <row r="3038">
          <cell r="A3038">
            <v>39468</v>
          </cell>
          <cell r="B3038">
            <v>0.1108</v>
          </cell>
        </row>
        <row r="3039">
          <cell r="A3039">
            <v>39469</v>
          </cell>
          <cell r="B3039">
            <v>0.1108</v>
          </cell>
        </row>
        <row r="3040">
          <cell r="A3040">
            <v>39470</v>
          </cell>
          <cell r="B3040">
            <v>0.1108</v>
          </cell>
        </row>
        <row r="3041">
          <cell r="A3041">
            <v>39471</v>
          </cell>
          <cell r="B3041">
            <v>0.1109</v>
          </cell>
        </row>
        <row r="3042">
          <cell r="A3042">
            <v>39472</v>
          </cell>
          <cell r="B3042">
            <v>0.1109</v>
          </cell>
        </row>
        <row r="3043">
          <cell r="A3043">
            <v>39473</v>
          </cell>
          <cell r="B3043">
            <v>0</v>
          </cell>
        </row>
        <row r="3044">
          <cell r="A3044">
            <v>39474</v>
          </cell>
          <cell r="B3044">
            <v>0</v>
          </cell>
        </row>
        <row r="3045">
          <cell r="A3045">
            <v>39475</v>
          </cell>
          <cell r="B3045">
            <v>0.1109</v>
          </cell>
        </row>
        <row r="3046">
          <cell r="A3046">
            <v>39476</v>
          </cell>
          <cell r="B3046">
            <v>0.1108</v>
          </cell>
        </row>
        <row r="3047">
          <cell r="A3047">
            <v>39477</v>
          </cell>
          <cell r="B3047">
            <v>0.1109</v>
          </cell>
        </row>
        <row r="3048">
          <cell r="A3048">
            <v>39478</v>
          </cell>
          <cell r="B3048">
            <v>0.111</v>
          </cell>
        </row>
        <row r="3049">
          <cell r="A3049">
            <v>39479</v>
          </cell>
          <cell r="B3049">
            <v>0.1109</v>
          </cell>
        </row>
        <row r="3050">
          <cell r="A3050">
            <v>39480</v>
          </cell>
          <cell r="B3050">
            <v>0</v>
          </cell>
        </row>
        <row r="3051">
          <cell r="A3051">
            <v>39481</v>
          </cell>
          <cell r="B3051">
            <v>0</v>
          </cell>
        </row>
        <row r="3052">
          <cell r="A3052">
            <v>39482</v>
          </cell>
          <cell r="B3052">
            <v>0</v>
          </cell>
        </row>
        <row r="3053">
          <cell r="A3053">
            <v>39483</v>
          </cell>
          <cell r="B3053">
            <v>0</v>
          </cell>
        </row>
        <row r="3054">
          <cell r="A3054">
            <v>39484</v>
          </cell>
          <cell r="B3054">
            <v>0.111</v>
          </cell>
        </row>
        <row r="3055">
          <cell r="A3055">
            <v>39485</v>
          </cell>
          <cell r="B3055">
            <v>0.1109</v>
          </cell>
        </row>
        <row r="3056">
          <cell r="A3056">
            <v>39486</v>
          </cell>
          <cell r="B3056">
            <v>0.1108</v>
          </cell>
        </row>
        <row r="3057">
          <cell r="A3057">
            <v>39487</v>
          </cell>
          <cell r="B3057">
            <v>0</v>
          </cell>
        </row>
        <row r="3058">
          <cell r="A3058">
            <v>39488</v>
          </cell>
          <cell r="B3058">
            <v>0</v>
          </cell>
        </row>
        <row r="3059">
          <cell r="A3059">
            <v>39489</v>
          </cell>
          <cell r="B3059">
            <v>0.1109</v>
          </cell>
        </row>
        <row r="3060">
          <cell r="A3060">
            <v>39490</v>
          </cell>
          <cell r="B3060">
            <v>0.1109</v>
          </cell>
        </row>
        <row r="3061">
          <cell r="A3061">
            <v>39491</v>
          </cell>
          <cell r="B3061">
            <v>0.1108</v>
          </cell>
        </row>
        <row r="3062">
          <cell r="A3062">
            <v>39492</v>
          </cell>
          <cell r="B3062">
            <v>0.11070000000000001</v>
          </cell>
        </row>
        <row r="3063">
          <cell r="A3063">
            <v>39493</v>
          </cell>
          <cell r="B3063">
            <v>0.1106</v>
          </cell>
        </row>
        <row r="3064">
          <cell r="A3064">
            <v>39494</v>
          </cell>
          <cell r="B3064">
            <v>0</v>
          </cell>
        </row>
        <row r="3065">
          <cell r="A3065">
            <v>39495</v>
          </cell>
          <cell r="B3065">
            <v>0</v>
          </cell>
        </row>
        <row r="3066">
          <cell r="A3066">
            <v>39496</v>
          </cell>
          <cell r="B3066">
            <v>0.11070000000000001</v>
          </cell>
        </row>
        <row r="3067">
          <cell r="A3067">
            <v>39497</v>
          </cell>
          <cell r="B3067">
            <v>0.1106</v>
          </cell>
        </row>
        <row r="3068">
          <cell r="A3068">
            <v>39498</v>
          </cell>
          <cell r="B3068">
            <v>0.1106</v>
          </cell>
        </row>
        <row r="3069">
          <cell r="A3069">
            <v>39499</v>
          </cell>
          <cell r="B3069">
            <v>0.1105</v>
          </cell>
        </row>
        <row r="3070">
          <cell r="A3070">
            <v>39500</v>
          </cell>
          <cell r="B3070">
            <v>0.1106</v>
          </cell>
        </row>
        <row r="3071">
          <cell r="A3071">
            <v>39501</v>
          </cell>
          <cell r="B3071">
            <v>0</v>
          </cell>
        </row>
        <row r="3072">
          <cell r="A3072">
            <v>39502</v>
          </cell>
          <cell r="B3072">
            <v>0</v>
          </cell>
        </row>
        <row r="3073">
          <cell r="A3073">
            <v>39503</v>
          </cell>
          <cell r="B3073">
            <v>0.1106</v>
          </cell>
        </row>
        <row r="3074">
          <cell r="A3074">
            <v>39504</v>
          </cell>
          <cell r="B3074">
            <v>0.11070000000000001</v>
          </cell>
        </row>
        <row r="3075">
          <cell r="A3075">
            <v>39505</v>
          </cell>
          <cell r="B3075">
            <v>0.11070000000000001</v>
          </cell>
        </row>
        <row r="3076">
          <cell r="A3076">
            <v>39506</v>
          </cell>
          <cell r="B3076">
            <v>0.1108</v>
          </cell>
        </row>
        <row r="3077">
          <cell r="A3077">
            <v>39507</v>
          </cell>
          <cell r="B3077">
            <v>0.1108</v>
          </cell>
        </row>
        <row r="3078">
          <cell r="A3078">
            <v>39508</v>
          </cell>
          <cell r="B3078">
            <v>0</v>
          </cell>
        </row>
        <row r="3079">
          <cell r="A3079">
            <v>39509</v>
          </cell>
          <cell r="B3079">
            <v>0</v>
          </cell>
        </row>
        <row r="3080">
          <cell r="A3080">
            <v>39510</v>
          </cell>
          <cell r="B3080">
            <v>0.111</v>
          </cell>
        </row>
        <row r="3081">
          <cell r="A3081">
            <v>39511</v>
          </cell>
          <cell r="B3081">
            <v>0.1109</v>
          </cell>
        </row>
        <row r="3082">
          <cell r="A3082">
            <v>39512</v>
          </cell>
          <cell r="B3082">
            <v>0.1108</v>
          </cell>
        </row>
        <row r="3083">
          <cell r="A3083">
            <v>39513</v>
          </cell>
          <cell r="B3083">
            <v>0.1108</v>
          </cell>
        </row>
        <row r="3084">
          <cell r="A3084">
            <v>39514</v>
          </cell>
          <cell r="B3084">
            <v>0.1109</v>
          </cell>
        </row>
        <row r="3085">
          <cell r="A3085">
            <v>39515</v>
          </cell>
          <cell r="B3085">
            <v>0</v>
          </cell>
        </row>
        <row r="3086">
          <cell r="A3086">
            <v>39516</v>
          </cell>
          <cell r="B3086">
            <v>0</v>
          </cell>
        </row>
        <row r="3087">
          <cell r="A3087">
            <v>39517</v>
          </cell>
          <cell r="B3087">
            <v>0.1109</v>
          </cell>
        </row>
        <row r="3088">
          <cell r="A3088">
            <v>39518</v>
          </cell>
          <cell r="B3088">
            <v>0.111</v>
          </cell>
        </row>
        <row r="3089">
          <cell r="A3089">
            <v>39519</v>
          </cell>
          <cell r="B3089">
            <v>0.1108</v>
          </cell>
        </row>
        <row r="3090">
          <cell r="A3090">
            <v>39520</v>
          </cell>
          <cell r="B3090">
            <v>0.1108</v>
          </cell>
        </row>
        <row r="3091">
          <cell r="A3091">
            <v>39521</v>
          </cell>
          <cell r="B3091">
            <v>0.111</v>
          </cell>
        </row>
        <row r="3092">
          <cell r="A3092">
            <v>39522</v>
          </cell>
          <cell r="B3092">
            <v>0</v>
          </cell>
        </row>
        <row r="3093">
          <cell r="A3093">
            <v>39523</v>
          </cell>
          <cell r="B3093">
            <v>0</v>
          </cell>
        </row>
        <row r="3094">
          <cell r="A3094">
            <v>39524</v>
          </cell>
          <cell r="B3094">
            <v>0.1109</v>
          </cell>
        </row>
        <row r="3095">
          <cell r="A3095">
            <v>39525</v>
          </cell>
          <cell r="B3095">
            <v>0.1109</v>
          </cell>
        </row>
        <row r="3096">
          <cell r="A3096">
            <v>39526</v>
          </cell>
          <cell r="B3096">
            <v>0.111</v>
          </cell>
        </row>
        <row r="3097">
          <cell r="A3097">
            <v>39527</v>
          </cell>
          <cell r="B3097">
            <v>0.1111</v>
          </cell>
        </row>
        <row r="3098">
          <cell r="A3098">
            <v>39528</v>
          </cell>
          <cell r="B3098">
            <v>0</v>
          </cell>
        </row>
        <row r="3099">
          <cell r="A3099">
            <v>39529</v>
          </cell>
          <cell r="B3099">
            <v>0</v>
          </cell>
        </row>
        <row r="3100">
          <cell r="A3100">
            <v>39530</v>
          </cell>
          <cell r="B3100">
            <v>0</v>
          </cell>
        </row>
        <row r="3101">
          <cell r="A3101">
            <v>39531</v>
          </cell>
          <cell r="B3101">
            <v>0.111</v>
          </cell>
        </row>
        <row r="3102">
          <cell r="A3102">
            <v>39532</v>
          </cell>
          <cell r="B3102">
            <v>0.111</v>
          </cell>
        </row>
        <row r="3103">
          <cell r="A3103">
            <v>39533</v>
          </cell>
          <cell r="B3103">
            <v>0.1109</v>
          </cell>
        </row>
        <row r="3104">
          <cell r="A3104">
            <v>39534</v>
          </cell>
          <cell r="B3104">
            <v>0.1109</v>
          </cell>
        </row>
        <row r="3105">
          <cell r="A3105">
            <v>39535</v>
          </cell>
          <cell r="B3105">
            <v>0.1109</v>
          </cell>
        </row>
        <row r="3106">
          <cell r="A3106">
            <v>39536</v>
          </cell>
          <cell r="B3106">
            <v>0</v>
          </cell>
        </row>
        <row r="3107">
          <cell r="A3107">
            <v>39537</v>
          </cell>
          <cell r="B3107">
            <v>0</v>
          </cell>
        </row>
        <row r="3108">
          <cell r="A3108">
            <v>39538</v>
          </cell>
          <cell r="B3108">
            <v>0.1115</v>
          </cell>
        </row>
        <row r="3109">
          <cell r="A3109">
            <v>39539</v>
          </cell>
          <cell r="B3109">
            <v>0.1114</v>
          </cell>
        </row>
        <row r="3110">
          <cell r="A3110">
            <v>39540</v>
          </cell>
          <cell r="B3110">
            <v>0.111</v>
          </cell>
        </row>
        <row r="3111">
          <cell r="A3111">
            <v>39541</v>
          </cell>
          <cell r="B3111">
            <v>0.1115</v>
          </cell>
        </row>
        <row r="3112">
          <cell r="A3112">
            <v>39542</v>
          </cell>
          <cell r="B3112">
            <v>0.1113</v>
          </cell>
        </row>
        <row r="3113">
          <cell r="A3113">
            <v>39543</v>
          </cell>
          <cell r="B3113">
            <v>0</v>
          </cell>
        </row>
        <row r="3114">
          <cell r="A3114">
            <v>39544</v>
          </cell>
          <cell r="B3114">
            <v>0</v>
          </cell>
        </row>
        <row r="3115">
          <cell r="A3115">
            <v>39545</v>
          </cell>
          <cell r="B3115">
            <v>0.1115</v>
          </cell>
        </row>
        <row r="3116">
          <cell r="A3116">
            <v>39546</v>
          </cell>
          <cell r="B3116">
            <v>0.1111</v>
          </cell>
        </row>
        <row r="3117">
          <cell r="A3117">
            <v>39547</v>
          </cell>
          <cell r="B3117">
            <v>0.111</v>
          </cell>
        </row>
        <row r="3118">
          <cell r="A3118">
            <v>39548</v>
          </cell>
          <cell r="B3118">
            <v>0.1111</v>
          </cell>
        </row>
        <row r="3119">
          <cell r="A3119">
            <v>39549</v>
          </cell>
          <cell r="B3119">
            <v>0.1111</v>
          </cell>
        </row>
        <row r="3120">
          <cell r="A3120">
            <v>39550</v>
          </cell>
          <cell r="B3120">
            <v>0</v>
          </cell>
        </row>
        <row r="3121">
          <cell r="A3121">
            <v>39551</v>
          </cell>
          <cell r="B3121">
            <v>0</v>
          </cell>
        </row>
        <row r="3122">
          <cell r="A3122">
            <v>39552</v>
          </cell>
          <cell r="B3122">
            <v>0.1111</v>
          </cell>
        </row>
        <row r="3123">
          <cell r="A3123">
            <v>39553</v>
          </cell>
          <cell r="B3123">
            <v>0.11119999999999999</v>
          </cell>
        </row>
        <row r="3124">
          <cell r="A3124">
            <v>39554</v>
          </cell>
          <cell r="B3124">
            <v>0.11119999999999999</v>
          </cell>
        </row>
        <row r="3125">
          <cell r="A3125">
            <v>39555</v>
          </cell>
          <cell r="B3125">
            <v>0.1162</v>
          </cell>
        </row>
        <row r="3126">
          <cell r="A3126">
            <v>39556</v>
          </cell>
          <cell r="B3126">
            <v>0.1162</v>
          </cell>
        </row>
        <row r="3127">
          <cell r="A3127">
            <v>39557</v>
          </cell>
          <cell r="B3127">
            <v>0</v>
          </cell>
        </row>
        <row r="3128">
          <cell r="A3128">
            <v>39558</v>
          </cell>
          <cell r="B3128">
            <v>0</v>
          </cell>
        </row>
        <row r="3129">
          <cell r="A3129">
            <v>39559</v>
          </cell>
          <cell r="B3129">
            <v>0</v>
          </cell>
        </row>
        <row r="3130">
          <cell r="A3130">
            <v>39560</v>
          </cell>
          <cell r="B3130">
            <v>0.11609999999999999</v>
          </cell>
        </row>
        <row r="3131">
          <cell r="A3131">
            <v>39561</v>
          </cell>
          <cell r="B3131">
            <v>0.1158</v>
          </cell>
        </row>
        <row r="3132">
          <cell r="A3132">
            <v>39562</v>
          </cell>
          <cell r="B3132">
            <v>0.1158</v>
          </cell>
        </row>
        <row r="3133">
          <cell r="A3133">
            <v>39563</v>
          </cell>
          <cell r="B3133">
            <v>0.1159</v>
          </cell>
        </row>
        <row r="3134">
          <cell r="A3134">
            <v>39564</v>
          </cell>
          <cell r="B3134">
            <v>0</v>
          </cell>
        </row>
        <row r="3135">
          <cell r="A3135">
            <v>39565</v>
          </cell>
          <cell r="B3135">
            <v>0</v>
          </cell>
        </row>
        <row r="3136">
          <cell r="A3136">
            <v>39566</v>
          </cell>
          <cell r="B3136">
            <v>0.1158</v>
          </cell>
        </row>
        <row r="3137">
          <cell r="A3137">
            <v>39567</v>
          </cell>
          <cell r="B3137">
            <v>0.1157</v>
          </cell>
        </row>
        <row r="3138">
          <cell r="A3138">
            <v>39568</v>
          </cell>
          <cell r="B3138">
            <v>0.1157</v>
          </cell>
        </row>
        <row r="3139">
          <cell r="A3139">
            <v>39569</v>
          </cell>
          <cell r="B3139">
            <v>0</v>
          </cell>
        </row>
        <row r="3140">
          <cell r="A3140">
            <v>39570</v>
          </cell>
          <cell r="B3140">
            <v>0.1158</v>
          </cell>
        </row>
        <row r="3141">
          <cell r="A3141">
            <v>39571</v>
          </cell>
          <cell r="B3141">
            <v>0</v>
          </cell>
        </row>
        <row r="3142">
          <cell r="A3142">
            <v>39572</v>
          </cell>
          <cell r="B3142">
            <v>0</v>
          </cell>
        </row>
        <row r="3143">
          <cell r="A3143">
            <v>39573</v>
          </cell>
          <cell r="B3143">
            <v>0.11559999999999999</v>
          </cell>
        </row>
        <row r="3144">
          <cell r="A3144">
            <v>39574</v>
          </cell>
          <cell r="B3144">
            <v>0.11559999999999999</v>
          </cell>
        </row>
        <row r="3145">
          <cell r="A3145">
            <v>39575</v>
          </cell>
          <cell r="B3145">
            <v>0.11550000000000001</v>
          </cell>
        </row>
        <row r="3146">
          <cell r="A3146">
            <v>39576</v>
          </cell>
          <cell r="B3146">
            <v>0.11550000000000001</v>
          </cell>
        </row>
        <row r="3147">
          <cell r="A3147">
            <v>39577</v>
          </cell>
          <cell r="B3147">
            <v>0.11559999999999999</v>
          </cell>
        </row>
        <row r="3148">
          <cell r="A3148">
            <v>39578</v>
          </cell>
          <cell r="B3148">
            <v>0</v>
          </cell>
        </row>
        <row r="3149">
          <cell r="A3149">
            <v>39579</v>
          </cell>
          <cell r="B3149">
            <v>0</v>
          </cell>
        </row>
        <row r="3150">
          <cell r="A3150">
            <v>39580</v>
          </cell>
          <cell r="B3150">
            <v>0.11559999999999999</v>
          </cell>
        </row>
        <row r="3151">
          <cell r="A3151">
            <v>39581</v>
          </cell>
          <cell r="B3151">
            <v>0.11559999999999999</v>
          </cell>
        </row>
        <row r="3152">
          <cell r="A3152">
            <v>39582</v>
          </cell>
          <cell r="B3152">
            <v>0.1154</v>
          </cell>
        </row>
        <row r="3153">
          <cell r="A3153">
            <v>39583</v>
          </cell>
          <cell r="B3153">
            <v>0.1154</v>
          </cell>
        </row>
        <row r="3154">
          <cell r="A3154">
            <v>39584</v>
          </cell>
          <cell r="B3154">
            <v>0.1154</v>
          </cell>
        </row>
        <row r="3155">
          <cell r="A3155">
            <v>39585</v>
          </cell>
          <cell r="B3155">
            <v>0</v>
          </cell>
        </row>
        <row r="3156">
          <cell r="A3156">
            <v>39586</v>
          </cell>
          <cell r="B3156">
            <v>0</v>
          </cell>
        </row>
        <row r="3157">
          <cell r="A3157">
            <v>39587</v>
          </cell>
          <cell r="B3157">
            <v>0.1153</v>
          </cell>
        </row>
        <row r="3158">
          <cell r="A3158">
            <v>39588</v>
          </cell>
          <cell r="B3158">
            <v>0.11550000000000001</v>
          </cell>
        </row>
        <row r="3159">
          <cell r="A3159">
            <v>39589</v>
          </cell>
          <cell r="B3159">
            <v>0.11550000000000001</v>
          </cell>
        </row>
        <row r="3160">
          <cell r="A3160">
            <v>39590</v>
          </cell>
          <cell r="B3160">
            <v>0</v>
          </cell>
        </row>
        <row r="3161">
          <cell r="A3161">
            <v>39591</v>
          </cell>
          <cell r="B3161">
            <v>0.1154</v>
          </cell>
        </row>
        <row r="3162">
          <cell r="A3162">
            <v>39592</v>
          </cell>
          <cell r="B3162">
            <v>0</v>
          </cell>
        </row>
        <row r="3163">
          <cell r="A3163">
            <v>39593</v>
          </cell>
          <cell r="B3163">
            <v>0</v>
          </cell>
        </row>
        <row r="3164">
          <cell r="A3164">
            <v>39594</v>
          </cell>
          <cell r="B3164">
            <v>0.11550000000000001</v>
          </cell>
        </row>
        <row r="3165">
          <cell r="A3165">
            <v>39595</v>
          </cell>
          <cell r="B3165">
            <v>0.11550000000000001</v>
          </cell>
        </row>
        <row r="3166">
          <cell r="A3166">
            <v>39596</v>
          </cell>
          <cell r="B3166">
            <v>0.1154</v>
          </cell>
        </row>
        <row r="3167">
          <cell r="A3167">
            <v>39597</v>
          </cell>
          <cell r="B3167">
            <v>0.1153</v>
          </cell>
        </row>
        <row r="3168">
          <cell r="A3168">
            <v>39598</v>
          </cell>
          <cell r="B3168">
            <v>0.11550000000000001</v>
          </cell>
        </row>
        <row r="3169">
          <cell r="A3169">
            <v>39599</v>
          </cell>
          <cell r="B3169">
            <v>0</v>
          </cell>
        </row>
        <row r="3170">
          <cell r="A3170">
            <v>39600</v>
          </cell>
          <cell r="B3170">
            <v>0</v>
          </cell>
        </row>
        <row r="3171">
          <cell r="A3171">
            <v>39601</v>
          </cell>
          <cell r="B3171">
            <v>0.11559999999999999</v>
          </cell>
        </row>
        <row r="3172">
          <cell r="A3172">
            <v>39602</v>
          </cell>
          <cell r="B3172">
            <v>0.1154</v>
          </cell>
        </row>
        <row r="3173">
          <cell r="A3173">
            <v>39603</v>
          </cell>
          <cell r="B3173">
            <v>0.1153</v>
          </cell>
        </row>
        <row r="3174">
          <cell r="A3174">
            <v>39604</v>
          </cell>
          <cell r="B3174">
            <v>0.1203</v>
          </cell>
        </row>
        <row r="3175">
          <cell r="A3175">
            <v>39605</v>
          </cell>
          <cell r="B3175">
            <v>0.1203</v>
          </cell>
        </row>
        <row r="3176">
          <cell r="A3176">
            <v>39606</v>
          </cell>
          <cell r="B3176">
            <v>0</v>
          </cell>
        </row>
        <row r="3177">
          <cell r="A3177">
            <v>39607</v>
          </cell>
          <cell r="B3177">
            <v>0</v>
          </cell>
        </row>
        <row r="3178">
          <cell r="A3178">
            <v>39608</v>
          </cell>
          <cell r="B3178">
            <v>0.12039999999999999</v>
          </cell>
        </row>
        <row r="3179">
          <cell r="A3179">
            <v>39609</v>
          </cell>
          <cell r="B3179">
            <v>0.1206</v>
          </cell>
        </row>
        <row r="3180">
          <cell r="A3180">
            <v>39610</v>
          </cell>
          <cell r="B3180">
            <v>0.1207</v>
          </cell>
        </row>
        <row r="3181">
          <cell r="A3181">
            <v>39611</v>
          </cell>
          <cell r="B3181">
            <v>0.1208</v>
          </cell>
        </row>
        <row r="3182">
          <cell r="A3182">
            <v>39612</v>
          </cell>
          <cell r="B3182">
            <v>0.1207</v>
          </cell>
        </row>
        <row r="3183">
          <cell r="A3183">
            <v>39613</v>
          </cell>
          <cell r="B3183">
            <v>0</v>
          </cell>
        </row>
        <row r="3184">
          <cell r="A3184">
            <v>39614</v>
          </cell>
          <cell r="B3184">
            <v>0</v>
          </cell>
        </row>
        <row r="3185">
          <cell r="A3185">
            <v>39615</v>
          </cell>
          <cell r="B3185">
            <v>0.1207</v>
          </cell>
        </row>
        <row r="3186">
          <cell r="A3186">
            <v>39616</v>
          </cell>
          <cell r="B3186">
            <v>0.1208</v>
          </cell>
        </row>
        <row r="3187">
          <cell r="A3187">
            <v>39617</v>
          </cell>
          <cell r="B3187">
            <v>0.1206</v>
          </cell>
        </row>
        <row r="3188">
          <cell r="A3188">
            <v>39618</v>
          </cell>
          <cell r="B3188">
            <v>0.1206</v>
          </cell>
        </row>
        <row r="3189">
          <cell r="A3189">
            <v>39619</v>
          </cell>
          <cell r="B3189">
            <v>0.1206</v>
          </cell>
        </row>
        <row r="3190">
          <cell r="A3190">
            <v>39620</v>
          </cell>
          <cell r="B3190">
            <v>0</v>
          </cell>
        </row>
        <row r="3191">
          <cell r="A3191">
            <v>39621</v>
          </cell>
          <cell r="B3191">
            <v>0</v>
          </cell>
        </row>
        <row r="3192">
          <cell r="A3192">
            <v>39622</v>
          </cell>
          <cell r="B3192">
            <v>0.12089999999999999</v>
          </cell>
        </row>
        <row r="3193">
          <cell r="A3193">
            <v>39623</v>
          </cell>
          <cell r="B3193">
            <v>0.1208</v>
          </cell>
        </row>
        <row r="3194">
          <cell r="A3194">
            <v>39624</v>
          </cell>
          <cell r="B3194">
            <v>0.1208</v>
          </cell>
        </row>
        <row r="3195">
          <cell r="A3195">
            <v>39625</v>
          </cell>
          <cell r="B3195">
            <v>0.1207</v>
          </cell>
        </row>
        <row r="3196">
          <cell r="A3196">
            <v>39626</v>
          </cell>
          <cell r="B3196">
            <v>0.1207</v>
          </cell>
        </row>
        <row r="3197">
          <cell r="A3197">
            <v>39627</v>
          </cell>
          <cell r="B3197">
            <v>0</v>
          </cell>
        </row>
        <row r="3198">
          <cell r="A3198">
            <v>39628</v>
          </cell>
          <cell r="B3198">
            <v>0</v>
          </cell>
        </row>
        <row r="3199">
          <cell r="A3199">
            <v>39629</v>
          </cell>
          <cell r="B3199">
            <v>0.12089999999999999</v>
          </cell>
        </row>
        <row r="3200">
          <cell r="A3200">
            <v>39630</v>
          </cell>
          <cell r="B3200">
            <v>0.12180000000000001</v>
          </cell>
        </row>
        <row r="3201">
          <cell r="A3201">
            <v>39631</v>
          </cell>
          <cell r="B3201">
            <v>0.12130000000000001</v>
          </cell>
        </row>
        <row r="3202">
          <cell r="A3202">
            <v>39632</v>
          </cell>
          <cell r="B3202">
            <v>0.121</v>
          </cell>
        </row>
        <row r="3203">
          <cell r="A3203">
            <v>39633</v>
          </cell>
          <cell r="B3203">
            <v>0.1212</v>
          </cell>
        </row>
        <row r="3204">
          <cell r="A3204">
            <v>39634</v>
          </cell>
          <cell r="B3204">
            <v>0</v>
          </cell>
        </row>
        <row r="3205">
          <cell r="A3205">
            <v>39635</v>
          </cell>
          <cell r="B3205">
            <v>0</v>
          </cell>
        </row>
        <row r="3206">
          <cell r="A3206">
            <v>39636</v>
          </cell>
          <cell r="B3206">
            <v>0.1211</v>
          </cell>
        </row>
        <row r="3207">
          <cell r="A3207">
            <v>39637</v>
          </cell>
          <cell r="B3207">
            <v>0.12130000000000001</v>
          </cell>
        </row>
        <row r="3208">
          <cell r="A3208">
            <v>39638</v>
          </cell>
          <cell r="B3208">
            <v>0.12139999999999999</v>
          </cell>
        </row>
        <row r="3209">
          <cell r="A3209">
            <v>39639</v>
          </cell>
          <cell r="B3209">
            <v>0.1212</v>
          </cell>
        </row>
        <row r="3210">
          <cell r="A3210">
            <v>39640</v>
          </cell>
          <cell r="B3210">
            <v>0.1211</v>
          </cell>
        </row>
        <row r="3211">
          <cell r="A3211">
            <v>39641</v>
          </cell>
          <cell r="B3211">
            <v>0</v>
          </cell>
        </row>
        <row r="3212">
          <cell r="A3212">
            <v>39642</v>
          </cell>
          <cell r="B3212">
            <v>0</v>
          </cell>
        </row>
        <row r="3213">
          <cell r="A3213">
            <v>39643</v>
          </cell>
          <cell r="B3213">
            <v>0.12089999999999999</v>
          </cell>
        </row>
        <row r="3214">
          <cell r="A3214">
            <v>39644</v>
          </cell>
          <cell r="B3214">
            <v>0.1208</v>
          </cell>
        </row>
        <row r="3215">
          <cell r="A3215">
            <v>39645</v>
          </cell>
          <cell r="B3215">
            <v>0.121</v>
          </cell>
        </row>
        <row r="3216">
          <cell r="A3216">
            <v>39646</v>
          </cell>
          <cell r="B3216">
            <v>0.12089999999999999</v>
          </cell>
        </row>
        <row r="3217">
          <cell r="A3217">
            <v>39647</v>
          </cell>
          <cell r="B3217">
            <v>0.12089999999999999</v>
          </cell>
        </row>
        <row r="3218">
          <cell r="A3218">
            <v>39648</v>
          </cell>
          <cell r="B3218">
            <v>0</v>
          </cell>
        </row>
        <row r="3219">
          <cell r="A3219">
            <v>39649</v>
          </cell>
          <cell r="B3219">
            <v>0</v>
          </cell>
        </row>
        <row r="3220">
          <cell r="A3220">
            <v>39650</v>
          </cell>
          <cell r="B3220">
            <v>0.121</v>
          </cell>
        </row>
        <row r="3221">
          <cell r="A3221">
            <v>39651</v>
          </cell>
          <cell r="B3221">
            <v>0.1208</v>
          </cell>
        </row>
        <row r="3222">
          <cell r="A3222">
            <v>39652</v>
          </cell>
          <cell r="B3222">
            <v>0.1207</v>
          </cell>
        </row>
        <row r="3223">
          <cell r="A3223">
            <v>39653</v>
          </cell>
          <cell r="B3223">
            <v>0.12839999999999999</v>
          </cell>
        </row>
        <row r="3224">
          <cell r="A3224">
            <v>39654</v>
          </cell>
          <cell r="B3224">
            <v>0.12839999999999999</v>
          </cell>
        </row>
        <row r="3225">
          <cell r="A3225">
            <v>39655</v>
          </cell>
          <cell r="B3225">
            <v>0</v>
          </cell>
        </row>
        <row r="3226">
          <cell r="A3226">
            <v>39656</v>
          </cell>
          <cell r="B3226">
            <v>0</v>
          </cell>
        </row>
        <row r="3227">
          <cell r="A3227">
            <v>39657</v>
          </cell>
          <cell r="B3227">
            <v>0.1283</v>
          </cell>
        </row>
        <row r="3228">
          <cell r="A3228">
            <v>39658</v>
          </cell>
          <cell r="B3228">
            <v>0.1283</v>
          </cell>
        </row>
        <row r="3229">
          <cell r="A3229">
            <v>39659</v>
          </cell>
          <cell r="B3229">
            <v>0.12839999999999999</v>
          </cell>
        </row>
        <row r="3230">
          <cell r="A3230">
            <v>39660</v>
          </cell>
          <cell r="B3230">
            <v>0.1285</v>
          </cell>
        </row>
        <row r="3231">
          <cell r="A3231">
            <v>39661</v>
          </cell>
          <cell r="B3231">
            <v>0.1288</v>
          </cell>
        </row>
        <row r="3232">
          <cell r="A3232">
            <v>39662</v>
          </cell>
          <cell r="B3232">
            <v>0</v>
          </cell>
        </row>
        <row r="3233">
          <cell r="A3233">
            <v>39663</v>
          </cell>
          <cell r="B3233">
            <v>0</v>
          </cell>
        </row>
        <row r="3234">
          <cell r="A3234">
            <v>39664</v>
          </cell>
          <cell r="B3234">
            <v>0.12859999999999999</v>
          </cell>
        </row>
        <row r="3235">
          <cell r="A3235">
            <v>39665</v>
          </cell>
          <cell r="B3235">
            <v>0.12870000000000001</v>
          </cell>
        </row>
        <row r="3236">
          <cell r="A3236">
            <v>39666</v>
          </cell>
          <cell r="B3236">
            <v>0.12870000000000001</v>
          </cell>
        </row>
        <row r="3237">
          <cell r="A3237">
            <v>39667</v>
          </cell>
          <cell r="B3237">
            <v>0.12870000000000001</v>
          </cell>
        </row>
        <row r="3238">
          <cell r="A3238">
            <v>39668</v>
          </cell>
          <cell r="B3238">
            <v>0.12859999999999999</v>
          </cell>
        </row>
        <row r="3239">
          <cell r="A3239">
            <v>39669</v>
          </cell>
          <cell r="B3239">
            <v>0</v>
          </cell>
        </row>
        <row r="3240">
          <cell r="A3240">
            <v>39670</v>
          </cell>
          <cell r="B3240">
            <v>0</v>
          </cell>
        </row>
        <row r="3241">
          <cell r="A3241">
            <v>39671</v>
          </cell>
          <cell r="B3241">
            <v>0.12839999999999999</v>
          </cell>
        </row>
        <row r="3242">
          <cell r="A3242">
            <v>39672</v>
          </cell>
          <cell r="B3242">
            <v>0.12839999999999999</v>
          </cell>
        </row>
        <row r="3243">
          <cell r="A3243">
            <v>39673</v>
          </cell>
          <cell r="B3243">
            <v>0.1285</v>
          </cell>
        </row>
        <row r="3244">
          <cell r="A3244">
            <v>39674</v>
          </cell>
          <cell r="B3244">
            <v>0.1285</v>
          </cell>
        </row>
        <row r="3245">
          <cell r="A3245">
            <v>39675</v>
          </cell>
          <cell r="B3245">
            <v>0.1285</v>
          </cell>
        </row>
        <row r="3246">
          <cell r="A3246">
            <v>39676</v>
          </cell>
          <cell r="B3246">
            <v>0</v>
          </cell>
        </row>
        <row r="3247">
          <cell r="A3247">
            <v>39677</v>
          </cell>
          <cell r="B3247">
            <v>0</v>
          </cell>
        </row>
        <row r="3248">
          <cell r="A3248">
            <v>39678</v>
          </cell>
          <cell r="B3248">
            <v>0.1288</v>
          </cell>
        </row>
        <row r="3249">
          <cell r="A3249">
            <v>39679</v>
          </cell>
          <cell r="B3249">
            <v>0.12870000000000001</v>
          </cell>
        </row>
        <row r="3250">
          <cell r="A3250">
            <v>39680</v>
          </cell>
          <cell r="B3250">
            <v>0.12859999999999999</v>
          </cell>
        </row>
        <row r="3251">
          <cell r="A3251">
            <v>39681</v>
          </cell>
          <cell r="B3251">
            <v>0.12859999999999999</v>
          </cell>
        </row>
        <row r="3252">
          <cell r="A3252">
            <v>39682</v>
          </cell>
          <cell r="B3252">
            <v>0.12839999999999999</v>
          </cell>
        </row>
        <row r="3253">
          <cell r="A3253">
            <v>39683</v>
          </cell>
          <cell r="B3253">
            <v>0</v>
          </cell>
        </row>
        <row r="3254">
          <cell r="A3254">
            <v>39684</v>
          </cell>
          <cell r="B3254">
            <v>0</v>
          </cell>
        </row>
        <row r="3255">
          <cell r="A3255">
            <v>39685</v>
          </cell>
          <cell r="B3255">
            <v>0.1285</v>
          </cell>
        </row>
        <row r="3256">
          <cell r="A3256">
            <v>39686</v>
          </cell>
          <cell r="B3256">
            <v>0.12839999999999999</v>
          </cell>
        </row>
        <row r="3257">
          <cell r="A3257">
            <v>39687</v>
          </cell>
          <cell r="B3257">
            <v>0.12839999999999999</v>
          </cell>
        </row>
        <row r="3258">
          <cell r="A3258">
            <v>39688</v>
          </cell>
          <cell r="B3258">
            <v>0.12839999999999999</v>
          </cell>
        </row>
        <row r="3259">
          <cell r="A3259">
            <v>39689</v>
          </cell>
          <cell r="B3259">
            <v>0.12820000000000001</v>
          </cell>
        </row>
        <row r="3260">
          <cell r="A3260">
            <v>39690</v>
          </cell>
          <cell r="B3260">
            <v>0</v>
          </cell>
        </row>
        <row r="3261">
          <cell r="A3261">
            <v>39691</v>
          </cell>
          <cell r="B3261">
            <v>0</v>
          </cell>
        </row>
        <row r="3262">
          <cell r="A3262">
            <v>39692</v>
          </cell>
          <cell r="B3262">
            <v>0.12839999999999999</v>
          </cell>
        </row>
        <row r="3263">
          <cell r="A3263">
            <v>39693</v>
          </cell>
          <cell r="B3263">
            <v>0.1283</v>
          </cell>
        </row>
        <row r="3264">
          <cell r="A3264">
            <v>39694</v>
          </cell>
          <cell r="B3264">
            <v>0.12870000000000001</v>
          </cell>
        </row>
        <row r="3265">
          <cell r="A3265">
            <v>39695</v>
          </cell>
          <cell r="B3265">
            <v>0.12839999999999999</v>
          </cell>
        </row>
        <row r="3266">
          <cell r="A3266">
            <v>39696</v>
          </cell>
          <cell r="B3266">
            <v>0.12809999999999999</v>
          </cell>
        </row>
        <row r="3267">
          <cell r="A3267">
            <v>39697</v>
          </cell>
          <cell r="B3267">
            <v>0</v>
          </cell>
        </row>
        <row r="3268">
          <cell r="A3268">
            <v>39698</v>
          </cell>
          <cell r="B3268">
            <v>0</v>
          </cell>
        </row>
        <row r="3269">
          <cell r="A3269">
            <v>39699</v>
          </cell>
          <cell r="B3269">
            <v>0.12889999999999999</v>
          </cell>
        </row>
        <row r="3270">
          <cell r="A3270">
            <v>39700</v>
          </cell>
          <cell r="B3270">
            <v>0.12859999999999999</v>
          </cell>
        </row>
        <row r="3271">
          <cell r="A3271">
            <v>39701</v>
          </cell>
          <cell r="B3271">
            <v>0.1288</v>
          </cell>
        </row>
        <row r="3272">
          <cell r="A3272">
            <v>39702</v>
          </cell>
          <cell r="B3272">
            <v>0.1363</v>
          </cell>
        </row>
        <row r="3273">
          <cell r="A3273">
            <v>39703</v>
          </cell>
          <cell r="B3273">
            <v>0.13589999999999999</v>
          </cell>
        </row>
        <row r="3274">
          <cell r="A3274">
            <v>39704</v>
          </cell>
          <cell r="B3274">
            <v>0</v>
          </cell>
        </row>
        <row r="3275">
          <cell r="A3275">
            <v>39705</v>
          </cell>
          <cell r="B3275">
            <v>0</v>
          </cell>
        </row>
        <row r="3276">
          <cell r="A3276">
            <v>39706</v>
          </cell>
          <cell r="B3276">
            <v>0.13589999999999999</v>
          </cell>
        </row>
        <row r="3277">
          <cell r="A3277">
            <v>39707</v>
          </cell>
          <cell r="B3277">
            <v>0.13600000000000001</v>
          </cell>
        </row>
        <row r="3278">
          <cell r="A3278">
            <v>39708</v>
          </cell>
          <cell r="B3278">
            <v>0.1358</v>
          </cell>
        </row>
        <row r="3279">
          <cell r="A3279">
            <v>39709</v>
          </cell>
          <cell r="B3279">
            <v>0.1358</v>
          </cell>
        </row>
        <row r="3280">
          <cell r="A3280">
            <v>39710</v>
          </cell>
          <cell r="B3280">
            <v>0.13650000000000001</v>
          </cell>
        </row>
        <row r="3281">
          <cell r="A3281">
            <v>39711</v>
          </cell>
          <cell r="B3281">
            <v>0</v>
          </cell>
        </row>
        <row r="3282">
          <cell r="A3282">
            <v>39712</v>
          </cell>
          <cell r="B3282">
            <v>0</v>
          </cell>
        </row>
        <row r="3283">
          <cell r="A3283">
            <v>39713</v>
          </cell>
          <cell r="B3283">
            <v>0.1368</v>
          </cell>
        </row>
        <row r="3284">
          <cell r="A3284">
            <v>39714</v>
          </cell>
          <cell r="B3284">
            <v>0.13619999999999999</v>
          </cell>
        </row>
        <row r="3285">
          <cell r="A3285">
            <v>39715</v>
          </cell>
          <cell r="B3285">
            <v>0.13589999999999999</v>
          </cell>
        </row>
        <row r="3286">
          <cell r="A3286">
            <v>39716</v>
          </cell>
          <cell r="B3286">
            <v>0.13600000000000001</v>
          </cell>
        </row>
        <row r="3287">
          <cell r="A3287">
            <v>39717</v>
          </cell>
          <cell r="B3287">
            <v>0.13600000000000001</v>
          </cell>
        </row>
        <row r="3288">
          <cell r="A3288">
            <v>39718</v>
          </cell>
          <cell r="B3288">
            <v>0</v>
          </cell>
        </row>
        <row r="3289">
          <cell r="A3289">
            <v>39719</v>
          </cell>
          <cell r="B3289">
            <v>0</v>
          </cell>
        </row>
        <row r="3290">
          <cell r="A3290">
            <v>39720</v>
          </cell>
          <cell r="B3290">
            <v>0.1358</v>
          </cell>
        </row>
        <row r="3291">
          <cell r="A3291">
            <v>39721</v>
          </cell>
          <cell r="B3291">
            <v>0.13589999999999999</v>
          </cell>
        </row>
        <row r="3292">
          <cell r="A3292">
            <v>39722</v>
          </cell>
          <cell r="B3292">
            <v>0.1358</v>
          </cell>
        </row>
        <row r="3293">
          <cell r="A3293">
            <v>39723</v>
          </cell>
          <cell r="B3293">
            <v>0.1361</v>
          </cell>
        </row>
        <row r="3294">
          <cell r="A3294">
            <v>39724</v>
          </cell>
          <cell r="B3294">
            <v>0.13650000000000001</v>
          </cell>
        </row>
        <row r="3295">
          <cell r="A3295">
            <v>39725</v>
          </cell>
          <cell r="B3295">
            <v>0</v>
          </cell>
        </row>
        <row r="3296">
          <cell r="A3296">
            <v>39726</v>
          </cell>
          <cell r="B3296">
            <v>0</v>
          </cell>
        </row>
        <row r="3297">
          <cell r="A3297">
            <v>39727</v>
          </cell>
          <cell r="B3297">
            <v>0.13750000000000001</v>
          </cell>
        </row>
        <row r="3298">
          <cell r="A3298">
            <v>39728</v>
          </cell>
          <cell r="B3298">
            <v>0.13700000000000001</v>
          </cell>
        </row>
        <row r="3299">
          <cell r="A3299">
            <v>39729</v>
          </cell>
          <cell r="B3299">
            <v>0.13669999999999999</v>
          </cell>
        </row>
        <row r="3300">
          <cell r="A3300">
            <v>39730</v>
          </cell>
          <cell r="B3300">
            <v>0.13650000000000001</v>
          </cell>
        </row>
        <row r="3301">
          <cell r="A3301">
            <v>39731</v>
          </cell>
          <cell r="B3301">
            <v>0.1366</v>
          </cell>
        </row>
        <row r="3302">
          <cell r="A3302">
            <v>39732</v>
          </cell>
          <cell r="B3302">
            <v>0</v>
          </cell>
        </row>
        <row r="3303">
          <cell r="A3303">
            <v>39733</v>
          </cell>
          <cell r="B3303">
            <v>0</v>
          </cell>
        </row>
        <row r="3304">
          <cell r="A3304">
            <v>39734</v>
          </cell>
          <cell r="B3304">
            <v>0.1371</v>
          </cell>
        </row>
        <row r="3305">
          <cell r="A3305">
            <v>39735</v>
          </cell>
          <cell r="B3305">
            <v>0.13639999999999999</v>
          </cell>
        </row>
        <row r="3306">
          <cell r="A3306">
            <v>39736</v>
          </cell>
          <cell r="B3306">
            <v>0.1368</v>
          </cell>
        </row>
        <row r="3307">
          <cell r="A3307">
            <v>39737</v>
          </cell>
          <cell r="B3307">
            <v>0.1366</v>
          </cell>
        </row>
        <row r="3308">
          <cell r="A3308">
            <v>39738</v>
          </cell>
          <cell r="B3308">
            <v>0.13639999999999999</v>
          </cell>
        </row>
        <row r="3309">
          <cell r="A3309">
            <v>39739</v>
          </cell>
          <cell r="B3309">
            <v>0</v>
          </cell>
        </row>
        <row r="3310">
          <cell r="A3310">
            <v>39740</v>
          </cell>
          <cell r="B3310">
            <v>0</v>
          </cell>
        </row>
        <row r="3311">
          <cell r="A3311">
            <v>39741</v>
          </cell>
          <cell r="B3311">
            <v>0.13669999999999999</v>
          </cell>
        </row>
        <row r="3312">
          <cell r="A3312">
            <v>39742</v>
          </cell>
          <cell r="B3312">
            <v>0.13619999999999999</v>
          </cell>
        </row>
        <row r="3313">
          <cell r="A3313">
            <v>39743</v>
          </cell>
          <cell r="B3313">
            <v>0.13550000000000001</v>
          </cell>
        </row>
        <row r="3314">
          <cell r="A3314">
            <v>39744</v>
          </cell>
          <cell r="B3314">
            <v>0.13600000000000001</v>
          </cell>
        </row>
        <row r="3315">
          <cell r="A3315">
            <v>39745</v>
          </cell>
          <cell r="B3315">
            <v>0.1363</v>
          </cell>
        </row>
        <row r="3316">
          <cell r="A3316">
            <v>39746</v>
          </cell>
          <cell r="B3316">
            <v>0</v>
          </cell>
        </row>
        <row r="3317">
          <cell r="A3317">
            <v>39747</v>
          </cell>
          <cell r="B3317">
            <v>0</v>
          </cell>
        </row>
        <row r="3318">
          <cell r="A3318">
            <v>39748</v>
          </cell>
          <cell r="B3318">
            <v>0.1363</v>
          </cell>
        </row>
        <row r="3319">
          <cell r="A3319">
            <v>39749</v>
          </cell>
          <cell r="B3319">
            <v>0.13639999999999999</v>
          </cell>
        </row>
        <row r="3320">
          <cell r="A3320">
            <v>39750</v>
          </cell>
          <cell r="B3320">
            <v>0.13619999999999999</v>
          </cell>
        </row>
        <row r="3321">
          <cell r="A3321">
            <v>39751</v>
          </cell>
          <cell r="B3321">
            <v>0.13569999999999999</v>
          </cell>
        </row>
        <row r="3322">
          <cell r="A3322">
            <v>39752</v>
          </cell>
          <cell r="B3322">
            <v>0.13589999999999999</v>
          </cell>
        </row>
        <row r="3323">
          <cell r="A3323">
            <v>39753</v>
          </cell>
          <cell r="B3323">
            <v>0</v>
          </cell>
        </row>
        <row r="3324">
          <cell r="A3324">
            <v>39754</v>
          </cell>
          <cell r="B3324">
            <v>0</v>
          </cell>
        </row>
        <row r="3325">
          <cell r="A3325">
            <v>39755</v>
          </cell>
          <cell r="B3325">
            <v>0.1358</v>
          </cell>
        </row>
        <row r="3326">
          <cell r="A3326">
            <v>39756</v>
          </cell>
          <cell r="B3326">
            <v>0.1356</v>
          </cell>
        </row>
        <row r="3327">
          <cell r="A3327">
            <v>39757</v>
          </cell>
          <cell r="B3327">
            <v>0.1356</v>
          </cell>
        </row>
        <row r="3328">
          <cell r="A3328">
            <v>39758</v>
          </cell>
          <cell r="B3328">
            <v>0.13500000000000001</v>
          </cell>
        </row>
        <row r="3329">
          <cell r="A3329">
            <v>39759</v>
          </cell>
          <cell r="B3329">
            <v>0.13489999999999999</v>
          </cell>
        </row>
        <row r="3330">
          <cell r="A3330">
            <v>39760</v>
          </cell>
          <cell r="B3330">
            <v>0</v>
          </cell>
        </row>
        <row r="3331">
          <cell r="A3331">
            <v>39761</v>
          </cell>
          <cell r="B3331">
            <v>0</v>
          </cell>
        </row>
        <row r="3332">
          <cell r="A3332">
            <v>39762</v>
          </cell>
          <cell r="B3332">
            <v>0.13500000000000001</v>
          </cell>
        </row>
        <row r="3333">
          <cell r="A3333">
            <v>39763</v>
          </cell>
          <cell r="B3333">
            <v>0.1346</v>
          </cell>
        </row>
        <row r="3334">
          <cell r="A3334">
            <v>39764</v>
          </cell>
          <cell r="B3334">
            <v>0.13400000000000001</v>
          </cell>
        </row>
        <row r="3335">
          <cell r="A3335">
            <v>39765</v>
          </cell>
          <cell r="B3335">
            <v>0.13239999999999999</v>
          </cell>
        </row>
        <row r="3336">
          <cell r="A3336">
            <v>39766</v>
          </cell>
          <cell r="B3336">
            <v>0.13250000000000001</v>
          </cell>
        </row>
        <row r="3337">
          <cell r="A3337">
            <v>39767</v>
          </cell>
          <cell r="B3337">
            <v>0</v>
          </cell>
        </row>
        <row r="3338">
          <cell r="A3338">
            <v>39768</v>
          </cell>
          <cell r="B3338">
            <v>0</v>
          </cell>
        </row>
        <row r="3339">
          <cell r="A3339">
            <v>39769</v>
          </cell>
          <cell r="B3339">
            <v>0.1328</v>
          </cell>
        </row>
        <row r="3340">
          <cell r="A3340">
            <v>39770</v>
          </cell>
          <cell r="B3340">
            <v>0.13250000000000001</v>
          </cell>
        </row>
        <row r="3341">
          <cell r="A3341">
            <v>39771</v>
          </cell>
          <cell r="B3341">
            <v>0.12920000000000001</v>
          </cell>
        </row>
        <row r="3342">
          <cell r="A3342">
            <v>39772</v>
          </cell>
          <cell r="B3342">
            <v>0.12870000000000001</v>
          </cell>
        </row>
        <row r="3343">
          <cell r="A3343">
            <v>39773</v>
          </cell>
          <cell r="B3343">
            <v>0.1308</v>
          </cell>
        </row>
        <row r="3344">
          <cell r="A3344">
            <v>39774</v>
          </cell>
          <cell r="B3344">
            <v>0</v>
          </cell>
        </row>
        <row r="3345">
          <cell r="A3345">
            <v>39775</v>
          </cell>
          <cell r="B3345">
            <v>0</v>
          </cell>
        </row>
        <row r="3346">
          <cell r="A3346">
            <v>39776</v>
          </cell>
          <cell r="B3346">
            <v>0.13159999999999999</v>
          </cell>
        </row>
        <row r="3347">
          <cell r="A3347">
            <v>39777</v>
          </cell>
          <cell r="B3347">
            <v>0.13139999999999999</v>
          </cell>
        </row>
        <row r="3348">
          <cell r="A3348">
            <v>39778</v>
          </cell>
          <cell r="B3348">
            <v>0.13150000000000001</v>
          </cell>
        </row>
        <row r="3349">
          <cell r="A3349">
            <v>39779</v>
          </cell>
          <cell r="B3349">
            <v>0.13220000000000001</v>
          </cell>
        </row>
        <row r="3350">
          <cell r="A3350">
            <v>39780</v>
          </cell>
          <cell r="B3350">
            <v>0.1336</v>
          </cell>
        </row>
        <row r="3351">
          <cell r="A3351">
            <v>39781</v>
          </cell>
          <cell r="B3351">
            <v>0</v>
          </cell>
        </row>
        <row r="3352">
          <cell r="A3352">
            <v>39782</v>
          </cell>
          <cell r="B3352">
            <v>0</v>
          </cell>
        </row>
        <row r="3353">
          <cell r="A3353">
            <v>39783</v>
          </cell>
          <cell r="B3353">
            <v>0.13469999999999999</v>
          </cell>
        </row>
        <row r="3354">
          <cell r="A3354">
            <v>39784</v>
          </cell>
          <cell r="B3354">
            <v>0.1348</v>
          </cell>
        </row>
        <row r="3355">
          <cell r="A3355">
            <v>39785</v>
          </cell>
          <cell r="B3355">
            <v>0.1346</v>
          </cell>
        </row>
        <row r="3356">
          <cell r="A3356">
            <v>39786</v>
          </cell>
          <cell r="B3356">
            <v>0.13469999999999999</v>
          </cell>
        </row>
        <row r="3357">
          <cell r="A3357">
            <v>39787</v>
          </cell>
          <cell r="B3357">
            <v>0.1346</v>
          </cell>
        </row>
        <row r="3358">
          <cell r="A3358">
            <v>39788</v>
          </cell>
          <cell r="B3358">
            <v>0</v>
          </cell>
        </row>
        <row r="3359">
          <cell r="A3359">
            <v>39789</v>
          </cell>
          <cell r="B3359">
            <v>0</v>
          </cell>
        </row>
        <row r="3360">
          <cell r="A3360">
            <v>39790</v>
          </cell>
          <cell r="B3360">
            <v>0.1346</v>
          </cell>
        </row>
        <row r="3361">
          <cell r="A3361">
            <v>39791</v>
          </cell>
          <cell r="B3361">
            <v>0.13469999999999999</v>
          </cell>
        </row>
        <row r="3362">
          <cell r="A3362">
            <v>39792</v>
          </cell>
          <cell r="B3362">
            <v>0.1346</v>
          </cell>
        </row>
        <row r="3363">
          <cell r="A3363">
            <v>39793</v>
          </cell>
          <cell r="B3363">
            <v>0.1346</v>
          </cell>
        </row>
        <row r="3364">
          <cell r="A3364">
            <v>39794</v>
          </cell>
          <cell r="B3364">
            <v>0.13450000000000001</v>
          </cell>
        </row>
        <row r="3365">
          <cell r="A3365">
            <v>39795</v>
          </cell>
          <cell r="B3365">
            <v>0</v>
          </cell>
        </row>
        <row r="3366">
          <cell r="A3366">
            <v>39796</v>
          </cell>
          <cell r="B3366">
            <v>0</v>
          </cell>
        </row>
        <row r="3367">
          <cell r="A3367">
            <v>39797</v>
          </cell>
          <cell r="B3367">
            <v>0.1346</v>
          </cell>
        </row>
        <row r="3368">
          <cell r="A3368">
            <v>39798</v>
          </cell>
          <cell r="B3368">
            <v>0.1346</v>
          </cell>
        </row>
        <row r="3369">
          <cell r="A3369">
            <v>39799</v>
          </cell>
          <cell r="B3369">
            <v>0.1348</v>
          </cell>
        </row>
        <row r="3370">
          <cell r="A3370">
            <v>39800</v>
          </cell>
          <cell r="B3370">
            <v>0.13500000000000001</v>
          </cell>
        </row>
        <row r="3371">
          <cell r="A3371">
            <v>39801</v>
          </cell>
          <cell r="B3371">
            <v>0.1346</v>
          </cell>
        </row>
        <row r="3372">
          <cell r="A3372">
            <v>39802</v>
          </cell>
          <cell r="B3372">
            <v>0</v>
          </cell>
        </row>
        <row r="3373">
          <cell r="A3373">
            <v>39803</v>
          </cell>
          <cell r="B3373">
            <v>0</v>
          </cell>
        </row>
        <row r="3374">
          <cell r="A3374">
            <v>39804</v>
          </cell>
          <cell r="B3374">
            <v>0.1351</v>
          </cell>
        </row>
        <row r="3375">
          <cell r="A3375">
            <v>39805</v>
          </cell>
          <cell r="B3375">
            <v>0.13469999999999999</v>
          </cell>
        </row>
        <row r="3376">
          <cell r="A3376">
            <v>39806</v>
          </cell>
          <cell r="B3376">
            <v>0.13519999999999999</v>
          </cell>
        </row>
        <row r="3377">
          <cell r="A3377">
            <v>39807</v>
          </cell>
          <cell r="B3377">
            <v>0</v>
          </cell>
        </row>
        <row r="3378">
          <cell r="A3378">
            <v>39808</v>
          </cell>
          <cell r="B3378">
            <v>0.1351</v>
          </cell>
        </row>
        <row r="3379">
          <cell r="A3379">
            <v>39809</v>
          </cell>
          <cell r="B3379">
            <v>0</v>
          </cell>
        </row>
        <row r="3380">
          <cell r="A3380">
            <v>39810</v>
          </cell>
          <cell r="B3380">
            <v>0</v>
          </cell>
        </row>
        <row r="3381">
          <cell r="A3381">
            <v>39811</v>
          </cell>
          <cell r="B3381">
            <v>0.13589999999999999</v>
          </cell>
        </row>
        <row r="3382">
          <cell r="A3382">
            <v>39812</v>
          </cell>
          <cell r="B3382">
            <v>0.1361</v>
          </cell>
        </row>
        <row r="3383">
          <cell r="A3383">
            <v>39813</v>
          </cell>
          <cell r="B3383">
            <v>0.13619999999999999</v>
          </cell>
        </row>
        <row r="3384">
          <cell r="A3384">
            <v>39814</v>
          </cell>
          <cell r="B3384">
            <v>0</v>
          </cell>
        </row>
        <row r="3385">
          <cell r="A3385">
            <v>39815</v>
          </cell>
          <cell r="B3385">
            <v>0.13619999999999999</v>
          </cell>
        </row>
        <row r="3386">
          <cell r="A3386">
            <v>39816</v>
          </cell>
          <cell r="B3386">
            <v>0</v>
          </cell>
        </row>
        <row r="3387">
          <cell r="A3387">
            <v>39817</v>
          </cell>
          <cell r="B3387">
            <v>0</v>
          </cell>
        </row>
        <row r="3388">
          <cell r="A3388">
            <v>39818</v>
          </cell>
          <cell r="B3388">
            <v>0.13589999999999999</v>
          </cell>
        </row>
        <row r="3389">
          <cell r="A3389">
            <v>39819</v>
          </cell>
          <cell r="B3389">
            <v>0.13600000000000001</v>
          </cell>
        </row>
        <row r="3390">
          <cell r="A3390">
            <v>39820</v>
          </cell>
          <cell r="B3390">
            <v>0.1361</v>
          </cell>
        </row>
        <row r="3391">
          <cell r="A3391">
            <v>39821</v>
          </cell>
          <cell r="B3391">
            <v>0.13600000000000001</v>
          </cell>
        </row>
        <row r="3392">
          <cell r="A3392">
            <v>39822</v>
          </cell>
          <cell r="B3392">
            <v>0.1361</v>
          </cell>
        </row>
        <row r="3393">
          <cell r="A3393">
            <v>39823</v>
          </cell>
          <cell r="B3393">
            <v>0</v>
          </cell>
        </row>
        <row r="3394">
          <cell r="A3394">
            <v>39824</v>
          </cell>
          <cell r="B3394">
            <v>0</v>
          </cell>
        </row>
        <row r="3395">
          <cell r="A3395">
            <v>39825</v>
          </cell>
          <cell r="B3395">
            <v>0.13600000000000001</v>
          </cell>
        </row>
        <row r="3396">
          <cell r="A3396">
            <v>39826</v>
          </cell>
          <cell r="B3396">
            <v>0.13600000000000001</v>
          </cell>
        </row>
        <row r="3397">
          <cell r="A3397">
            <v>39827</v>
          </cell>
          <cell r="B3397">
            <v>0.13600000000000001</v>
          </cell>
        </row>
        <row r="3398">
          <cell r="A3398">
            <v>39828</v>
          </cell>
          <cell r="B3398">
            <v>0.13619999999999999</v>
          </cell>
        </row>
        <row r="3399">
          <cell r="A3399">
            <v>39829</v>
          </cell>
          <cell r="B3399">
            <v>0.1361</v>
          </cell>
        </row>
        <row r="3400">
          <cell r="A3400">
            <v>39830</v>
          </cell>
          <cell r="B3400">
            <v>0</v>
          </cell>
        </row>
        <row r="3401">
          <cell r="A3401">
            <v>39831</v>
          </cell>
          <cell r="B3401">
            <v>0</v>
          </cell>
        </row>
        <row r="3402">
          <cell r="A3402">
            <v>39832</v>
          </cell>
          <cell r="B3402">
            <v>0.1338</v>
          </cell>
        </row>
        <row r="3403">
          <cell r="A3403">
            <v>39833</v>
          </cell>
          <cell r="B3403">
            <v>0.13450000000000001</v>
          </cell>
        </row>
        <row r="3404">
          <cell r="A3404">
            <v>39834</v>
          </cell>
          <cell r="B3404">
            <v>0.1361</v>
          </cell>
        </row>
        <row r="3405">
          <cell r="A3405">
            <v>39835</v>
          </cell>
          <cell r="B3405">
            <v>0.12609999999999999</v>
          </cell>
        </row>
        <row r="3406">
          <cell r="A3406">
            <v>39836</v>
          </cell>
          <cell r="B3406">
            <v>0.12609999999999999</v>
          </cell>
        </row>
        <row r="3407">
          <cell r="A3407">
            <v>39837</v>
          </cell>
          <cell r="B3407">
            <v>0</v>
          </cell>
        </row>
        <row r="3408">
          <cell r="A3408">
            <v>39838</v>
          </cell>
          <cell r="B3408">
            <v>0</v>
          </cell>
        </row>
        <row r="3409">
          <cell r="A3409">
            <v>39839</v>
          </cell>
          <cell r="B3409">
            <v>0.12620000000000001</v>
          </cell>
        </row>
        <row r="3410">
          <cell r="A3410">
            <v>39840</v>
          </cell>
          <cell r="B3410">
            <v>0.12620000000000001</v>
          </cell>
        </row>
        <row r="3411">
          <cell r="A3411">
            <v>39841</v>
          </cell>
          <cell r="B3411">
            <v>0.12620000000000001</v>
          </cell>
        </row>
        <row r="3412">
          <cell r="A3412">
            <v>39842</v>
          </cell>
          <cell r="B3412">
            <v>0.12620000000000001</v>
          </cell>
        </row>
        <row r="3413">
          <cell r="A3413">
            <v>39843</v>
          </cell>
          <cell r="B3413">
            <v>0.12609999999999999</v>
          </cell>
        </row>
        <row r="3414">
          <cell r="A3414">
            <v>39844</v>
          </cell>
          <cell r="B3414">
            <v>0</v>
          </cell>
        </row>
        <row r="3415">
          <cell r="A3415">
            <v>39845</v>
          </cell>
          <cell r="B3415">
            <v>0</v>
          </cell>
        </row>
        <row r="3416">
          <cell r="A3416">
            <v>39846</v>
          </cell>
          <cell r="B3416">
            <v>0.1263</v>
          </cell>
        </row>
        <row r="3417">
          <cell r="A3417">
            <v>39847</v>
          </cell>
          <cell r="B3417">
            <v>0.12620000000000001</v>
          </cell>
        </row>
        <row r="3418">
          <cell r="A3418">
            <v>39848</v>
          </cell>
          <cell r="B3418">
            <v>0.1263</v>
          </cell>
        </row>
        <row r="3419">
          <cell r="A3419">
            <v>39849</v>
          </cell>
          <cell r="B3419">
            <v>0.1263</v>
          </cell>
        </row>
        <row r="3420">
          <cell r="A3420">
            <v>39850</v>
          </cell>
          <cell r="B3420">
            <v>0.1263</v>
          </cell>
        </row>
        <row r="3421">
          <cell r="A3421">
            <v>39851</v>
          </cell>
          <cell r="B3421">
            <v>0</v>
          </cell>
        </row>
        <row r="3422">
          <cell r="A3422">
            <v>39852</v>
          </cell>
          <cell r="B3422">
            <v>0</v>
          </cell>
        </row>
        <row r="3423">
          <cell r="A3423">
            <v>39853</v>
          </cell>
          <cell r="B3423">
            <v>0.12620000000000001</v>
          </cell>
        </row>
        <row r="3424">
          <cell r="A3424">
            <v>39854</v>
          </cell>
          <cell r="B3424">
            <v>0.1263</v>
          </cell>
        </row>
        <row r="3425">
          <cell r="A3425">
            <v>39855</v>
          </cell>
          <cell r="B3425">
            <v>0.12620000000000001</v>
          </cell>
        </row>
        <row r="3426">
          <cell r="A3426">
            <v>39856</v>
          </cell>
          <cell r="B3426">
            <v>0.1263</v>
          </cell>
        </row>
        <row r="3427">
          <cell r="A3427">
            <v>39857</v>
          </cell>
          <cell r="B3427">
            <v>0.12620000000000001</v>
          </cell>
        </row>
        <row r="3428">
          <cell r="A3428">
            <v>39858</v>
          </cell>
          <cell r="B3428">
            <v>0</v>
          </cell>
        </row>
        <row r="3429">
          <cell r="A3429">
            <v>39859</v>
          </cell>
          <cell r="B3429">
            <v>0</v>
          </cell>
        </row>
        <row r="3430">
          <cell r="A3430">
            <v>39860</v>
          </cell>
          <cell r="B3430">
            <v>0.1263</v>
          </cell>
        </row>
        <row r="3431">
          <cell r="A3431">
            <v>39861</v>
          </cell>
          <cell r="B3431">
            <v>0.12620000000000001</v>
          </cell>
        </row>
        <row r="3432">
          <cell r="A3432">
            <v>39862</v>
          </cell>
          <cell r="B3432">
            <v>0.12620000000000001</v>
          </cell>
        </row>
        <row r="3433">
          <cell r="A3433">
            <v>39863</v>
          </cell>
          <cell r="B3433">
            <v>0.12620000000000001</v>
          </cell>
        </row>
        <row r="3434">
          <cell r="A3434">
            <v>39864</v>
          </cell>
          <cell r="B3434">
            <v>0.12620000000000001</v>
          </cell>
        </row>
        <row r="3435">
          <cell r="A3435">
            <v>39865</v>
          </cell>
          <cell r="B3435">
            <v>0</v>
          </cell>
        </row>
        <row r="3436">
          <cell r="A3436">
            <v>39866</v>
          </cell>
          <cell r="B3436">
            <v>0</v>
          </cell>
        </row>
        <row r="3437">
          <cell r="A3437">
            <v>39867</v>
          </cell>
          <cell r="B3437">
            <v>0</v>
          </cell>
        </row>
        <row r="3438">
          <cell r="A3438">
            <v>39868</v>
          </cell>
          <cell r="B3438">
            <v>0</v>
          </cell>
        </row>
        <row r="3439">
          <cell r="A3439">
            <v>39869</v>
          </cell>
          <cell r="B3439">
            <v>0.12620000000000001</v>
          </cell>
        </row>
        <row r="3440">
          <cell r="A3440">
            <v>39870</v>
          </cell>
          <cell r="B3440">
            <v>0.12620000000000001</v>
          </cell>
        </row>
        <row r="3441">
          <cell r="A3441">
            <v>39871</v>
          </cell>
          <cell r="B3441">
            <v>0.126</v>
          </cell>
        </row>
        <row r="3442">
          <cell r="A3442">
            <v>39872</v>
          </cell>
          <cell r="B3442">
            <v>0</v>
          </cell>
        </row>
        <row r="3443">
          <cell r="A3443">
            <v>39873</v>
          </cell>
          <cell r="B3443">
            <v>0</v>
          </cell>
        </row>
        <row r="3444">
          <cell r="A3444">
            <v>39874</v>
          </cell>
          <cell r="B3444">
            <v>0.12609999999999999</v>
          </cell>
        </row>
        <row r="3445">
          <cell r="A3445">
            <v>39875</v>
          </cell>
          <cell r="B3445">
            <v>0.12620000000000001</v>
          </cell>
        </row>
        <row r="3446">
          <cell r="A3446">
            <v>39876</v>
          </cell>
          <cell r="B3446">
            <v>0.12620000000000001</v>
          </cell>
        </row>
        <row r="3447">
          <cell r="A3447">
            <v>39877</v>
          </cell>
          <cell r="B3447">
            <v>0.12620000000000001</v>
          </cell>
        </row>
        <row r="3448">
          <cell r="A3448">
            <v>39878</v>
          </cell>
          <cell r="B3448">
            <v>0.12620000000000001</v>
          </cell>
        </row>
        <row r="3449">
          <cell r="A3449">
            <v>39879</v>
          </cell>
          <cell r="B3449">
            <v>0</v>
          </cell>
        </row>
        <row r="3450">
          <cell r="A3450">
            <v>39880</v>
          </cell>
          <cell r="B3450">
            <v>0</v>
          </cell>
        </row>
        <row r="3451">
          <cell r="A3451">
            <v>39881</v>
          </cell>
          <cell r="B3451">
            <v>0.12620000000000001</v>
          </cell>
        </row>
        <row r="3452">
          <cell r="A3452">
            <v>39882</v>
          </cell>
          <cell r="B3452">
            <v>0.12620000000000001</v>
          </cell>
        </row>
        <row r="3453">
          <cell r="A3453">
            <v>39883</v>
          </cell>
          <cell r="B3453">
            <v>0.126</v>
          </cell>
        </row>
        <row r="3454">
          <cell r="A3454">
            <v>39884</v>
          </cell>
          <cell r="B3454">
            <v>0.11119999999999999</v>
          </cell>
        </row>
        <row r="3455">
          <cell r="A3455">
            <v>39885</v>
          </cell>
          <cell r="B3455">
            <v>0.11119999999999999</v>
          </cell>
        </row>
        <row r="3456">
          <cell r="A3456">
            <v>39886</v>
          </cell>
          <cell r="B3456">
            <v>0</v>
          </cell>
        </row>
        <row r="3457">
          <cell r="A3457">
            <v>39887</v>
          </cell>
          <cell r="B3457">
            <v>0</v>
          </cell>
        </row>
        <row r="3458">
          <cell r="A3458">
            <v>39888</v>
          </cell>
          <cell r="B3458">
            <v>0.1105</v>
          </cell>
        </row>
        <row r="3459">
          <cell r="A3459">
            <v>39889</v>
          </cell>
          <cell r="B3459">
            <v>0.11020000000000001</v>
          </cell>
        </row>
        <row r="3460">
          <cell r="A3460">
            <v>39890</v>
          </cell>
          <cell r="B3460">
            <v>0.1111</v>
          </cell>
        </row>
        <row r="3461">
          <cell r="A3461">
            <v>39891</v>
          </cell>
          <cell r="B3461">
            <v>0.1113</v>
          </cell>
        </row>
        <row r="3462">
          <cell r="A3462">
            <v>39892</v>
          </cell>
          <cell r="B3462">
            <v>0.1113</v>
          </cell>
        </row>
        <row r="3463">
          <cell r="A3463">
            <v>39893</v>
          </cell>
          <cell r="B3463">
            <v>0</v>
          </cell>
        </row>
        <row r="3464">
          <cell r="A3464">
            <v>39894</v>
          </cell>
          <cell r="B3464">
            <v>0</v>
          </cell>
        </row>
        <row r="3465">
          <cell r="A3465">
            <v>39895</v>
          </cell>
          <cell r="B3465">
            <v>0.1113</v>
          </cell>
        </row>
        <row r="3466">
          <cell r="A3466">
            <v>39896</v>
          </cell>
          <cell r="B3466">
            <v>0.11119999999999999</v>
          </cell>
        </row>
        <row r="3467">
          <cell r="A3467">
            <v>39897</v>
          </cell>
          <cell r="B3467">
            <v>0.11119999999999999</v>
          </cell>
        </row>
        <row r="3468">
          <cell r="A3468">
            <v>39898</v>
          </cell>
          <cell r="B3468">
            <v>0.11119999999999999</v>
          </cell>
        </row>
        <row r="3469">
          <cell r="A3469">
            <v>39899</v>
          </cell>
          <cell r="B3469">
            <v>0.111</v>
          </cell>
        </row>
        <row r="3470">
          <cell r="A3470">
            <v>39900</v>
          </cell>
          <cell r="B3470">
            <v>0</v>
          </cell>
        </row>
        <row r="3471">
          <cell r="A3471">
            <v>39901</v>
          </cell>
          <cell r="B3471">
            <v>0</v>
          </cell>
        </row>
        <row r="3472">
          <cell r="A3472">
            <v>39902</v>
          </cell>
          <cell r="B3472">
            <v>0.1103</v>
          </cell>
        </row>
        <row r="3473">
          <cell r="A3473">
            <v>39903</v>
          </cell>
          <cell r="B3473">
            <v>0.1108</v>
          </cell>
        </row>
        <row r="3474">
          <cell r="A3474">
            <v>39904</v>
          </cell>
          <cell r="B3474">
            <v>0.1113</v>
          </cell>
        </row>
        <row r="3475">
          <cell r="A3475">
            <v>39905</v>
          </cell>
          <cell r="B3475">
            <v>0.1113</v>
          </cell>
        </row>
        <row r="3476">
          <cell r="A3476">
            <v>39906</v>
          </cell>
          <cell r="B3476">
            <v>0.1113</v>
          </cell>
        </row>
        <row r="3477">
          <cell r="A3477">
            <v>39907</v>
          </cell>
          <cell r="B3477">
            <v>0</v>
          </cell>
        </row>
        <row r="3478">
          <cell r="A3478">
            <v>39908</v>
          </cell>
          <cell r="B3478">
            <v>0</v>
          </cell>
        </row>
        <row r="3479">
          <cell r="A3479">
            <v>39909</v>
          </cell>
          <cell r="B3479">
            <v>0.1113</v>
          </cell>
        </row>
        <row r="3480">
          <cell r="A3480">
            <v>39910</v>
          </cell>
          <cell r="B3480">
            <v>0.1113</v>
          </cell>
        </row>
        <row r="3481">
          <cell r="A3481">
            <v>39911</v>
          </cell>
          <cell r="B3481">
            <v>0.1113</v>
          </cell>
        </row>
        <row r="3482">
          <cell r="A3482">
            <v>39912</v>
          </cell>
          <cell r="B3482">
            <v>0.1113</v>
          </cell>
        </row>
        <row r="3483">
          <cell r="A3483">
            <v>39913</v>
          </cell>
          <cell r="B3483">
            <v>0</v>
          </cell>
        </row>
        <row r="3484">
          <cell r="A3484">
            <v>39914</v>
          </cell>
          <cell r="B3484">
            <v>0</v>
          </cell>
        </row>
        <row r="3485">
          <cell r="A3485">
            <v>39915</v>
          </cell>
          <cell r="B3485">
            <v>0</v>
          </cell>
        </row>
        <row r="3486">
          <cell r="A3486">
            <v>39916</v>
          </cell>
          <cell r="B3486">
            <v>0.1103</v>
          </cell>
        </row>
        <row r="3487">
          <cell r="A3487">
            <v>39917</v>
          </cell>
          <cell r="B3487">
            <v>0.11020000000000001</v>
          </cell>
        </row>
        <row r="3488">
          <cell r="A3488">
            <v>39918</v>
          </cell>
          <cell r="B3488">
            <v>0.1113</v>
          </cell>
        </row>
        <row r="3489">
          <cell r="A3489">
            <v>39919</v>
          </cell>
          <cell r="B3489">
            <v>0.1113</v>
          </cell>
        </row>
        <row r="3490">
          <cell r="A3490">
            <v>39920</v>
          </cell>
          <cell r="B3490">
            <v>0.1106</v>
          </cell>
        </row>
        <row r="3491">
          <cell r="A3491">
            <v>39921</v>
          </cell>
          <cell r="B3491">
            <v>0</v>
          </cell>
        </row>
        <row r="3492">
          <cell r="A3492">
            <v>39922</v>
          </cell>
          <cell r="B3492">
            <v>0</v>
          </cell>
        </row>
        <row r="3493">
          <cell r="A3493">
            <v>39923</v>
          </cell>
          <cell r="B3493">
            <v>0.11070000000000001</v>
          </cell>
        </row>
        <row r="3494">
          <cell r="A3494">
            <v>39924</v>
          </cell>
          <cell r="B3494">
            <v>0</v>
          </cell>
        </row>
        <row r="3495">
          <cell r="A3495">
            <v>39925</v>
          </cell>
          <cell r="B3495">
            <v>0.11119999999999999</v>
          </cell>
        </row>
        <row r="3496">
          <cell r="A3496">
            <v>39926</v>
          </cell>
          <cell r="B3496">
            <v>0.1113</v>
          </cell>
        </row>
        <row r="3497">
          <cell r="A3497">
            <v>39927</v>
          </cell>
          <cell r="B3497">
            <v>0.1113</v>
          </cell>
        </row>
        <row r="3498">
          <cell r="A3498">
            <v>39928</v>
          </cell>
          <cell r="B3498">
            <v>0</v>
          </cell>
        </row>
        <row r="3499">
          <cell r="A3499">
            <v>39929</v>
          </cell>
          <cell r="B3499">
            <v>0</v>
          </cell>
        </row>
        <row r="3500">
          <cell r="A3500">
            <v>39930</v>
          </cell>
          <cell r="B3500">
            <v>0.1113</v>
          </cell>
        </row>
        <row r="3501">
          <cell r="A3501">
            <v>39931</v>
          </cell>
          <cell r="B3501">
            <v>0.11119999999999999</v>
          </cell>
        </row>
        <row r="3502">
          <cell r="A3502">
            <v>39932</v>
          </cell>
          <cell r="B3502">
            <v>0.1099</v>
          </cell>
        </row>
        <row r="3503">
          <cell r="A3503">
            <v>39933</v>
          </cell>
          <cell r="B3503">
            <v>0.1012</v>
          </cell>
        </row>
        <row r="3504">
          <cell r="A3504">
            <v>39934</v>
          </cell>
          <cell r="B3504">
            <v>0</v>
          </cell>
        </row>
        <row r="3505">
          <cell r="A3505">
            <v>39935</v>
          </cell>
          <cell r="B3505">
            <v>0</v>
          </cell>
        </row>
        <row r="3506">
          <cell r="A3506">
            <v>39936</v>
          </cell>
          <cell r="B3506">
            <v>0</v>
          </cell>
        </row>
        <row r="3507">
          <cell r="A3507">
            <v>39937</v>
          </cell>
          <cell r="B3507">
            <v>0.1013</v>
          </cell>
        </row>
        <row r="3508">
          <cell r="A3508">
            <v>39938</v>
          </cell>
          <cell r="B3508">
            <v>0.1013</v>
          </cell>
        </row>
        <row r="3509">
          <cell r="A3509">
            <v>39939</v>
          </cell>
          <cell r="B3509">
            <v>0.1013</v>
          </cell>
        </row>
        <row r="3510">
          <cell r="A3510">
            <v>39940</v>
          </cell>
          <cell r="B3510">
            <v>0.1013</v>
          </cell>
        </row>
        <row r="3511">
          <cell r="A3511">
            <v>39941</v>
          </cell>
          <cell r="B3511">
            <v>0.1012</v>
          </cell>
        </row>
        <row r="3512">
          <cell r="A3512">
            <v>39942</v>
          </cell>
          <cell r="B3512">
            <v>0</v>
          </cell>
        </row>
        <row r="3513">
          <cell r="A3513">
            <v>39943</v>
          </cell>
          <cell r="B3513">
            <v>0</v>
          </cell>
        </row>
        <row r="3514">
          <cell r="A3514">
            <v>39944</v>
          </cell>
          <cell r="B3514">
            <v>0.1012</v>
          </cell>
        </row>
        <row r="3515">
          <cell r="A3515">
            <v>39945</v>
          </cell>
          <cell r="B3515">
            <v>0.1012</v>
          </cell>
        </row>
        <row r="3516">
          <cell r="A3516">
            <v>39946</v>
          </cell>
          <cell r="B3516">
            <v>0.1012</v>
          </cell>
        </row>
        <row r="3517">
          <cell r="A3517">
            <v>39947</v>
          </cell>
          <cell r="B3517">
            <v>0.1012</v>
          </cell>
        </row>
        <row r="3518">
          <cell r="A3518">
            <v>39948</v>
          </cell>
          <cell r="B3518">
            <v>0.1013</v>
          </cell>
        </row>
        <row r="3519">
          <cell r="A3519">
            <v>39949</v>
          </cell>
          <cell r="B3519">
            <v>0</v>
          </cell>
        </row>
        <row r="3520">
          <cell r="A3520">
            <v>39950</v>
          </cell>
          <cell r="B3520">
            <v>0</v>
          </cell>
        </row>
        <row r="3521">
          <cell r="A3521">
            <v>39951</v>
          </cell>
          <cell r="B3521">
            <v>0.1013</v>
          </cell>
        </row>
        <row r="3522">
          <cell r="A3522">
            <v>39952</v>
          </cell>
          <cell r="B3522">
            <v>0.1013</v>
          </cell>
        </row>
        <row r="3523">
          <cell r="A3523">
            <v>39953</v>
          </cell>
          <cell r="B3523">
            <v>0.1013</v>
          </cell>
        </row>
        <row r="3524">
          <cell r="A3524">
            <v>39954</v>
          </cell>
          <cell r="B3524">
            <v>0.1002</v>
          </cell>
        </row>
        <row r="3525">
          <cell r="A3525">
            <v>39955</v>
          </cell>
          <cell r="B3525">
            <v>9.9900000000000003E-2</v>
          </cell>
        </row>
        <row r="3526">
          <cell r="A3526">
            <v>39956</v>
          </cell>
          <cell r="B3526">
            <v>0</v>
          </cell>
        </row>
        <row r="3527">
          <cell r="A3527">
            <v>39957</v>
          </cell>
          <cell r="B3527">
            <v>0</v>
          </cell>
        </row>
        <row r="3528">
          <cell r="A3528">
            <v>39958</v>
          </cell>
          <cell r="B3528">
            <v>9.98E-2</v>
          </cell>
        </row>
        <row r="3529">
          <cell r="A3529">
            <v>39959</v>
          </cell>
          <cell r="B3529">
            <v>0.1012</v>
          </cell>
        </row>
        <row r="3530">
          <cell r="A3530">
            <v>39960</v>
          </cell>
          <cell r="B3530">
            <v>0.1012</v>
          </cell>
        </row>
        <row r="3531">
          <cell r="A3531">
            <v>39961</v>
          </cell>
          <cell r="B3531">
            <v>0.10100000000000001</v>
          </cell>
        </row>
        <row r="3532">
          <cell r="A3532">
            <v>39962</v>
          </cell>
          <cell r="B3532">
            <v>0.10009999999999999</v>
          </cell>
        </row>
        <row r="3533">
          <cell r="A3533">
            <v>39963</v>
          </cell>
          <cell r="B3533">
            <v>0</v>
          </cell>
        </row>
        <row r="3534">
          <cell r="A3534">
            <v>39964</v>
          </cell>
          <cell r="B3534">
            <v>0</v>
          </cell>
        </row>
        <row r="3535">
          <cell r="A3535">
            <v>39965</v>
          </cell>
          <cell r="B3535">
            <v>0.1</v>
          </cell>
        </row>
        <row r="3536">
          <cell r="A3536">
            <v>39966</v>
          </cell>
          <cell r="B3536">
            <v>0.10100000000000001</v>
          </cell>
        </row>
        <row r="3537">
          <cell r="A3537">
            <v>39967</v>
          </cell>
          <cell r="B3537">
            <v>0.10050000000000001</v>
          </cell>
        </row>
        <row r="3538">
          <cell r="A3538">
            <v>39968</v>
          </cell>
          <cell r="B3538">
            <v>0.1009</v>
          </cell>
        </row>
        <row r="3539">
          <cell r="A3539">
            <v>39969</v>
          </cell>
          <cell r="B3539">
            <v>0.10100000000000001</v>
          </cell>
        </row>
        <row r="3540">
          <cell r="A3540">
            <v>39970</v>
          </cell>
          <cell r="B3540">
            <v>0</v>
          </cell>
        </row>
        <row r="3541">
          <cell r="A3541">
            <v>39971</v>
          </cell>
          <cell r="B3541">
            <v>0</v>
          </cell>
        </row>
        <row r="3542">
          <cell r="A3542">
            <v>39972</v>
          </cell>
          <cell r="B3542">
            <v>0.10009999999999999</v>
          </cell>
        </row>
        <row r="3543">
          <cell r="A3543">
            <v>39973</v>
          </cell>
          <cell r="B3543">
            <v>9.9000000000000005E-2</v>
          </cell>
        </row>
        <row r="3544">
          <cell r="A3544">
            <v>39974</v>
          </cell>
          <cell r="B3544">
            <v>9.9400000000000002E-2</v>
          </cell>
        </row>
        <row r="3545">
          <cell r="A3545">
            <v>39975</v>
          </cell>
          <cell r="B3545">
            <v>0</v>
          </cell>
        </row>
        <row r="3546">
          <cell r="A3546">
            <v>39976</v>
          </cell>
          <cell r="B3546">
            <v>9.11E-2</v>
          </cell>
        </row>
        <row r="3547">
          <cell r="A3547">
            <v>39977</v>
          </cell>
          <cell r="B3547">
            <v>0</v>
          </cell>
        </row>
        <row r="3548">
          <cell r="A3548">
            <v>39978</v>
          </cell>
          <cell r="B3548">
            <v>0</v>
          </cell>
        </row>
        <row r="3549">
          <cell r="A3549">
            <v>39979</v>
          </cell>
          <cell r="B3549">
            <v>9.01E-2</v>
          </cell>
        </row>
        <row r="3550">
          <cell r="A3550">
            <v>39980</v>
          </cell>
          <cell r="B3550">
            <v>8.9899999999999994E-2</v>
          </cell>
        </row>
        <row r="3551">
          <cell r="A3551">
            <v>39981</v>
          </cell>
          <cell r="B3551">
            <v>8.9899999999999994E-2</v>
          </cell>
        </row>
        <row r="3552">
          <cell r="A3552">
            <v>39982</v>
          </cell>
          <cell r="B3552">
            <v>0.09</v>
          </cell>
        </row>
        <row r="3553">
          <cell r="A3553">
            <v>39983</v>
          </cell>
          <cell r="B3553">
            <v>9.01E-2</v>
          </cell>
        </row>
        <row r="3554">
          <cell r="A3554">
            <v>39984</v>
          </cell>
          <cell r="B3554">
            <v>0</v>
          </cell>
        </row>
        <row r="3555">
          <cell r="A3555">
            <v>39985</v>
          </cell>
          <cell r="B3555">
            <v>0</v>
          </cell>
        </row>
        <row r="3556">
          <cell r="A3556">
            <v>39986</v>
          </cell>
          <cell r="B3556">
            <v>8.9800000000000005E-2</v>
          </cell>
        </row>
        <row r="3557">
          <cell r="A3557">
            <v>39987</v>
          </cell>
          <cell r="B3557">
            <v>8.9800000000000005E-2</v>
          </cell>
        </row>
        <row r="3558">
          <cell r="A3558">
            <v>39988</v>
          </cell>
          <cell r="B3558">
            <v>8.9700000000000002E-2</v>
          </cell>
        </row>
        <row r="3559">
          <cell r="A3559">
            <v>39989</v>
          </cell>
          <cell r="B3559">
            <v>8.9899999999999994E-2</v>
          </cell>
        </row>
        <row r="3560">
          <cell r="A3560">
            <v>39990</v>
          </cell>
          <cell r="B3560">
            <v>9.1200000000000003E-2</v>
          </cell>
        </row>
        <row r="3561">
          <cell r="A3561">
            <v>39991</v>
          </cell>
          <cell r="B3561">
            <v>0</v>
          </cell>
        </row>
        <row r="3562">
          <cell r="A3562">
            <v>39992</v>
          </cell>
          <cell r="B3562">
            <v>0</v>
          </cell>
        </row>
        <row r="3563">
          <cell r="A3563">
            <v>39993</v>
          </cell>
          <cell r="B3563">
            <v>9.11E-2</v>
          </cell>
        </row>
        <row r="3564">
          <cell r="A3564">
            <v>39994</v>
          </cell>
          <cell r="B3564">
            <v>8.9599999999999999E-2</v>
          </cell>
        </row>
        <row r="3565">
          <cell r="A3565">
            <v>39995</v>
          </cell>
          <cell r="B3565">
            <v>9.0800000000000006E-2</v>
          </cell>
        </row>
        <row r="3566">
          <cell r="A3566">
            <v>39996</v>
          </cell>
          <cell r="B3566">
            <v>9.0999999999999998E-2</v>
          </cell>
        </row>
        <row r="3567">
          <cell r="A3567">
            <v>39997</v>
          </cell>
          <cell r="B3567">
            <v>9.11E-2</v>
          </cell>
        </row>
        <row r="3568">
          <cell r="A3568">
            <v>39998</v>
          </cell>
          <cell r="B3568">
            <v>0</v>
          </cell>
        </row>
        <row r="3569">
          <cell r="A3569">
            <v>39999</v>
          </cell>
          <cell r="B3569">
            <v>0</v>
          </cell>
        </row>
        <row r="3570">
          <cell r="A3570">
            <v>40000</v>
          </cell>
          <cell r="B3570">
            <v>9.1200000000000003E-2</v>
          </cell>
        </row>
        <row r="3571">
          <cell r="A3571">
            <v>40001</v>
          </cell>
          <cell r="B3571">
            <v>9.1200000000000003E-2</v>
          </cell>
        </row>
        <row r="3572">
          <cell r="A3572">
            <v>40002</v>
          </cell>
          <cell r="B3572">
            <v>9.0200000000000002E-2</v>
          </cell>
        </row>
        <row r="3573">
          <cell r="A3573">
            <v>40003</v>
          </cell>
          <cell r="B3573">
            <v>9.01E-2</v>
          </cell>
        </row>
        <row r="3574">
          <cell r="A3574">
            <v>40004</v>
          </cell>
          <cell r="B3574">
            <v>9.1300000000000006E-2</v>
          </cell>
        </row>
        <row r="3575">
          <cell r="A3575">
            <v>40005</v>
          </cell>
          <cell r="B3575">
            <v>0</v>
          </cell>
        </row>
        <row r="3576">
          <cell r="A3576">
            <v>40006</v>
          </cell>
          <cell r="B3576">
            <v>0</v>
          </cell>
        </row>
        <row r="3577">
          <cell r="A3577">
            <v>40007</v>
          </cell>
          <cell r="B3577">
            <v>9.1200000000000003E-2</v>
          </cell>
        </row>
        <row r="3578">
          <cell r="A3578">
            <v>40008</v>
          </cell>
          <cell r="B3578">
            <v>0.09</v>
          </cell>
        </row>
        <row r="3579">
          <cell r="A3579">
            <v>40009</v>
          </cell>
          <cell r="B3579">
            <v>8.9599999999999999E-2</v>
          </cell>
        </row>
        <row r="3580">
          <cell r="A3580">
            <v>40010</v>
          </cell>
          <cell r="B3580">
            <v>9.1300000000000006E-2</v>
          </cell>
        </row>
        <row r="3581">
          <cell r="A3581">
            <v>40011</v>
          </cell>
          <cell r="B3581">
            <v>9.1300000000000006E-2</v>
          </cell>
        </row>
        <row r="3582">
          <cell r="A3582">
            <v>40012</v>
          </cell>
          <cell r="B3582">
            <v>0</v>
          </cell>
        </row>
        <row r="3583">
          <cell r="A3583">
            <v>40013</v>
          </cell>
          <cell r="B3583">
            <v>0</v>
          </cell>
        </row>
        <row r="3584">
          <cell r="A3584">
            <v>40014</v>
          </cell>
          <cell r="B3584">
            <v>9.1300000000000006E-2</v>
          </cell>
        </row>
        <row r="3585">
          <cell r="A3585">
            <v>40015</v>
          </cell>
          <cell r="B3585">
            <v>9.1200000000000003E-2</v>
          </cell>
        </row>
        <row r="3586">
          <cell r="A3586">
            <v>40016</v>
          </cell>
          <cell r="B3586">
            <v>0.09</v>
          </cell>
        </row>
        <row r="3587">
          <cell r="A3587">
            <v>40017</v>
          </cell>
          <cell r="B3587">
            <v>8.6199999999999999E-2</v>
          </cell>
        </row>
        <row r="3588">
          <cell r="A3588">
            <v>40018</v>
          </cell>
          <cell r="B3588">
            <v>8.6199999999999999E-2</v>
          </cell>
        </row>
        <row r="3589">
          <cell r="A3589">
            <v>40019</v>
          </cell>
          <cell r="B3589">
            <v>0</v>
          </cell>
        </row>
        <row r="3590">
          <cell r="A3590">
            <v>40020</v>
          </cell>
          <cell r="B3590">
            <v>0</v>
          </cell>
        </row>
        <row r="3591">
          <cell r="A3591">
            <v>40021</v>
          </cell>
          <cell r="B3591">
            <v>8.6199999999999999E-2</v>
          </cell>
        </row>
        <row r="3592">
          <cell r="A3592">
            <v>40022</v>
          </cell>
          <cell r="B3592">
            <v>8.5099999999999995E-2</v>
          </cell>
        </row>
        <row r="3593">
          <cell r="A3593">
            <v>40023</v>
          </cell>
          <cell r="B3593">
            <v>8.6199999999999999E-2</v>
          </cell>
        </row>
        <row r="3594">
          <cell r="A3594">
            <v>40024</v>
          </cell>
          <cell r="B3594">
            <v>8.6099999999999996E-2</v>
          </cell>
        </row>
        <row r="3595">
          <cell r="A3595">
            <v>40025</v>
          </cell>
          <cell r="B3595">
            <v>8.6099999999999996E-2</v>
          </cell>
        </row>
        <row r="3596">
          <cell r="A3596">
            <v>40026</v>
          </cell>
          <cell r="B3596">
            <v>0</v>
          </cell>
        </row>
        <row r="3597">
          <cell r="A3597">
            <v>40027</v>
          </cell>
          <cell r="B3597">
            <v>0</v>
          </cell>
        </row>
        <row r="3598">
          <cell r="A3598">
            <v>40028</v>
          </cell>
          <cell r="B3598">
            <v>8.6300000000000002E-2</v>
          </cell>
        </row>
        <row r="3599">
          <cell r="A3599">
            <v>40029</v>
          </cell>
          <cell r="B3599">
            <v>8.6099999999999996E-2</v>
          </cell>
        </row>
        <row r="3600">
          <cell r="A3600">
            <v>40030</v>
          </cell>
          <cell r="B3600">
            <v>8.6099999999999996E-2</v>
          </cell>
        </row>
        <row r="3601">
          <cell r="A3601">
            <v>40031</v>
          </cell>
          <cell r="B3601">
            <v>8.6199999999999999E-2</v>
          </cell>
        </row>
        <row r="3602">
          <cell r="A3602">
            <v>40032</v>
          </cell>
          <cell r="B3602">
            <v>8.6199999999999999E-2</v>
          </cell>
        </row>
        <row r="3603">
          <cell r="A3603">
            <v>40033</v>
          </cell>
          <cell r="B3603">
            <v>0</v>
          </cell>
        </row>
        <row r="3604">
          <cell r="A3604">
            <v>40034</v>
          </cell>
          <cell r="B3604">
            <v>0</v>
          </cell>
        </row>
        <row r="3605">
          <cell r="A3605">
            <v>40035</v>
          </cell>
          <cell r="B3605">
            <v>8.6199999999999999E-2</v>
          </cell>
        </row>
        <row r="3606">
          <cell r="A3606">
            <v>40036</v>
          </cell>
          <cell r="B3606">
            <v>8.6199999999999999E-2</v>
          </cell>
        </row>
        <row r="3607">
          <cell r="A3607">
            <v>40037</v>
          </cell>
          <cell r="B3607">
            <v>8.6199999999999999E-2</v>
          </cell>
        </row>
        <row r="3608">
          <cell r="A3608">
            <v>40038</v>
          </cell>
          <cell r="B3608">
            <v>8.6199999999999999E-2</v>
          </cell>
        </row>
        <row r="3609">
          <cell r="A3609">
            <v>40039</v>
          </cell>
          <cell r="B3609">
            <v>8.6199999999999999E-2</v>
          </cell>
        </row>
        <row r="3610">
          <cell r="A3610">
            <v>40040</v>
          </cell>
          <cell r="B3610">
            <v>0</v>
          </cell>
        </row>
        <row r="3611">
          <cell r="A3611">
            <v>40041</v>
          </cell>
          <cell r="B3611">
            <v>0</v>
          </cell>
        </row>
        <row r="3612">
          <cell r="A3612">
            <v>40042</v>
          </cell>
          <cell r="B3612">
            <v>8.6199999999999999E-2</v>
          </cell>
        </row>
        <row r="3613">
          <cell r="A3613">
            <v>40043</v>
          </cell>
          <cell r="B3613">
            <v>8.6199999999999999E-2</v>
          </cell>
        </row>
        <row r="3614">
          <cell r="A3614">
            <v>40044</v>
          </cell>
          <cell r="B3614">
            <v>8.6300000000000002E-2</v>
          </cell>
        </row>
        <row r="3615">
          <cell r="A3615">
            <v>40045</v>
          </cell>
          <cell r="B3615">
            <v>8.6300000000000002E-2</v>
          </cell>
        </row>
        <row r="3616">
          <cell r="A3616">
            <v>40046</v>
          </cell>
          <cell r="B3616">
            <v>8.6199999999999999E-2</v>
          </cell>
        </row>
        <row r="3617">
          <cell r="A3617">
            <v>40047</v>
          </cell>
          <cell r="B3617">
            <v>0</v>
          </cell>
        </row>
        <row r="3618">
          <cell r="A3618">
            <v>40048</v>
          </cell>
          <cell r="B3618">
            <v>0</v>
          </cell>
        </row>
        <row r="3619">
          <cell r="A3619">
            <v>40049</v>
          </cell>
          <cell r="B3619">
            <v>8.6199999999999999E-2</v>
          </cell>
        </row>
        <row r="3620">
          <cell r="A3620">
            <v>40050</v>
          </cell>
          <cell r="B3620">
            <v>8.6199999999999999E-2</v>
          </cell>
        </row>
        <row r="3621">
          <cell r="A3621">
            <v>40051</v>
          </cell>
          <cell r="B3621">
            <v>8.6199999999999999E-2</v>
          </cell>
        </row>
        <row r="3622">
          <cell r="A3622">
            <v>40052</v>
          </cell>
          <cell r="B3622">
            <v>8.6199999999999999E-2</v>
          </cell>
        </row>
        <row r="3623">
          <cell r="A3623">
            <v>40053</v>
          </cell>
          <cell r="B3623">
            <v>8.6199999999999999E-2</v>
          </cell>
        </row>
        <row r="3624">
          <cell r="A3624">
            <v>40054</v>
          </cell>
          <cell r="B3624">
            <v>0</v>
          </cell>
        </row>
        <row r="3625">
          <cell r="A3625">
            <v>40055</v>
          </cell>
          <cell r="B3625">
            <v>0</v>
          </cell>
        </row>
        <row r="3626">
          <cell r="A3626">
            <v>40056</v>
          </cell>
          <cell r="B3626">
            <v>8.6199999999999999E-2</v>
          </cell>
        </row>
        <row r="3627">
          <cell r="A3627">
            <v>40057</v>
          </cell>
          <cell r="B3627">
            <v>8.6199999999999999E-2</v>
          </cell>
        </row>
        <row r="3628">
          <cell r="A3628">
            <v>40058</v>
          </cell>
          <cell r="B3628">
            <v>8.6199999999999999E-2</v>
          </cell>
        </row>
        <row r="3629">
          <cell r="A3629">
            <v>40059</v>
          </cell>
          <cell r="B3629">
            <v>8.6199999999999999E-2</v>
          </cell>
        </row>
        <row r="3630">
          <cell r="A3630">
            <v>40060</v>
          </cell>
          <cell r="B3630">
            <v>8.6199999999999999E-2</v>
          </cell>
        </row>
        <row r="3631">
          <cell r="A3631">
            <v>40061</v>
          </cell>
          <cell r="B3631">
            <v>0</v>
          </cell>
        </row>
        <row r="3632">
          <cell r="A3632">
            <v>40062</v>
          </cell>
          <cell r="B3632">
            <v>0</v>
          </cell>
        </row>
        <row r="3633">
          <cell r="A3633">
            <v>40063</v>
          </cell>
          <cell r="B3633">
            <v>0</v>
          </cell>
        </row>
        <row r="3634">
          <cell r="A3634">
            <v>40064</v>
          </cell>
          <cell r="B3634">
            <v>8.6199999999999999E-2</v>
          </cell>
        </row>
        <row r="3635">
          <cell r="A3635">
            <v>40065</v>
          </cell>
          <cell r="B3635">
            <v>8.6300000000000002E-2</v>
          </cell>
        </row>
        <row r="3636">
          <cell r="A3636">
            <v>40066</v>
          </cell>
          <cell r="B3636">
            <v>8.6300000000000002E-2</v>
          </cell>
        </row>
        <row r="3637">
          <cell r="A3637">
            <v>40067</v>
          </cell>
          <cell r="B3637">
            <v>8.6300000000000002E-2</v>
          </cell>
        </row>
        <row r="3638">
          <cell r="A3638">
            <v>40068</v>
          </cell>
          <cell r="B3638">
            <v>0</v>
          </cell>
        </row>
        <row r="3639">
          <cell r="A3639">
            <v>40069</v>
          </cell>
          <cell r="B3639">
            <v>0</v>
          </cell>
        </row>
        <row r="3640">
          <cell r="A3640">
            <v>40070</v>
          </cell>
          <cell r="B3640">
            <v>8.6300000000000002E-2</v>
          </cell>
        </row>
        <row r="3641">
          <cell r="A3641">
            <v>40071</v>
          </cell>
          <cell r="B3641">
            <v>8.6199999999999999E-2</v>
          </cell>
        </row>
        <row r="3642">
          <cell r="A3642">
            <v>40072</v>
          </cell>
          <cell r="B3642">
            <v>8.6300000000000002E-2</v>
          </cell>
        </row>
        <row r="3643">
          <cell r="A3643">
            <v>40073</v>
          </cell>
          <cell r="B3643">
            <v>8.6199999999999999E-2</v>
          </cell>
        </row>
        <row r="3644">
          <cell r="A3644">
            <v>40074</v>
          </cell>
          <cell r="B3644">
            <v>8.6300000000000002E-2</v>
          </cell>
        </row>
        <row r="3645">
          <cell r="A3645">
            <v>40075</v>
          </cell>
          <cell r="B3645">
            <v>0</v>
          </cell>
        </row>
        <row r="3646">
          <cell r="A3646">
            <v>40076</v>
          </cell>
          <cell r="B3646">
            <v>0</v>
          </cell>
        </row>
        <row r="3647">
          <cell r="A3647">
            <v>40077</v>
          </cell>
          <cell r="B3647">
            <v>8.6199999999999999E-2</v>
          </cell>
        </row>
        <row r="3648">
          <cell r="A3648">
            <v>40078</v>
          </cell>
          <cell r="B3648">
            <v>8.6300000000000002E-2</v>
          </cell>
        </row>
        <row r="3649">
          <cell r="A3649">
            <v>40079</v>
          </cell>
          <cell r="B3649">
            <v>8.6300000000000002E-2</v>
          </cell>
        </row>
        <row r="3650">
          <cell r="A3650">
            <v>40080</v>
          </cell>
          <cell r="B3650">
            <v>8.6199999999999999E-2</v>
          </cell>
        </row>
        <row r="3651">
          <cell r="A3651">
            <v>40081</v>
          </cell>
          <cell r="B3651">
            <v>8.6199999999999999E-2</v>
          </cell>
        </row>
        <row r="3652">
          <cell r="A3652">
            <v>40082</v>
          </cell>
          <cell r="B3652">
            <v>0</v>
          </cell>
        </row>
        <row r="3653">
          <cell r="A3653">
            <v>40083</v>
          </cell>
          <cell r="B3653">
            <v>0</v>
          </cell>
        </row>
        <row r="3654">
          <cell r="A3654">
            <v>40084</v>
          </cell>
          <cell r="B3654">
            <v>8.6199999999999999E-2</v>
          </cell>
        </row>
        <row r="3655">
          <cell r="A3655">
            <v>40085</v>
          </cell>
          <cell r="B3655">
            <v>8.5900000000000004E-2</v>
          </cell>
        </row>
        <row r="3656">
          <cell r="A3656">
            <v>40086</v>
          </cell>
          <cell r="B3656">
            <v>8.5999999999999993E-2</v>
          </cell>
        </row>
        <row r="3657">
          <cell r="A3657">
            <v>40087</v>
          </cell>
          <cell r="B3657">
            <v>8.6199999999999999E-2</v>
          </cell>
        </row>
        <row r="3658">
          <cell r="A3658">
            <v>40088</v>
          </cell>
          <cell r="B3658">
            <v>8.6199999999999999E-2</v>
          </cell>
        </row>
        <row r="3659">
          <cell r="A3659">
            <v>40089</v>
          </cell>
          <cell r="B3659">
            <v>0</v>
          </cell>
        </row>
        <row r="3660">
          <cell r="A3660">
            <v>40090</v>
          </cell>
          <cell r="B3660">
            <v>0</v>
          </cell>
        </row>
        <row r="3661">
          <cell r="A3661">
            <v>40091</v>
          </cell>
          <cell r="B3661">
            <v>8.6199999999999999E-2</v>
          </cell>
        </row>
        <row r="3662">
          <cell r="A3662">
            <v>40092</v>
          </cell>
          <cell r="B3662">
            <v>8.6199999999999999E-2</v>
          </cell>
        </row>
        <row r="3663">
          <cell r="A3663">
            <v>40093</v>
          </cell>
          <cell r="B3663">
            <v>8.6199999999999999E-2</v>
          </cell>
        </row>
        <row r="3664">
          <cell r="A3664">
            <v>40094</v>
          </cell>
          <cell r="B3664">
            <v>8.6099999999999996E-2</v>
          </cell>
        </row>
        <row r="3665">
          <cell r="A3665">
            <v>40095</v>
          </cell>
          <cell r="B3665">
            <v>8.6099999999999996E-2</v>
          </cell>
        </row>
        <row r="3666">
          <cell r="A3666">
            <v>40096</v>
          </cell>
          <cell r="B3666">
            <v>0</v>
          </cell>
        </row>
        <row r="3667">
          <cell r="A3667">
            <v>40097</v>
          </cell>
          <cell r="B3667">
            <v>0</v>
          </cell>
        </row>
        <row r="3668">
          <cell r="A3668">
            <v>40098</v>
          </cell>
          <cell r="B3668">
            <v>0</v>
          </cell>
        </row>
        <row r="3669">
          <cell r="A3669">
            <v>40099</v>
          </cell>
          <cell r="B3669">
            <v>8.6099999999999996E-2</v>
          </cell>
        </row>
        <row r="3670">
          <cell r="A3670">
            <v>40100</v>
          </cell>
          <cell r="B3670">
            <v>8.6099999999999996E-2</v>
          </cell>
        </row>
        <row r="3671">
          <cell r="A3671">
            <v>40101</v>
          </cell>
          <cell r="B3671">
            <v>8.6099999999999996E-2</v>
          </cell>
        </row>
        <row r="3672">
          <cell r="A3672">
            <v>40102</v>
          </cell>
          <cell r="B3672">
            <v>8.6199999999999999E-2</v>
          </cell>
        </row>
        <row r="3673">
          <cell r="A3673">
            <v>40103</v>
          </cell>
          <cell r="B3673">
            <v>0</v>
          </cell>
        </row>
        <row r="3674">
          <cell r="A3674">
            <v>40104</v>
          </cell>
          <cell r="B3674">
            <v>0</v>
          </cell>
        </row>
        <row r="3675">
          <cell r="A3675">
            <v>40105</v>
          </cell>
          <cell r="B3675">
            <v>8.6199999999999999E-2</v>
          </cell>
        </row>
        <row r="3676">
          <cell r="A3676">
            <v>40106</v>
          </cell>
          <cell r="B3676">
            <v>8.6199999999999999E-2</v>
          </cell>
        </row>
        <row r="3677">
          <cell r="A3677">
            <v>40107</v>
          </cell>
          <cell r="B3677">
            <v>8.6199999999999999E-2</v>
          </cell>
        </row>
        <row r="3678">
          <cell r="A3678">
            <v>40108</v>
          </cell>
          <cell r="B3678">
            <v>8.6199999999999999E-2</v>
          </cell>
        </row>
        <row r="3679">
          <cell r="A3679">
            <v>40109</v>
          </cell>
          <cell r="B3679">
            <v>8.6199999999999999E-2</v>
          </cell>
        </row>
        <row r="3680">
          <cell r="A3680">
            <v>40110</v>
          </cell>
          <cell r="B3680">
            <v>0</v>
          </cell>
        </row>
        <row r="3681">
          <cell r="A3681">
            <v>40111</v>
          </cell>
          <cell r="B3681">
            <v>0</v>
          </cell>
        </row>
        <row r="3682">
          <cell r="A3682">
            <v>40112</v>
          </cell>
          <cell r="B3682">
            <v>8.6199999999999999E-2</v>
          </cell>
        </row>
        <row r="3683">
          <cell r="A3683">
            <v>40113</v>
          </cell>
          <cell r="B3683">
            <v>8.6199999999999999E-2</v>
          </cell>
        </row>
        <row r="3684">
          <cell r="A3684">
            <v>40114</v>
          </cell>
          <cell r="B3684">
            <v>8.6099999999999996E-2</v>
          </cell>
        </row>
        <row r="3685">
          <cell r="A3685">
            <v>40115</v>
          </cell>
          <cell r="B3685">
            <v>8.6199999999999999E-2</v>
          </cell>
        </row>
        <row r="3686">
          <cell r="A3686">
            <v>40116</v>
          </cell>
          <cell r="B3686">
            <v>8.6199999999999999E-2</v>
          </cell>
        </row>
        <row r="3687">
          <cell r="A3687">
            <v>40117</v>
          </cell>
          <cell r="B3687">
            <v>0</v>
          </cell>
        </row>
        <row r="3688">
          <cell r="A3688">
            <v>40118</v>
          </cell>
          <cell r="B3688">
            <v>0</v>
          </cell>
        </row>
        <row r="3689">
          <cell r="A3689">
            <v>40119</v>
          </cell>
          <cell r="B3689">
            <v>0</v>
          </cell>
        </row>
        <row r="3690">
          <cell r="A3690">
            <v>40120</v>
          </cell>
          <cell r="B3690">
            <v>8.6300000000000002E-2</v>
          </cell>
        </row>
        <row r="3691">
          <cell r="A3691">
            <v>40121</v>
          </cell>
          <cell r="B3691">
            <v>8.6300000000000002E-2</v>
          </cell>
        </row>
        <row r="3692">
          <cell r="A3692">
            <v>40122</v>
          </cell>
          <cell r="B3692">
            <v>8.6300000000000002E-2</v>
          </cell>
        </row>
        <row r="3693">
          <cell r="A3693">
            <v>40123</v>
          </cell>
          <cell r="B3693">
            <v>8.6300000000000002E-2</v>
          </cell>
        </row>
        <row r="3694">
          <cell r="A3694">
            <v>40124</v>
          </cell>
          <cell r="B3694">
            <v>0</v>
          </cell>
        </row>
        <row r="3695">
          <cell r="A3695">
            <v>40125</v>
          </cell>
          <cell r="B3695">
            <v>0</v>
          </cell>
        </row>
        <row r="3696">
          <cell r="A3696">
            <v>40126</v>
          </cell>
          <cell r="B3696">
            <v>8.6300000000000002E-2</v>
          </cell>
        </row>
        <row r="3697">
          <cell r="A3697">
            <v>40127</v>
          </cell>
          <cell r="B3697">
            <v>8.6300000000000002E-2</v>
          </cell>
        </row>
        <row r="3698">
          <cell r="A3698">
            <v>40128</v>
          </cell>
          <cell r="B3698">
            <v>8.6400000000000005E-2</v>
          </cell>
        </row>
        <row r="3699">
          <cell r="A3699">
            <v>40129</v>
          </cell>
          <cell r="B3699">
            <v>8.6300000000000002E-2</v>
          </cell>
        </row>
        <row r="3700">
          <cell r="A3700">
            <v>40130</v>
          </cell>
          <cell r="B3700">
            <v>8.6300000000000002E-2</v>
          </cell>
        </row>
        <row r="3701">
          <cell r="A3701">
            <v>40131</v>
          </cell>
          <cell r="B3701">
            <v>0</v>
          </cell>
        </row>
        <row r="3702">
          <cell r="A3702">
            <v>40132</v>
          </cell>
          <cell r="B3702">
            <v>0</v>
          </cell>
        </row>
        <row r="3703">
          <cell r="A3703">
            <v>40133</v>
          </cell>
          <cell r="B3703">
            <v>8.6300000000000002E-2</v>
          </cell>
        </row>
        <row r="3704">
          <cell r="A3704">
            <v>40134</v>
          </cell>
          <cell r="B3704">
            <v>8.6199999999999999E-2</v>
          </cell>
        </row>
        <row r="3705">
          <cell r="A3705">
            <v>40135</v>
          </cell>
          <cell r="B3705">
            <v>8.6199999999999999E-2</v>
          </cell>
        </row>
        <row r="3706">
          <cell r="A3706">
            <v>40136</v>
          </cell>
          <cell r="B3706">
            <v>8.6199999999999999E-2</v>
          </cell>
        </row>
        <row r="3707">
          <cell r="A3707">
            <v>40137</v>
          </cell>
          <cell r="B3707">
            <v>8.6300000000000002E-2</v>
          </cell>
        </row>
        <row r="3708">
          <cell r="A3708">
            <v>40138</v>
          </cell>
          <cell r="B3708">
            <v>0</v>
          </cell>
        </row>
        <row r="3709">
          <cell r="A3709">
            <v>40139</v>
          </cell>
          <cell r="B3709">
            <v>0</v>
          </cell>
        </row>
        <row r="3710">
          <cell r="A3710">
            <v>40140</v>
          </cell>
          <cell r="B3710">
            <v>8.6099999999999996E-2</v>
          </cell>
        </row>
        <row r="3711">
          <cell r="A3711">
            <v>40141</v>
          </cell>
          <cell r="B3711">
            <v>8.6400000000000005E-2</v>
          </cell>
        </row>
        <row r="3712">
          <cell r="A3712">
            <v>40142</v>
          </cell>
          <cell r="B3712">
            <v>8.6499999999999994E-2</v>
          </cell>
        </row>
        <row r="3713">
          <cell r="A3713">
            <v>40143</v>
          </cell>
          <cell r="B3713">
            <v>8.6499999999999994E-2</v>
          </cell>
        </row>
        <row r="3714">
          <cell r="A3714">
            <v>40144</v>
          </cell>
          <cell r="B3714">
            <v>8.5999999999999993E-2</v>
          </cell>
        </row>
        <row r="3715">
          <cell r="A3715">
            <v>40145</v>
          </cell>
          <cell r="B3715">
            <v>0</v>
          </cell>
        </row>
        <row r="3716">
          <cell r="A3716">
            <v>40146</v>
          </cell>
          <cell r="B3716">
            <v>0</v>
          </cell>
        </row>
        <row r="3717">
          <cell r="A3717">
            <v>40147</v>
          </cell>
          <cell r="B3717">
            <v>8.6199999999999999E-2</v>
          </cell>
        </row>
        <row r="3718">
          <cell r="A3718">
            <v>40148</v>
          </cell>
          <cell r="B3718">
            <v>8.5999999999999993E-2</v>
          </cell>
        </row>
        <row r="3719">
          <cell r="A3719">
            <v>40149</v>
          </cell>
          <cell r="B3719">
            <v>8.6300000000000002E-2</v>
          </cell>
        </row>
        <row r="3720">
          <cell r="A3720">
            <v>40150</v>
          </cell>
          <cell r="B3720">
            <v>8.6300000000000002E-2</v>
          </cell>
        </row>
        <row r="3721">
          <cell r="A3721">
            <v>40151</v>
          </cell>
          <cell r="B3721">
            <v>8.6199999999999999E-2</v>
          </cell>
        </row>
        <row r="3722">
          <cell r="A3722">
            <v>40152</v>
          </cell>
          <cell r="B3722">
            <v>0</v>
          </cell>
        </row>
        <row r="3723">
          <cell r="A3723">
            <v>40153</v>
          </cell>
          <cell r="B3723">
            <v>0</v>
          </cell>
        </row>
        <row r="3724">
          <cell r="A3724">
            <v>40154</v>
          </cell>
          <cell r="B3724">
            <v>8.5599999999999996E-2</v>
          </cell>
        </row>
        <row r="3725">
          <cell r="A3725">
            <v>40155</v>
          </cell>
          <cell r="B3725">
            <v>8.6099999999999996E-2</v>
          </cell>
        </row>
        <row r="3726">
          <cell r="A3726">
            <v>40156</v>
          </cell>
          <cell r="B3726">
            <v>8.6300000000000002E-2</v>
          </cell>
        </row>
        <row r="3727">
          <cell r="A3727">
            <v>40157</v>
          </cell>
          <cell r="B3727">
            <v>8.6199999999999999E-2</v>
          </cell>
        </row>
        <row r="3728">
          <cell r="A3728">
            <v>40158</v>
          </cell>
          <cell r="B3728">
            <v>8.6199999999999999E-2</v>
          </cell>
        </row>
        <row r="3729">
          <cell r="A3729">
            <v>40159</v>
          </cell>
          <cell r="B3729">
            <v>0</v>
          </cell>
        </row>
        <row r="3730">
          <cell r="A3730">
            <v>40160</v>
          </cell>
          <cell r="B3730">
            <v>0</v>
          </cell>
        </row>
        <row r="3731">
          <cell r="A3731">
            <v>40161</v>
          </cell>
          <cell r="B3731">
            <v>8.6199999999999999E-2</v>
          </cell>
        </row>
        <row r="3732">
          <cell r="A3732">
            <v>40162</v>
          </cell>
          <cell r="B3732">
            <v>8.6300000000000002E-2</v>
          </cell>
        </row>
        <row r="3733">
          <cell r="A3733">
            <v>40163</v>
          </cell>
          <cell r="B3733">
            <v>8.6300000000000002E-2</v>
          </cell>
        </row>
        <row r="3734">
          <cell r="A3734">
            <v>40164</v>
          </cell>
          <cell r="B3734">
            <v>8.6300000000000002E-2</v>
          </cell>
        </row>
        <row r="3735">
          <cell r="A3735">
            <v>40165</v>
          </cell>
          <cell r="B3735">
            <v>8.6300000000000002E-2</v>
          </cell>
        </row>
        <row r="3736">
          <cell r="A3736">
            <v>40166</v>
          </cell>
          <cell r="B3736">
            <v>0</v>
          </cell>
        </row>
        <row r="3737">
          <cell r="A3737">
            <v>40167</v>
          </cell>
          <cell r="B3737">
            <v>0</v>
          </cell>
        </row>
        <row r="3738">
          <cell r="A3738">
            <v>40168</v>
          </cell>
          <cell r="B3738">
            <v>8.6400000000000005E-2</v>
          </cell>
        </row>
        <row r="3739">
          <cell r="A3739">
            <v>40169</v>
          </cell>
          <cell r="B3739">
            <v>8.6199999999999999E-2</v>
          </cell>
        </row>
        <row r="3740">
          <cell r="A3740">
            <v>40170</v>
          </cell>
          <cell r="B3740">
            <v>8.6099999999999996E-2</v>
          </cell>
        </row>
        <row r="3741">
          <cell r="A3741">
            <v>40171</v>
          </cell>
          <cell r="B3741">
            <v>8.6099999999999996E-2</v>
          </cell>
        </row>
        <row r="3742">
          <cell r="A3742">
            <v>40172</v>
          </cell>
          <cell r="B3742">
            <v>0</v>
          </cell>
        </row>
        <row r="3743">
          <cell r="A3743">
            <v>40173</v>
          </cell>
          <cell r="B3743">
            <v>0</v>
          </cell>
        </row>
        <row r="3744">
          <cell r="A3744">
            <v>40174</v>
          </cell>
          <cell r="B3744">
            <v>0</v>
          </cell>
        </row>
        <row r="3745">
          <cell r="A3745">
            <v>40175</v>
          </cell>
          <cell r="B3745">
            <v>8.6199999999999999E-2</v>
          </cell>
        </row>
        <row r="3746">
          <cell r="A3746">
            <v>40176</v>
          </cell>
          <cell r="B3746">
            <v>8.6199999999999999E-2</v>
          </cell>
        </row>
        <row r="3747">
          <cell r="A3747">
            <v>40177</v>
          </cell>
          <cell r="B3747">
            <v>8.5500000000000007E-2</v>
          </cell>
        </row>
        <row r="3748">
          <cell r="A3748">
            <v>40178</v>
          </cell>
          <cell r="B3748">
            <v>8.5500000000000007E-2</v>
          </cell>
        </row>
        <row r="3749">
          <cell r="A3749">
            <v>40179</v>
          </cell>
          <cell r="B3749">
            <v>0</v>
          </cell>
        </row>
        <row r="3750">
          <cell r="A3750">
            <v>40180</v>
          </cell>
          <cell r="B3750">
            <v>0</v>
          </cell>
        </row>
        <row r="3751">
          <cell r="A3751">
            <v>40181</v>
          </cell>
          <cell r="B3751">
            <v>0</v>
          </cell>
        </row>
        <row r="3752">
          <cell r="A3752">
            <v>40182</v>
          </cell>
          <cell r="B3752">
            <v>8.6099999999999996E-2</v>
          </cell>
        </row>
        <row r="3753">
          <cell r="A3753">
            <v>40183</v>
          </cell>
          <cell r="B3753">
            <v>8.6099999999999996E-2</v>
          </cell>
        </row>
        <row r="3754">
          <cell r="A3754">
            <v>40184</v>
          </cell>
          <cell r="B3754">
            <v>8.6099999999999996E-2</v>
          </cell>
        </row>
        <row r="3755">
          <cell r="A3755">
            <v>40185</v>
          </cell>
          <cell r="B3755">
            <v>8.6199999999999999E-2</v>
          </cell>
        </row>
        <row r="3756">
          <cell r="A3756">
            <v>40186</v>
          </cell>
          <cell r="B3756">
            <v>8.6199999999999999E-2</v>
          </cell>
        </row>
        <row r="3757">
          <cell r="A3757">
            <v>40187</v>
          </cell>
          <cell r="B3757">
            <v>0</v>
          </cell>
        </row>
        <row r="3758">
          <cell r="A3758">
            <v>40188</v>
          </cell>
          <cell r="B3758">
            <v>0</v>
          </cell>
        </row>
        <row r="3759">
          <cell r="A3759">
            <v>40189</v>
          </cell>
          <cell r="B3759">
            <v>8.6199999999999999E-2</v>
          </cell>
        </row>
        <row r="3760">
          <cell r="A3760">
            <v>40190</v>
          </cell>
          <cell r="B3760">
            <v>8.6199999999999999E-2</v>
          </cell>
        </row>
        <row r="3761">
          <cell r="A3761">
            <v>40191</v>
          </cell>
          <cell r="B3761">
            <v>8.6199999999999999E-2</v>
          </cell>
        </row>
        <row r="3762">
          <cell r="A3762">
            <v>40192</v>
          </cell>
          <cell r="B3762">
            <v>8.6199999999999999E-2</v>
          </cell>
        </row>
        <row r="3763">
          <cell r="A3763">
            <v>40193</v>
          </cell>
          <cell r="B3763">
            <v>8.6099999999999996E-2</v>
          </cell>
        </row>
        <row r="3764">
          <cell r="A3764">
            <v>40194</v>
          </cell>
          <cell r="B3764">
            <v>0</v>
          </cell>
        </row>
        <row r="3765">
          <cell r="A3765">
            <v>40195</v>
          </cell>
          <cell r="B3765">
            <v>0</v>
          </cell>
        </row>
        <row r="3766">
          <cell r="A3766">
            <v>40196</v>
          </cell>
          <cell r="B3766">
            <v>8.6099999999999996E-2</v>
          </cell>
        </row>
        <row r="3767">
          <cell r="A3767">
            <v>40197</v>
          </cell>
          <cell r="B3767">
            <v>8.6099999999999996E-2</v>
          </cell>
        </row>
        <row r="3768">
          <cell r="A3768">
            <v>40198</v>
          </cell>
          <cell r="B3768">
            <v>8.6199999999999999E-2</v>
          </cell>
        </row>
        <row r="3769">
          <cell r="A3769">
            <v>40199</v>
          </cell>
          <cell r="B3769">
            <v>8.6199999999999999E-2</v>
          </cell>
        </row>
        <row r="3770">
          <cell r="A3770">
            <v>40200</v>
          </cell>
          <cell r="B3770">
            <v>8.6199999999999999E-2</v>
          </cell>
        </row>
        <row r="3771">
          <cell r="A3771">
            <v>40201</v>
          </cell>
          <cell r="B3771">
            <v>0</v>
          </cell>
        </row>
        <row r="3772">
          <cell r="A3772">
            <v>40202</v>
          </cell>
          <cell r="B3772">
            <v>0</v>
          </cell>
        </row>
        <row r="3773">
          <cell r="A3773">
            <v>40203</v>
          </cell>
          <cell r="B3773">
            <v>8.6199999999999999E-2</v>
          </cell>
        </row>
        <row r="3774">
          <cell r="A3774">
            <v>40204</v>
          </cell>
          <cell r="B3774">
            <v>8.6199999999999999E-2</v>
          </cell>
        </row>
        <row r="3775">
          <cell r="A3775">
            <v>40205</v>
          </cell>
          <cell r="B3775">
            <v>8.6199999999999999E-2</v>
          </cell>
        </row>
        <row r="3776">
          <cell r="A3776">
            <v>40206</v>
          </cell>
          <cell r="B3776">
            <v>8.6199999999999999E-2</v>
          </cell>
        </row>
        <row r="3777">
          <cell r="A3777">
            <v>40207</v>
          </cell>
          <cell r="B3777">
            <v>8.6300000000000002E-2</v>
          </cell>
        </row>
        <row r="3778">
          <cell r="A3778">
            <v>40208</v>
          </cell>
          <cell r="B3778">
            <v>0</v>
          </cell>
        </row>
        <row r="3779">
          <cell r="A3779">
            <v>40209</v>
          </cell>
          <cell r="B3779">
            <v>0</v>
          </cell>
        </row>
        <row r="3780">
          <cell r="A3780">
            <v>40210</v>
          </cell>
          <cell r="B3780">
            <v>8.6300000000000002E-2</v>
          </cell>
        </row>
        <row r="3781">
          <cell r="A3781">
            <v>40211</v>
          </cell>
          <cell r="B3781">
            <v>8.6199999999999999E-2</v>
          </cell>
        </row>
        <row r="3782">
          <cell r="A3782">
            <v>40212</v>
          </cell>
          <cell r="B3782">
            <v>8.6099999999999996E-2</v>
          </cell>
        </row>
        <row r="3783">
          <cell r="A3783">
            <v>40213</v>
          </cell>
          <cell r="B3783">
            <v>8.6199999999999999E-2</v>
          </cell>
        </row>
        <row r="3784">
          <cell r="A3784">
            <v>40214</v>
          </cell>
          <cell r="B3784">
            <v>8.6199999999999999E-2</v>
          </cell>
        </row>
        <row r="3785">
          <cell r="A3785">
            <v>40215</v>
          </cell>
          <cell r="B3785">
            <v>0</v>
          </cell>
        </row>
        <row r="3786">
          <cell r="A3786">
            <v>40216</v>
          </cell>
          <cell r="B3786">
            <v>0</v>
          </cell>
        </row>
        <row r="3787">
          <cell r="A3787">
            <v>40217</v>
          </cell>
          <cell r="B3787">
            <v>8.6199999999999999E-2</v>
          </cell>
        </row>
        <row r="3788">
          <cell r="A3788">
            <v>40218</v>
          </cell>
          <cell r="B3788">
            <v>8.6199999999999999E-2</v>
          </cell>
        </row>
        <row r="3789">
          <cell r="A3789">
            <v>40219</v>
          </cell>
          <cell r="B3789">
            <v>8.6199999999999999E-2</v>
          </cell>
        </row>
        <row r="3790">
          <cell r="A3790">
            <v>40220</v>
          </cell>
          <cell r="B3790">
            <v>8.6199999999999999E-2</v>
          </cell>
        </row>
        <row r="3791">
          <cell r="A3791">
            <v>40221</v>
          </cell>
          <cell r="B3791">
            <v>8.6199999999999999E-2</v>
          </cell>
        </row>
        <row r="3792">
          <cell r="A3792">
            <v>40222</v>
          </cell>
          <cell r="B3792">
            <v>0</v>
          </cell>
        </row>
        <row r="3793">
          <cell r="A3793">
            <v>40223</v>
          </cell>
          <cell r="B3793">
            <v>0</v>
          </cell>
        </row>
        <row r="3794">
          <cell r="A3794">
            <v>40224</v>
          </cell>
          <cell r="B3794">
            <v>0</v>
          </cell>
        </row>
        <row r="3795">
          <cell r="A3795">
            <v>40225</v>
          </cell>
          <cell r="B3795">
            <v>0</v>
          </cell>
        </row>
        <row r="3796">
          <cell r="A3796">
            <v>40226</v>
          </cell>
          <cell r="B3796">
            <v>8.6199999999999999E-2</v>
          </cell>
        </row>
        <row r="3797">
          <cell r="A3797">
            <v>40227</v>
          </cell>
          <cell r="B3797">
            <v>8.6300000000000002E-2</v>
          </cell>
        </row>
        <row r="3798">
          <cell r="A3798">
            <v>40228</v>
          </cell>
          <cell r="B3798">
            <v>8.6300000000000002E-2</v>
          </cell>
        </row>
        <row r="3799">
          <cell r="A3799">
            <v>40229</v>
          </cell>
          <cell r="B3799">
            <v>0</v>
          </cell>
        </row>
        <row r="3800">
          <cell r="A3800">
            <v>40230</v>
          </cell>
          <cell r="B3800">
            <v>0</v>
          </cell>
        </row>
        <row r="3801">
          <cell r="A3801">
            <v>40231</v>
          </cell>
          <cell r="B3801">
            <v>8.6300000000000002E-2</v>
          </cell>
        </row>
        <row r="3802">
          <cell r="A3802">
            <v>40232</v>
          </cell>
          <cell r="B3802">
            <v>8.6300000000000002E-2</v>
          </cell>
        </row>
        <row r="3803">
          <cell r="A3803">
            <v>40233</v>
          </cell>
          <cell r="B3803">
            <v>8.6199999999999999E-2</v>
          </cell>
        </row>
        <row r="3804">
          <cell r="A3804">
            <v>40234</v>
          </cell>
          <cell r="B3804">
            <v>8.6199999999999999E-2</v>
          </cell>
        </row>
        <row r="3805">
          <cell r="A3805">
            <v>40235</v>
          </cell>
          <cell r="B3805">
            <v>8.6199999999999999E-2</v>
          </cell>
        </row>
        <row r="3806">
          <cell r="A3806">
            <v>40236</v>
          </cell>
          <cell r="B3806">
            <v>0</v>
          </cell>
        </row>
        <row r="3807">
          <cell r="A3807">
            <v>40237</v>
          </cell>
          <cell r="B3807">
            <v>0</v>
          </cell>
        </row>
        <row r="3808">
          <cell r="A3808">
            <v>40238</v>
          </cell>
          <cell r="B3808">
            <v>8.6099999999999996E-2</v>
          </cell>
        </row>
        <row r="3809">
          <cell r="A3809">
            <v>40239</v>
          </cell>
          <cell r="B3809">
            <v>8.6199999999999999E-2</v>
          </cell>
        </row>
        <row r="3810">
          <cell r="A3810">
            <v>40240</v>
          </cell>
          <cell r="B3810">
            <v>8.6199999999999999E-2</v>
          </cell>
        </row>
        <row r="3811">
          <cell r="A3811">
            <v>40241</v>
          </cell>
          <cell r="B3811">
            <v>8.6099999999999996E-2</v>
          </cell>
        </row>
        <row r="3812">
          <cell r="A3812">
            <v>40242</v>
          </cell>
          <cell r="B3812">
            <v>8.6099999999999996E-2</v>
          </cell>
        </row>
        <row r="3813">
          <cell r="A3813">
            <v>40243</v>
          </cell>
          <cell r="B3813">
            <v>0</v>
          </cell>
        </row>
        <row r="3814">
          <cell r="A3814">
            <v>40244</v>
          </cell>
          <cell r="B3814">
            <v>0</v>
          </cell>
        </row>
        <row r="3815">
          <cell r="A3815">
            <v>40245</v>
          </cell>
          <cell r="B3815">
            <v>8.6300000000000002E-2</v>
          </cell>
        </row>
        <row r="3816">
          <cell r="A3816">
            <v>40246</v>
          </cell>
          <cell r="B3816">
            <v>8.6300000000000002E-2</v>
          </cell>
        </row>
        <row r="3817">
          <cell r="A3817">
            <v>40247</v>
          </cell>
          <cell r="B3817">
            <v>8.6300000000000002E-2</v>
          </cell>
        </row>
        <row r="3818">
          <cell r="A3818">
            <v>40248</v>
          </cell>
          <cell r="B3818">
            <v>8.6199999999999999E-2</v>
          </cell>
        </row>
        <row r="3819">
          <cell r="A3819">
            <v>40249</v>
          </cell>
          <cell r="B3819">
            <v>8.6099999999999996E-2</v>
          </cell>
        </row>
        <row r="3820">
          <cell r="A3820">
            <v>40250</v>
          </cell>
          <cell r="B3820">
            <v>0</v>
          </cell>
        </row>
        <row r="3821">
          <cell r="A3821">
            <v>40251</v>
          </cell>
          <cell r="B3821">
            <v>0</v>
          </cell>
        </row>
        <row r="3822">
          <cell r="A3822">
            <v>40252</v>
          </cell>
          <cell r="B3822">
            <v>8.6199999999999999E-2</v>
          </cell>
        </row>
        <row r="3823">
          <cell r="A3823">
            <v>40253</v>
          </cell>
          <cell r="B3823">
            <v>8.6099999999999996E-2</v>
          </cell>
        </row>
        <row r="3824">
          <cell r="A3824">
            <v>40254</v>
          </cell>
          <cell r="B3824">
            <v>8.6199999999999999E-2</v>
          </cell>
        </row>
        <row r="3825">
          <cell r="A3825">
            <v>40255</v>
          </cell>
          <cell r="B3825">
            <v>8.6099999999999996E-2</v>
          </cell>
        </row>
        <row r="3826">
          <cell r="A3826">
            <v>40256</v>
          </cell>
          <cell r="B3826">
            <v>8.6199999999999999E-2</v>
          </cell>
        </row>
        <row r="3827">
          <cell r="A3827">
            <v>40257</v>
          </cell>
          <cell r="B3827">
            <v>0</v>
          </cell>
        </row>
        <row r="3828">
          <cell r="A3828">
            <v>40258</v>
          </cell>
          <cell r="B3828">
            <v>0</v>
          </cell>
        </row>
        <row r="3829">
          <cell r="A3829">
            <v>40259</v>
          </cell>
          <cell r="B3829">
            <v>8.6199999999999999E-2</v>
          </cell>
        </row>
        <row r="3830">
          <cell r="A3830">
            <v>40260</v>
          </cell>
          <cell r="B3830">
            <v>8.6199999999999999E-2</v>
          </cell>
        </row>
        <row r="3831">
          <cell r="A3831">
            <v>40261</v>
          </cell>
          <cell r="B3831">
            <v>8.6199999999999999E-2</v>
          </cell>
        </row>
        <row r="3832">
          <cell r="A3832">
            <v>40262</v>
          </cell>
          <cell r="B3832">
            <v>8.6099999999999996E-2</v>
          </cell>
        </row>
        <row r="3833">
          <cell r="A3833">
            <v>40263</v>
          </cell>
          <cell r="B3833">
            <v>8.5999999999999993E-2</v>
          </cell>
        </row>
        <row r="3834">
          <cell r="A3834">
            <v>40264</v>
          </cell>
          <cell r="B3834">
            <v>0</v>
          </cell>
        </row>
        <row r="3835">
          <cell r="A3835">
            <v>40265</v>
          </cell>
          <cell r="B3835">
            <v>0</v>
          </cell>
        </row>
        <row r="3836">
          <cell r="A3836">
            <v>40266</v>
          </cell>
          <cell r="B3836">
            <v>8.5599999999999996E-2</v>
          </cell>
        </row>
        <row r="3837">
          <cell r="A3837">
            <v>40267</v>
          </cell>
          <cell r="B3837">
            <v>8.5900000000000004E-2</v>
          </cell>
        </row>
        <row r="3838">
          <cell r="A3838">
            <v>40268</v>
          </cell>
          <cell r="B3838">
            <v>8.6099999999999996E-2</v>
          </cell>
        </row>
        <row r="3839">
          <cell r="A3839">
            <v>40269</v>
          </cell>
          <cell r="B3839">
            <v>8.5800000000000001E-2</v>
          </cell>
        </row>
        <row r="3840">
          <cell r="A3840">
            <v>40270</v>
          </cell>
          <cell r="B3840">
            <v>0</v>
          </cell>
        </row>
        <row r="3841">
          <cell r="A3841">
            <v>40271</v>
          </cell>
          <cell r="B3841">
            <v>0</v>
          </cell>
        </row>
        <row r="3842">
          <cell r="A3842">
            <v>40272</v>
          </cell>
          <cell r="B3842">
            <v>0</v>
          </cell>
        </row>
        <row r="3843">
          <cell r="A3843">
            <v>40273</v>
          </cell>
          <cell r="B3843">
            <v>8.6099999999999996E-2</v>
          </cell>
        </row>
        <row r="3844">
          <cell r="A3844">
            <v>40274</v>
          </cell>
          <cell r="B3844">
            <v>8.6199999999999999E-2</v>
          </cell>
        </row>
        <row r="3845">
          <cell r="A3845">
            <v>40275</v>
          </cell>
          <cell r="B3845">
            <v>8.6300000000000002E-2</v>
          </cell>
        </row>
        <row r="3846">
          <cell r="A3846">
            <v>40276</v>
          </cell>
          <cell r="B3846">
            <v>8.6199999999999999E-2</v>
          </cell>
        </row>
        <row r="3847">
          <cell r="A3847">
            <v>40277</v>
          </cell>
          <cell r="B3847">
            <v>8.6199999999999999E-2</v>
          </cell>
        </row>
        <row r="3848">
          <cell r="A3848">
            <v>40278</v>
          </cell>
          <cell r="B3848">
            <v>0</v>
          </cell>
        </row>
        <row r="3849">
          <cell r="A3849">
            <v>40279</v>
          </cell>
          <cell r="B3849">
            <v>0</v>
          </cell>
        </row>
        <row r="3850">
          <cell r="A3850">
            <v>40280</v>
          </cell>
          <cell r="B3850">
            <v>8.6300000000000002E-2</v>
          </cell>
        </row>
        <row r="3851">
          <cell r="A3851">
            <v>40281</v>
          </cell>
          <cell r="B3851">
            <v>8.6199999999999999E-2</v>
          </cell>
        </row>
        <row r="3852">
          <cell r="A3852">
            <v>40282</v>
          </cell>
          <cell r="B3852">
            <v>8.6099999999999996E-2</v>
          </cell>
        </row>
        <row r="3853">
          <cell r="A3853">
            <v>40283</v>
          </cell>
          <cell r="B3853">
            <v>8.6199999999999999E-2</v>
          </cell>
        </row>
        <row r="3854">
          <cell r="A3854">
            <v>40284</v>
          </cell>
          <cell r="B3854">
            <v>8.6300000000000002E-2</v>
          </cell>
        </row>
        <row r="3855">
          <cell r="A3855">
            <v>40285</v>
          </cell>
          <cell r="B3855">
            <v>0</v>
          </cell>
        </row>
        <row r="3856">
          <cell r="A3856">
            <v>40286</v>
          </cell>
          <cell r="B3856">
            <v>0</v>
          </cell>
        </row>
        <row r="3857">
          <cell r="A3857">
            <v>40287</v>
          </cell>
          <cell r="B3857">
            <v>8.6300000000000002E-2</v>
          </cell>
        </row>
        <row r="3858">
          <cell r="A3858">
            <v>40288</v>
          </cell>
          <cell r="B3858">
            <v>8.6300000000000002E-2</v>
          </cell>
        </row>
        <row r="3859">
          <cell r="A3859">
            <v>40289</v>
          </cell>
          <cell r="B3859">
            <v>0</v>
          </cell>
        </row>
        <row r="3860">
          <cell r="A3860">
            <v>40290</v>
          </cell>
          <cell r="B3860">
            <v>8.6199999999999999E-2</v>
          </cell>
        </row>
        <row r="3861">
          <cell r="A3861">
            <v>40291</v>
          </cell>
          <cell r="B3861">
            <v>8.6199999999999999E-2</v>
          </cell>
        </row>
        <row r="3862">
          <cell r="A3862">
            <v>40292</v>
          </cell>
          <cell r="B3862">
            <v>0</v>
          </cell>
        </row>
        <row r="3863">
          <cell r="A3863">
            <v>40293</v>
          </cell>
          <cell r="B3863">
            <v>0</v>
          </cell>
        </row>
        <row r="3864">
          <cell r="A3864">
            <v>40294</v>
          </cell>
          <cell r="B3864">
            <v>8.6199999999999999E-2</v>
          </cell>
        </row>
        <row r="3865">
          <cell r="A3865">
            <v>40295</v>
          </cell>
          <cell r="B3865">
            <v>8.6300000000000002E-2</v>
          </cell>
        </row>
        <row r="3866">
          <cell r="A3866">
            <v>40296</v>
          </cell>
          <cell r="B3866">
            <v>8.6199999999999999E-2</v>
          </cell>
        </row>
        <row r="3867">
          <cell r="A3867">
            <v>40297</v>
          </cell>
          <cell r="B3867">
            <v>9.3799999999999994E-2</v>
          </cell>
        </row>
        <row r="3868">
          <cell r="A3868">
            <v>40298</v>
          </cell>
          <cell r="B3868">
            <v>9.3799999999999994E-2</v>
          </cell>
        </row>
        <row r="3869">
          <cell r="A3869">
            <v>40299</v>
          </cell>
          <cell r="B3869">
            <v>0</v>
          </cell>
        </row>
        <row r="3870">
          <cell r="A3870">
            <v>40300</v>
          </cell>
          <cell r="B3870">
            <v>0</v>
          </cell>
        </row>
        <row r="3871">
          <cell r="A3871">
            <v>40301</v>
          </cell>
          <cell r="B3871">
            <v>9.4100000000000003E-2</v>
          </cell>
        </row>
        <row r="3872">
          <cell r="A3872">
            <v>40302</v>
          </cell>
          <cell r="B3872">
            <v>9.4100000000000003E-2</v>
          </cell>
        </row>
        <row r="3873">
          <cell r="A3873">
            <v>40303</v>
          </cell>
          <cell r="B3873">
            <v>9.4100000000000003E-2</v>
          </cell>
        </row>
        <row r="3874">
          <cell r="A3874">
            <v>40304</v>
          </cell>
          <cell r="B3874">
            <v>9.3899999999999997E-2</v>
          </cell>
        </row>
        <row r="3875">
          <cell r="A3875">
            <v>40305</v>
          </cell>
          <cell r="B3875">
            <v>9.3899999999999997E-2</v>
          </cell>
        </row>
        <row r="3876">
          <cell r="A3876">
            <v>40306</v>
          </cell>
          <cell r="B3876">
            <v>0</v>
          </cell>
        </row>
        <row r="3877">
          <cell r="A3877">
            <v>40307</v>
          </cell>
          <cell r="B3877">
            <v>0</v>
          </cell>
        </row>
        <row r="3878">
          <cell r="A3878">
            <v>40308</v>
          </cell>
          <cell r="B3878">
            <v>9.3799999999999994E-2</v>
          </cell>
        </row>
        <row r="3879">
          <cell r="A3879">
            <v>40309</v>
          </cell>
          <cell r="B3879">
            <v>9.3700000000000006E-2</v>
          </cell>
        </row>
        <row r="3880">
          <cell r="A3880">
            <v>40310</v>
          </cell>
          <cell r="B3880">
            <v>9.3799999999999994E-2</v>
          </cell>
        </row>
        <row r="3881">
          <cell r="A3881">
            <v>40311</v>
          </cell>
          <cell r="B3881">
            <v>9.3799999999999994E-2</v>
          </cell>
        </row>
        <row r="3882">
          <cell r="A3882">
            <v>40312</v>
          </cell>
          <cell r="B3882">
            <v>9.3799999999999994E-2</v>
          </cell>
        </row>
        <row r="3883">
          <cell r="A3883">
            <v>40313</v>
          </cell>
          <cell r="B3883">
            <v>0</v>
          </cell>
        </row>
        <row r="3884">
          <cell r="A3884">
            <v>40314</v>
          </cell>
          <cell r="B3884">
            <v>0</v>
          </cell>
        </row>
        <row r="3885">
          <cell r="A3885">
            <v>40315</v>
          </cell>
          <cell r="B3885">
            <v>9.3799999999999994E-2</v>
          </cell>
        </row>
        <row r="3886">
          <cell r="A3886">
            <v>40316</v>
          </cell>
          <cell r="B3886">
            <v>9.3700000000000006E-2</v>
          </cell>
        </row>
        <row r="3887">
          <cell r="A3887">
            <v>40317</v>
          </cell>
          <cell r="B3887">
            <v>9.3700000000000006E-2</v>
          </cell>
        </row>
        <row r="3888">
          <cell r="A3888">
            <v>40318</v>
          </cell>
          <cell r="B3888">
            <v>9.3700000000000006E-2</v>
          </cell>
        </row>
        <row r="3889">
          <cell r="A3889">
            <v>40319</v>
          </cell>
          <cell r="B3889">
            <v>9.3700000000000006E-2</v>
          </cell>
        </row>
        <row r="3890">
          <cell r="A3890">
            <v>40320</v>
          </cell>
          <cell r="B3890">
            <v>0</v>
          </cell>
        </row>
        <row r="3891">
          <cell r="A3891">
            <v>40321</v>
          </cell>
          <cell r="B3891">
            <v>0</v>
          </cell>
        </row>
        <row r="3892">
          <cell r="A3892">
            <v>40322</v>
          </cell>
          <cell r="B3892">
            <v>9.3799999999999994E-2</v>
          </cell>
        </row>
        <row r="3893">
          <cell r="A3893">
            <v>40323</v>
          </cell>
          <cell r="B3893">
            <v>9.3799999999999994E-2</v>
          </cell>
        </row>
        <row r="3894">
          <cell r="A3894">
            <v>40324</v>
          </cell>
          <cell r="B3894">
            <v>9.3799999999999994E-2</v>
          </cell>
        </row>
        <row r="3895">
          <cell r="A3895">
            <v>40325</v>
          </cell>
          <cell r="B3895">
            <v>9.3700000000000006E-2</v>
          </cell>
        </row>
        <row r="3896">
          <cell r="A3896">
            <v>40326</v>
          </cell>
          <cell r="B3896">
            <v>9.3799999999999994E-2</v>
          </cell>
        </row>
        <row r="3897">
          <cell r="A3897">
            <v>40327</v>
          </cell>
          <cell r="B3897">
            <v>0</v>
          </cell>
        </row>
        <row r="3898">
          <cell r="A3898">
            <v>40328</v>
          </cell>
          <cell r="B3898">
            <v>0</v>
          </cell>
        </row>
        <row r="3899">
          <cell r="A3899">
            <v>40329</v>
          </cell>
          <cell r="B3899">
            <v>9.3700000000000006E-2</v>
          </cell>
        </row>
        <row r="3900">
          <cell r="A3900">
            <v>40330</v>
          </cell>
          <cell r="B3900">
            <v>9.4E-2</v>
          </cell>
        </row>
        <row r="3901">
          <cell r="A3901">
            <v>40331</v>
          </cell>
          <cell r="B3901">
            <v>9.4E-2</v>
          </cell>
        </row>
        <row r="3902">
          <cell r="A3902">
            <v>40332</v>
          </cell>
          <cell r="B3902">
            <v>0</v>
          </cell>
        </row>
        <row r="3903">
          <cell r="A3903">
            <v>40333</v>
          </cell>
          <cell r="B3903">
            <v>9.3899999999999997E-2</v>
          </cell>
        </row>
        <row r="3904">
          <cell r="A3904">
            <v>40334</v>
          </cell>
          <cell r="B3904">
            <v>0</v>
          </cell>
        </row>
        <row r="3905">
          <cell r="A3905">
            <v>40335</v>
          </cell>
          <cell r="B3905">
            <v>0</v>
          </cell>
        </row>
        <row r="3906">
          <cell r="A3906">
            <v>40336</v>
          </cell>
          <cell r="B3906">
            <v>9.4E-2</v>
          </cell>
        </row>
        <row r="3907">
          <cell r="A3907">
            <v>40337</v>
          </cell>
          <cell r="B3907">
            <v>9.3899999999999997E-2</v>
          </cell>
        </row>
        <row r="3908">
          <cell r="A3908">
            <v>40338</v>
          </cell>
          <cell r="B3908">
            <v>9.3799999999999994E-2</v>
          </cell>
        </row>
        <row r="3909">
          <cell r="A3909">
            <v>40339</v>
          </cell>
          <cell r="B3909">
            <v>0.1012</v>
          </cell>
        </row>
        <row r="3910">
          <cell r="A3910">
            <v>40340</v>
          </cell>
          <cell r="B3910">
            <v>0.1008</v>
          </cell>
        </row>
        <row r="3911">
          <cell r="A3911">
            <v>40341</v>
          </cell>
          <cell r="B3911">
            <v>0</v>
          </cell>
        </row>
        <row r="3912">
          <cell r="A3912">
            <v>40342</v>
          </cell>
          <cell r="B3912">
            <v>0</v>
          </cell>
        </row>
        <row r="3913">
          <cell r="A3913">
            <v>40343</v>
          </cell>
          <cell r="B3913">
            <v>0.1011</v>
          </cell>
        </row>
        <row r="3914">
          <cell r="A3914">
            <v>40344</v>
          </cell>
          <cell r="B3914">
            <v>0.1013</v>
          </cell>
        </row>
        <row r="3915">
          <cell r="A3915">
            <v>40345</v>
          </cell>
          <cell r="B3915">
            <v>0.1012</v>
          </cell>
        </row>
        <row r="3916">
          <cell r="A3916">
            <v>40346</v>
          </cell>
          <cell r="B3916">
            <v>0.1012</v>
          </cell>
        </row>
        <row r="3917">
          <cell r="A3917">
            <v>40347</v>
          </cell>
          <cell r="B3917">
            <v>0.1013</v>
          </cell>
        </row>
        <row r="3918">
          <cell r="A3918">
            <v>40348</v>
          </cell>
          <cell r="B3918">
            <v>0</v>
          </cell>
        </row>
        <row r="3919">
          <cell r="A3919">
            <v>40349</v>
          </cell>
          <cell r="B3919">
            <v>0</v>
          </cell>
        </row>
        <row r="3920">
          <cell r="A3920">
            <v>40350</v>
          </cell>
          <cell r="B3920">
            <v>0.1013</v>
          </cell>
        </row>
        <row r="3921">
          <cell r="A3921">
            <v>40351</v>
          </cell>
          <cell r="B3921">
            <v>0.1013</v>
          </cell>
        </row>
        <row r="3922">
          <cell r="A3922">
            <v>40352</v>
          </cell>
          <cell r="B3922">
            <v>0.1013</v>
          </cell>
        </row>
        <row r="3923">
          <cell r="A3923">
            <v>40353</v>
          </cell>
          <cell r="B3923">
            <v>0.1013</v>
          </cell>
        </row>
        <row r="3924">
          <cell r="A3924">
            <v>40354</v>
          </cell>
          <cell r="B3924">
            <v>0.1013</v>
          </cell>
        </row>
        <row r="3925">
          <cell r="A3925">
            <v>40355</v>
          </cell>
          <cell r="B3925">
            <v>0</v>
          </cell>
        </row>
        <row r="3926">
          <cell r="A3926">
            <v>40356</v>
          </cell>
          <cell r="B3926">
            <v>0</v>
          </cell>
        </row>
        <row r="3927">
          <cell r="A3927">
            <v>40357</v>
          </cell>
          <cell r="B3927">
            <v>0.1013</v>
          </cell>
        </row>
        <row r="3928">
          <cell r="A3928">
            <v>40358</v>
          </cell>
          <cell r="B3928">
            <v>0.1013</v>
          </cell>
        </row>
        <row r="3929">
          <cell r="A3929">
            <v>40359</v>
          </cell>
          <cell r="B3929">
            <v>0.1012</v>
          </cell>
        </row>
        <row r="3930">
          <cell r="A3930">
            <v>40360</v>
          </cell>
          <cell r="B3930">
            <v>0.1014</v>
          </cell>
        </row>
        <row r="3931">
          <cell r="A3931">
            <v>40361</v>
          </cell>
          <cell r="B3931">
            <v>0.1014</v>
          </cell>
        </row>
        <row r="3932">
          <cell r="A3932">
            <v>40362</v>
          </cell>
          <cell r="B3932">
            <v>0</v>
          </cell>
        </row>
        <row r="3933">
          <cell r="A3933">
            <v>40363</v>
          </cell>
          <cell r="B3933">
            <v>0</v>
          </cell>
        </row>
        <row r="3934">
          <cell r="A3934">
            <v>40364</v>
          </cell>
          <cell r="B3934">
            <v>0.1014</v>
          </cell>
        </row>
        <row r="3935">
          <cell r="A3935">
            <v>40365</v>
          </cell>
          <cell r="B3935">
            <v>0.1014</v>
          </cell>
        </row>
        <row r="3936">
          <cell r="A3936">
            <v>40366</v>
          </cell>
          <cell r="B3936">
            <v>0.1014</v>
          </cell>
        </row>
        <row r="3937">
          <cell r="A3937">
            <v>40367</v>
          </cell>
          <cell r="B3937">
            <v>0.1014</v>
          </cell>
        </row>
        <row r="3938">
          <cell r="A3938">
            <v>40368</v>
          </cell>
          <cell r="B3938">
            <v>0.1014</v>
          </cell>
        </row>
        <row r="3939">
          <cell r="A3939">
            <v>40369</v>
          </cell>
          <cell r="B3939">
            <v>0</v>
          </cell>
        </row>
        <row r="3940">
          <cell r="A3940">
            <v>40370</v>
          </cell>
          <cell r="B3940">
            <v>0</v>
          </cell>
        </row>
        <row r="3941">
          <cell r="A3941">
            <v>40371</v>
          </cell>
          <cell r="B3941">
            <v>0.1014</v>
          </cell>
        </row>
        <row r="3942">
          <cell r="A3942">
            <v>40372</v>
          </cell>
          <cell r="B3942">
            <v>0.1014</v>
          </cell>
        </row>
        <row r="3943">
          <cell r="A3943">
            <v>40373</v>
          </cell>
          <cell r="B3943">
            <v>0.1013</v>
          </cell>
        </row>
        <row r="3944">
          <cell r="A3944">
            <v>40374</v>
          </cell>
          <cell r="B3944">
            <v>0.1014</v>
          </cell>
        </row>
        <row r="3945">
          <cell r="A3945">
            <v>40375</v>
          </cell>
          <cell r="B3945">
            <v>0.1014</v>
          </cell>
        </row>
        <row r="3946">
          <cell r="A3946">
            <v>40376</v>
          </cell>
          <cell r="B3946">
            <v>0</v>
          </cell>
        </row>
        <row r="3947">
          <cell r="A3947">
            <v>40377</v>
          </cell>
          <cell r="B3947">
            <v>0</v>
          </cell>
        </row>
        <row r="3948">
          <cell r="A3948">
            <v>40378</v>
          </cell>
          <cell r="B3948">
            <v>0.1013</v>
          </cell>
        </row>
        <row r="3949">
          <cell r="A3949">
            <v>40379</v>
          </cell>
          <cell r="B3949">
            <v>0.1014</v>
          </cell>
        </row>
        <row r="3950">
          <cell r="A3950">
            <v>40380</v>
          </cell>
          <cell r="B3950">
            <v>0.1014</v>
          </cell>
        </row>
        <row r="3951">
          <cell r="A3951">
            <v>40381</v>
          </cell>
          <cell r="B3951">
            <v>0.10639999999999999</v>
          </cell>
        </row>
        <row r="3952">
          <cell r="A3952">
            <v>40382</v>
          </cell>
          <cell r="B3952">
            <v>0.10639999999999999</v>
          </cell>
        </row>
        <row r="3953">
          <cell r="A3953">
            <v>40383</v>
          </cell>
          <cell r="B3953">
            <v>0</v>
          </cell>
        </row>
        <row r="3954">
          <cell r="A3954">
            <v>40384</v>
          </cell>
          <cell r="B3954">
            <v>0</v>
          </cell>
        </row>
        <row r="3955">
          <cell r="A3955">
            <v>40385</v>
          </cell>
          <cell r="B3955">
            <v>0.10639999999999999</v>
          </cell>
        </row>
        <row r="3956">
          <cell r="A3956">
            <v>40386</v>
          </cell>
          <cell r="B3956">
            <v>0.10630000000000001</v>
          </cell>
        </row>
        <row r="3957">
          <cell r="A3957">
            <v>40387</v>
          </cell>
          <cell r="B3957">
            <v>0.10630000000000001</v>
          </cell>
        </row>
        <row r="3958">
          <cell r="A3958">
            <v>40388</v>
          </cell>
          <cell r="B3958">
            <v>0.10630000000000001</v>
          </cell>
        </row>
        <row r="3959">
          <cell r="A3959">
            <v>40389</v>
          </cell>
          <cell r="B3959">
            <v>0.10630000000000001</v>
          </cell>
        </row>
        <row r="3960">
          <cell r="A3960">
            <v>40390</v>
          </cell>
          <cell r="B3960">
            <v>0</v>
          </cell>
        </row>
        <row r="3961">
          <cell r="A3961">
            <v>40391</v>
          </cell>
          <cell r="B3961">
            <v>0</v>
          </cell>
        </row>
        <row r="3962">
          <cell r="A3962">
            <v>40392</v>
          </cell>
          <cell r="B3962">
            <v>0.1065</v>
          </cell>
        </row>
        <row r="3963">
          <cell r="A3963">
            <v>40393</v>
          </cell>
          <cell r="B3963">
            <v>0.10639999999999999</v>
          </cell>
        </row>
        <row r="3964">
          <cell r="A3964">
            <v>40394</v>
          </cell>
          <cell r="B3964">
            <v>0.10639999999999999</v>
          </cell>
        </row>
        <row r="3965">
          <cell r="A3965">
            <v>40395</v>
          </cell>
          <cell r="B3965">
            <v>0.10639999999999999</v>
          </cell>
        </row>
        <row r="3966">
          <cell r="A3966">
            <v>40396</v>
          </cell>
          <cell r="B3966">
            <v>0.10639999999999999</v>
          </cell>
        </row>
        <row r="3967">
          <cell r="A3967">
            <v>40397</v>
          </cell>
          <cell r="B3967">
            <v>0</v>
          </cell>
        </row>
        <row r="3968">
          <cell r="A3968">
            <v>40398</v>
          </cell>
          <cell r="B3968">
            <v>0</v>
          </cell>
        </row>
        <row r="3969">
          <cell r="A3969">
            <v>40399</v>
          </cell>
          <cell r="B3969">
            <v>0.10639999999999999</v>
          </cell>
        </row>
        <row r="3970">
          <cell r="A3970">
            <v>40400</v>
          </cell>
          <cell r="B3970">
            <v>0.10639999999999999</v>
          </cell>
        </row>
        <row r="3971">
          <cell r="A3971">
            <v>40401</v>
          </cell>
          <cell r="B3971">
            <v>0.10639999999999999</v>
          </cell>
        </row>
        <row r="3972">
          <cell r="A3972">
            <v>40402</v>
          </cell>
          <cell r="B3972">
            <v>0.10639999999999999</v>
          </cell>
        </row>
        <row r="3973">
          <cell r="A3973">
            <v>40403</v>
          </cell>
          <cell r="B3973">
            <v>0.10639999999999999</v>
          </cell>
        </row>
        <row r="3974">
          <cell r="A3974">
            <v>40404</v>
          </cell>
          <cell r="B3974">
            <v>0</v>
          </cell>
        </row>
        <row r="3975">
          <cell r="A3975">
            <v>40405</v>
          </cell>
          <cell r="B3975">
            <v>0</v>
          </cell>
        </row>
        <row r="3976">
          <cell r="A3976">
            <v>40406</v>
          </cell>
          <cell r="B3976">
            <v>0.10639999999999999</v>
          </cell>
        </row>
        <row r="3977">
          <cell r="A3977">
            <v>40407</v>
          </cell>
          <cell r="B3977">
            <v>0.10639999999999999</v>
          </cell>
        </row>
        <row r="3978">
          <cell r="A3978">
            <v>40408</v>
          </cell>
          <cell r="B3978">
            <v>0.10630000000000001</v>
          </cell>
        </row>
        <row r="3979">
          <cell r="A3979">
            <v>40409</v>
          </cell>
          <cell r="B3979">
            <v>0.10630000000000001</v>
          </cell>
        </row>
        <row r="3980">
          <cell r="A3980">
            <v>40410</v>
          </cell>
          <cell r="B3980">
            <v>0.10630000000000001</v>
          </cell>
        </row>
        <row r="3981">
          <cell r="A3981">
            <v>40411</v>
          </cell>
          <cell r="B3981">
            <v>0</v>
          </cell>
        </row>
        <row r="3982">
          <cell r="A3982">
            <v>40412</v>
          </cell>
          <cell r="B3982">
            <v>0</v>
          </cell>
        </row>
        <row r="3983">
          <cell r="A3983">
            <v>40413</v>
          </cell>
          <cell r="B3983">
            <v>0.10630000000000001</v>
          </cell>
        </row>
        <row r="3984">
          <cell r="A3984">
            <v>40414</v>
          </cell>
          <cell r="B3984">
            <v>0.10630000000000001</v>
          </cell>
        </row>
        <row r="3985">
          <cell r="A3985">
            <v>40415</v>
          </cell>
          <cell r="B3985">
            <v>0.10639999999999999</v>
          </cell>
        </row>
        <row r="3986">
          <cell r="A3986">
            <v>40416</v>
          </cell>
          <cell r="B3986">
            <v>0.10630000000000001</v>
          </cell>
        </row>
        <row r="3987">
          <cell r="A3987">
            <v>40417</v>
          </cell>
          <cell r="B3987">
            <v>0.10639999999999999</v>
          </cell>
        </row>
        <row r="3988">
          <cell r="A3988">
            <v>40418</v>
          </cell>
          <cell r="B3988">
            <v>0</v>
          </cell>
        </row>
        <row r="3989">
          <cell r="A3989">
            <v>40419</v>
          </cell>
          <cell r="B3989">
            <v>0</v>
          </cell>
        </row>
        <row r="3990">
          <cell r="A3990">
            <v>40420</v>
          </cell>
          <cell r="B3990">
            <v>0.1061</v>
          </cell>
        </row>
        <row r="3991">
          <cell r="A3991">
            <v>40421</v>
          </cell>
          <cell r="B3991">
            <v>0.10630000000000001</v>
          </cell>
        </row>
        <row r="3992">
          <cell r="A3992">
            <v>40422</v>
          </cell>
          <cell r="B3992">
            <v>0.10630000000000001</v>
          </cell>
        </row>
        <row r="3993">
          <cell r="A3993">
            <v>40423</v>
          </cell>
          <cell r="B3993">
            <v>0.10630000000000001</v>
          </cell>
        </row>
        <row r="3994">
          <cell r="A3994">
            <v>40424</v>
          </cell>
          <cell r="B3994">
            <v>0.1062</v>
          </cell>
        </row>
        <row r="3995">
          <cell r="A3995">
            <v>40425</v>
          </cell>
          <cell r="B3995">
            <v>0</v>
          </cell>
        </row>
        <row r="3996">
          <cell r="A3996">
            <v>40426</v>
          </cell>
          <cell r="B3996">
            <v>0</v>
          </cell>
        </row>
        <row r="3997">
          <cell r="A3997">
            <v>40427</v>
          </cell>
          <cell r="B3997">
            <v>0.1061</v>
          </cell>
        </row>
        <row r="3998">
          <cell r="A3998">
            <v>40428</v>
          </cell>
          <cell r="B3998">
            <v>0</v>
          </cell>
        </row>
        <row r="3999">
          <cell r="A3999">
            <v>40429</v>
          </cell>
          <cell r="B3999">
            <v>0.1062</v>
          </cell>
        </row>
        <row r="4000">
          <cell r="A4000">
            <v>40430</v>
          </cell>
          <cell r="B4000">
            <v>0.10639999999999999</v>
          </cell>
        </row>
        <row r="4001">
          <cell r="A4001">
            <v>40431</v>
          </cell>
          <cell r="B4001">
            <v>0.10630000000000001</v>
          </cell>
        </row>
        <row r="4002">
          <cell r="A4002">
            <v>40432</v>
          </cell>
          <cell r="B4002">
            <v>0</v>
          </cell>
        </row>
        <row r="4003">
          <cell r="A4003">
            <v>40433</v>
          </cell>
          <cell r="B4003">
            <v>0</v>
          </cell>
        </row>
        <row r="4004">
          <cell r="A4004">
            <v>40434</v>
          </cell>
          <cell r="B4004">
            <v>0.1062</v>
          </cell>
        </row>
        <row r="4005">
          <cell r="A4005">
            <v>40435</v>
          </cell>
          <cell r="B4005">
            <v>0.1062</v>
          </cell>
        </row>
        <row r="4006">
          <cell r="A4006">
            <v>40436</v>
          </cell>
          <cell r="B4006">
            <v>0.10580000000000001</v>
          </cell>
        </row>
        <row r="4007">
          <cell r="A4007">
            <v>40437</v>
          </cell>
          <cell r="B4007">
            <v>0.106</v>
          </cell>
        </row>
        <row r="4008">
          <cell r="A4008">
            <v>40438</v>
          </cell>
          <cell r="B4008">
            <v>0.1062</v>
          </cell>
        </row>
        <row r="4009">
          <cell r="A4009">
            <v>40439</v>
          </cell>
          <cell r="B4009">
            <v>0</v>
          </cell>
        </row>
        <row r="4010">
          <cell r="A4010">
            <v>40440</v>
          </cell>
          <cell r="B4010">
            <v>0</v>
          </cell>
        </row>
        <row r="4011">
          <cell r="A4011">
            <v>40441</v>
          </cell>
          <cell r="B4011">
            <v>0.1062</v>
          </cell>
        </row>
        <row r="4012">
          <cell r="A4012">
            <v>40442</v>
          </cell>
          <cell r="B4012">
            <v>0.1062</v>
          </cell>
        </row>
        <row r="4013">
          <cell r="A4013">
            <v>40443</v>
          </cell>
          <cell r="B4013">
            <v>0.1062</v>
          </cell>
        </row>
        <row r="4014">
          <cell r="A4014">
            <v>40444</v>
          </cell>
          <cell r="B4014">
            <v>0.10630000000000001</v>
          </cell>
        </row>
        <row r="4015">
          <cell r="A4015">
            <v>40445</v>
          </cell>
          <cell r="B4015">
            <v>0.10630000000000001</v>
          </cell>
        </row>
        <row r="4016">
          <cell r="A4016">
            <v>40446</v>
          </cell>
          <cell r="B4016">
            <v>0</v>
          </cell>
        </row>
        <row r="4017">
          <cell r="A4017">
            <v>40447</v>
          </cell>
          <cell r="B4017">
            <v>0</v>
          </cell>
        </row>
        <row r="4018">
          <cell r="A4018">
            <v>40448</v>
          </cell>
          <cell r="B4018">
            <v>0.10630000000000001</v>
          </cell>
        </row>
        <row r="4019">
          <cell r="A4019">
            <v>40449</v>
          </cell>
          <cell r="B4019">
            <v>0.1062</v>
          </cell>
        </row>
        <row r="4020">
          <cell r="A4020">
            <v>40450</v>
          </cell>
          <cell r="B4020">
            <v>0.106</v>
          </cell>
        </row>
        <row r="4021">
          <cell r="A4021">
            <v>40451</v>
          </cell>
          <cell r="B4021">
            <v>0.1061</v>
          </cell>
        </row>
        <row r="4022">
          <cell r="A4022">
            <v>40452</v>
          </cell>
          <cell r="B4022">
            <v>0.10639999999999999</v>
          </cell>
        </row>
        <row r="4023">
          <cell r="A4023">
            <v>40453</v>
          </cell>
          <cell r="B4023">
            <v>0</v>
          </cell>
        </row>
        <row r="4024">
          <cell r="A4024">
            <v>40454</v>
          </cell>
          <cell r="B4024">
            <v>0</v>
          </cell>
        </row>
        <row r="4025">
          <cell r="A4025">
            <v>40455</v>
          </cell>
          <cell r="B4025">
            <v>0.10639999999999999</v>
          </cell>
        </row>
        <row r="4026">
          <cell r="A4026">
            <v>40456</v>
          </cell>
          <cell r="B4026">
            <v>0.10639999999999999</v>
          </cell>
        </row>
        <row r="4027">
          <cell r="A4027">
            <v>40457</v>
          </cell>
          <cell r="B4027">
            <v>0.10639999999999999</v>
          </cell>
        </row>
        <row r="4028">
          <cell r="A4028">
            <v>40458</v>
          </cell>
          <cell r="B4028">
            <v>0.10639999999999999</v>
          </cell>
        </row>
        <row r="4029">
          <cell r="A4029">
            <v>40459</v>
          </cell>
          <cell r="B4029">
            <v>0.10639999999999999</v>
          </cell>
        </row>
        <row r="4030">
          <cell r="A4030">
            <v>40460</v>
          </cell>
          <cell r="B4030">
            <v>0</v>
          </cell>
        </row>
        <row r="4031">
          <cell r="A4031">
            <v>40461</v>
          </cell>
          <cell r="B4031">
            <v>0</v>
          </cell>
        </row>
        <row r="4032">
          <cell r="A4032">
            <v>40462</v>
          </cell>
          <cell r="B4032">
            <v>0.10639999999999999</v>
          </cell>
        </row>
        <row r="4033">
          <cell r="A4033">
            <v>40463</v>
          </cell>
          <cell r="B4033">
            <v>0</v>
          </cell>
        </row>
        <row r="4034">
          <cell r="A4034">
            <v>40464</v>
          </cell>
          <cell r="B4034">
            <v>0.10639999999999999</v>
          </cell>
        </row>
        <row r="4035">
          <cell r="A4035">
            <v>40465</v>
          </cell>
          <cell r="B4035">
            <v>0.10630000000000001</v>
          </cell>
        </row>
        <row r="4036">
          <cell r="A4036">
            <v>40466</v>
          </cell>
          <cell r="B4036">
            <v>0.10639999999999999</v>
          </cell>
        </row>
        <row r="4037">
          <cell r="A4037">
            <v>40467</v>
          </cell>
          <cell r="B4037">
            <v>0</v>
          </cell>
        </row>
        <row r="4038">
          <cell r="A4038">
            <v>40468</v>
          </cell>
          <cell r="B4038">
            <v>0</v>
          </cell>
        </row>
        <row r="4039">
          <cell r="A4039">
            <v>40469</v>
          </cell>
          <cell r="B4039">
            <v>0.10639999999999999</v>
          </cell>
        </row>
        <row r="4040">
          <cell r="A4040">
            <v>40470</v>
          </cell>
          <cell r="B4040">
            <v>0.10639999999999999</v>
          </cell>
        </row>
        <row r="4041">
          <cell r="A4041">
            <v>40471</v>
          </cell>
          <cell r="B4041">
            <v>0.10639999999999999</v>
          </cell>
        </row>
        <row r="4042">
          <cell r="A4042">
            <v>40472</v>
          </cell>
          <cell r="B4042">
            <v>0.10639999999999999</v>
          </cell>
        </row>
        <row r="4043">
          <cell r="A4043">
            <v>40473</v>
          </cell>
          <cell r="B4043">
            <v>0.10639999999999999</v>
          </cell>
        </row>
        <row r="4044">
          <cell r="A4044">
            <v>40474</v>
          </cell>
          <cell r="B4044">
            <v>0</v>
          </cell>
        </row>
        <row r="4045">
          <cell r="A4045">
            <v>40475</v>
          </cell>
          <cell r="B4045">
            <v>0</v>
          </cell>
        </row>
        <row r="4046">
          <cell r="A4046">
            <v>40476</v>
          </cell>
          <cell r="B4046">
            <v>0.10639999999999999</v>
          </cell>
        </row>
        <row r="4047">
          <cell r="A4047">
            <v>40477</v>
          </cell>
          <cell r="B4047">
            <v>0.10639999999999999</v>
          </cell>
        </row>
        <row r="4048">
          <cell r="A4048">
            <v>40478</v>
          </cell>
          <cell r="B4048">
            <v>0.10639999999999999</v>
          </cell>
        </row>
        <row r="4049">
          <cell r="A4049">
            <v>40479</v>
          </cell>
          <cell r="B4049">
            <v>0.10639999999999999</v>
          </cell>
        </row>
        <row r="4050">
          <cell r="A4050">
            <v>40480</v>
          </cell>
          <cell r="B4050">
            <v>0.10639999999999999</v>
          </cell>
        </row>
        <row r="4051">
          <cell r="A4051">
            <v>40481</v>
          </cell>
          <cell r="B4051">
            <v>0</v>
          </cell>
        </row>
        <row r="4052">
          <cell r="A4052">
            <v>40482</v>
          </cell>
          <cell r="B4052">
            <v>0</v>
          </cell>
        </row>
        <row r="4053">
          <cell r="A4053">
            <v>40483</v>
          </cell>
          <cell r="B4053">
            <v>0.10639999999999999</v>
          </cell>
        </row>
        <row r="4054">
          <cell r="A4054">
            <v>40484</v>
          </cell>
          <cell r="B4054">
            <v>0</v>
          </cell>
        </row>
        <row r="4055">
          <cell r="A4055">
            <v>40485</v>
          </cell>
          <cell r="B4055">
            <v>0.10639999999999999</v>
          </cell>
        </row>
        <row r="4056">
          <cell r="A4056">
            <v>40486</v>
          </cell>
          <cell r="B4056">
            <v>0.10639999999999999</v>
          </cell>
        </row>
        <row r="4057">
          <cell r="A4057">
            <v>40487</v>
          </cell>
          <cell r="B4057">
            <v>0.10639999999999999</v>
          </cell>
        </row>
        <row r="4058">
          <cell r="A4058">
            <v>40488</v>
          </cell>
          <cell r="B4058">
            <v>0</v>
          </cell>
        </row>
        <row r="4059">
          <cell r="A4059">
            <v>40489</v>
          </cell>
          <cell r="B4059">
            <v>0</v>
          </cell>
        </row>
        <row r="4060">
          <cell r="A4060">
            <v>40490</v>
          </cell>
          <cell r="B4060">
            <v>0.10639999999999999</v>
          </cell>
        </row>
        <row r="4061">
          <cell r="A4061">
            <v>40491</v>
          </cell>
          <cell r="B4061">
            <v>0.10639999999999999</v>
          </cell>
        </row>
        <row r="4062">
          <cell r="A4062">
            <v>40492</v>
          </cell>
          <cell r="B4062">
            <v>0.10630000000000001</v>
          </cell>
        </row>
        <row r="4063">
          <cell r="A4063">
            <v>40493</v>
          </cell>
          <cell r="B4063">
            <v>0.10630000000000001</v>
          </cell>
        </row>
        <row r="4064">
          <cell r="A4064">
            <v>40494</v>
          </cell>
          <cell r="B4064">
            <v>0.10639999999999999</v>
          </cell>
        </row>
        <row r="4065">
          <cell r="A4065">
            <v>40495</v>
          </cell>
          <cell r="B4065">
            <v>0</v>
          </cell>
        </row>
        <row r="4066">
          <cell r="A4066">
            <v>40496</v>
          </cell>
          <cell r="B4066">
            <v>0</v>
          </cell>
        </row>
        <row r="4067">
          <cell r="A4067">
            <v>40497</v>
          </cell>
          <cell r="B4067">
            <v>0</v>
          </cell>
        </row>
        <row r="4068">
          <cell r="A4068">
            <v>40498</v>
          </cell>
          <cell r="B4068">
            <v>0.10639999999999999</v>
          </cell>
        </row>
        <row r="4069">
          <cell r="A4069">
            <v>40499</v>
          </cell>
          <cell r="B4069">
            <v>0.10639999999999999</v>
          </cell>
        </row>
        <row r="4070">
          <cell r="A4070">
            <v>40500</v>
          </cell>
          <cell r="B4070">
            <v>0.10639999999999999</v>
          </cell>
        </row>
        <row r="4071">
          <cell r="A4071">
            <v>40501</v>
          </cell>
          <cell r="B4071">
            <v>0.10639999999999999</v>
          </cell>
        </row>
        <row r="4072">
          <cell r="A4072">
            <v>40502</v>
          </cell>
          <cell r="B4072">
            <v>0</v>
          </cell>
        </row>
        <row r="4073">
          <cell r="A4073">
            <v>40503</v>
          </cell>
          <cell r="B4073">
            <v>0</v>
          </cell>
        </row>
        <row r="4074">
          <cell r="A4074">
            <v>40504</v>
          </cell>
          <cell r="B4074">
            <v>0.10639999999999999</v>
          </cell>
        </row>
        <row r="4075">
          <cell r="A4075">
            <v>40505</v>
          </cell>
          <cell r="B4075">
            <v>0.10639999999999999</v>
          </cell>
        </row>
        <row r="4076">
          <cell r="A4076">
            <v>40506</v>
          </cell>
          <cell r="B4076">
            <v>0.10639999999999999</v>
          </cell>
        </row>
        <row r="4077">
          <cell r="A4077">
            <v>40507</v>
          </cell>
          <cell r="B4077">
            <v>0.10639999999999999</v>
          </cell>
        </row>
        <row r="4078">
          <cell r="A4078">
            <v>40508</v>
          </cell>
          <cell r="B4078">
            <v>0.10639999999999999</v>
          </cell>
        </row>
        <row r="4079">
          <cell r="A4079">
            <v>40509</v>
          </cell>
          <cell r="B4079">
            <v>0</v>
          </cell>
        </row>
        <row r="4080">
          <cell r="A4080">
            <v>40510</v>
          </cell>
          <cell r="B4080">
            <v>0</v>
          </cell>
        </row>
        <row r="4081">
          <cell r="A4081">
            <v>40511</v>
          </cell>
          <cell r="B4081">
            <v>0.10639999999999999</v>
          </cell>
        </row>
        <row r="4082">
          <cell r="A4082">
            <v>40512</v>
          </cell>
          <cell r="B4082">
            <v>0.10639999999999999</v>
          </cell>
        </row>
        <row r="4083">
          <cell r="A4083">
            <v>40513</v>
          </cell>
          <cell r="B4083">
            <v>0.10639999999999999</v>
          </cell>
        </row>
        <row r="4084">
          <cell r="A4084">
            <v>40514</v>
          </cell>
          <cell r="B4084">
            <v>0.10639999999999999</v>
          </cell>
        </row>
        <row r="4085">
          <cell r="A4085">
            <v>40515</v>
          </cell>
          <cell r="B4085">
            <v>0.10639999999999999</v>
          </cell>
        </row>
        <row r="4086">
          <cell r="A4086">
            <v>40516</v>
          </cell>
          <cell r="B4086">
            <v>0</v>
          </cell>
        </row>
        <row r="4087">
          <cell r="A4087">
            <v>40517</v>
          </cell>
          <cell r="B4087">
            <v>0</v>
          </cell>
        </row>
        <row r="4088">
          <cell r="A4088">
            <v>40518</v>
          </cell>
          <cell r="B4088">
            <v>0.10639999999999999</v>
          </cell>
        </row>
        <row r="4089">
          <cell r="A4089">
            <v>40519</v>
          </cell>
          <cell r="B4089">
            <v>0.10639999999999999</v>
          </cell>
        </row>
        <row r="4090">
          <cell r="A4090">
            <v>40520</v>
          </cell>
          <cell r="B4090">
            <v>0.10639999999999999</v>
          </cell>
        </row>
        <row r="4091">
          <cell r="A4091">
            <v>40521</v>
          </cell>
          <cell r="B4091">
            <v>0.10639999999999999</v>
          </cell>
        </row>
        <row r="4092">
          <cell r="A4092">
            <v>40522</v>
          </cell>
          <cell r="B4092">
            <v>0.1065</v>
          </cell>
        </row>
        <row r="4093">
          <cell r="A4093">
            <v>40523</v>
          </cell>
          <cell r="B4093">
            <v>0</v>
          </cell>
        </row>
        <row r="4094">
          <cell r="A4094">
            <v>40524</v>
          </cell>
          <cell r="B4094">
            <v>0</v>
          </cell>
        </row>
        <row r="4095">
          <cell r="A4095">
            <v>40525</v>
          </cell>
          <cell r="B4095">
            <v>0.10639999999999999</v>
          </cell>
        </row>
        <row r="4096">
          <cell r="A4096">
            <v>40526</v>
          </cell>
          <cell r="B4096">
            <v>0.10639999999999999</v>
          </cell>
        </row>
        <row r="4097">
          <cell r="A4097">
            <v>40527</v>
          </cell>
          <cell r="B4097">
            <v>0.10639999999999999</v>
          </cell>
        </row>
        <row r="4098">
          <cell r="A4098">
            <v>40528</v>
          </cell>
          <cell r="B4098">
            <v>0.10639999999999999</v>
          </cell>
        </row>
        <row r="4099">
          <cell r="A4099">
            <v>40529</v>
          </cell>
          <cell r="B4099">
            <v>0.10639999999999999</v>
          </cell>
        </row>
        <row r="4100">
          <cell r="A4100">
            <v>40530</v>
          </cell>
          <cell r="B4100">
            <v>0</v>
          </cell>
        </row>
        <row r="4101">
          <cell r="A4101">
            <v>40531</v>
          </cell>
          <cell r="B4101">
            <v>0</v>
          </cell>
        </row>
        <row r="4102">
          <cell r="A4102">
            <v>40532</v>
          </cell>
          <cell r="B4102">
            <v>0.10639999999999999</v>
          </cell>
        </row>
        <row r="4103">
          <cell r="A4103">
            <v>40533</v>
          </cell>
          <cell r="B4103">
            <v>0.10639999999999999</v>
          </cell>
        </row>
        <row r="4104">
          <cell r="A4104">
            <v>40534</v>
          </cell>
          <cell r="B4104">
            <v>0.10639999999999999</v>
          </cell>
        </row>
        <row r="4105">
          <cell r="A4105">
            <v>40535</v>
          </cell>
          <cell r="B4105">
            <v>0.10639999999999999</v>
          </cell>
        </row>
        <row r="4106">
          <cell r="A4106">
            <v>40536</v>
          </cell>
          <cell r="B4106">
            <v>0.10639999999999999</v>
          </cell>
        </row>
        <row r="4107">
          <cell r="A4107">
            <v>40537</v>
          </cell>
          <cell r="B4107">
            <v>0</v>
          </cell>
        </row>
        <row r="4108">
          <cell r="A4108">
            <v>40538</v>
          </cell>
          <cell r="B4108">
            <v>0</v>
          </cell>
        </row>
        <row r="4109">
          <cell r="A4109">
            <v>40539</v>
          </cell>
          <cell r="B4109">
            <v>0.10639999999999999</v>
          </cell>
        </row>
        <row r="4110">
          <cell r="A4110">
            <v>40540</v>
          </cell>
          <cell r="B4110">
            <v>0.10639999999999999</v>
          </cell>
        </row>
        <row r="4111">
          <cell r="A4111">
            <v>40541</v>
          </cell>
          <cell r="B4111">
            <v>0.10639999999999999</v>
          </cell>
        </row>
        <row r="4112">
          <cell r="A4112">
            <v>40542</v>
          </cell>
          <cell r="B4112">
            <v>0.10639999999999999</v>
          </cell>
        </row>
        <row r="4113">
          <cell r="A4113">
            <v>40543</v>
          </cell>
          <cell r="B4113">
            <v>0.10639999999999999</v>
          </cell>
        </row>
        <row r="4114">
          <cell r="A4114">
            <v>40544</v>
          </cell>
          <cell r="B4114">
            <v>0</v>
          </cell>
        </row>
        <row r="4115">
          <cell r="A4115">
            <v>40545</v>
          </cell>
          <cell r="B4115">
            <v>0</v>
          </cell>
        </row>
        <row r="4116">
          <cell r="A4116">
            <v>40546</v>
          </cell>
          <cell r="B4116">
            <v>0.10639999999999999</v>
          </cell>
        </row>
        <row r="4117">
          <cell r="A4117">
            <v>40547</v>
          </cell>
          <cell r="B4117">
            <v>0.10639999999999999</v>
          </cell>
        </row>
        <row r="4118">
          <cell r="A4118">
            <v>40548</v>
          </cell>
          <cell r="B4118">
            <v>0.10639999999999999</v>
          </cell>
        </row>
        <row r="4119">
          <cell r="A4119">
            <v>40549</v>
          </cell>
          <cell r="B4119">
            <v>0.10639999999999999</v>
          </cell>
        </row>
        <row r="4120">
          <cell r="A4120">
            <v>40550</v>
          </cell>
          <cell r="B4120">
            <v>0.10639999999999999</v>
          </cell>
        </row>
        <row r="4121">
          <cell r="A4121">
            <v>40551</v>
          </cell>
          <cell r="B4121">
            <v>0</v>
          </cell>
        </row>
        <row r="4122">
          <cell r="A4122">
            <v>40552</v>
          </cell>
          <cell r="B4122">
            <v>0</v>
          </cell>
        </row>
        <row r="4123">
          <cell r="A4123">
            <v>40553</v>
          </cell>
          <cell r="B4123">
            <v>0.10639999999999999</v>
          </cell>
        </row>
        <row r="4124">
          <cell r="A4124">
            <v>40554</v>
          </cell>
          <cell r="B4124">
            <v>0.10639999999999999</v>
          </cell>
        </row>
        <row r="4125">
          <cell r="A4125">
            <v>40555</v>
          </cell>
          <cell r="B4125">
            <v>0.10639999999999999</v>
          </cell>
        </row>
        <row r="4126">
          <cell r="A4126">
            <v>40556</v>
          </cell>
          <cell r="B4126">
            <v>0.10639999999999999</v>
          </cell>
        </row>
        <row r="4127">
          <cell r="A4127">
            <v>40557</v>
          </cell>
          <cell r="B4127">
            <v>0.10639999999999999</v>
          </cell>
        </row>
        <row r="4128">
          <cell r="A4128">
            <v>40558</v>
          </cell>
          <cell r="B4128">
            <v>0</v>
          </cell>
        </row>
        <row r="4129">
          <cell r="A4129">
            <v>40559</v>
          </cell>
          <cell r="B4129">
            <v>0</v>
          </cell>
        </row>
        <row r="4130">
          <cell r="A4130">
            <v>40560</v>
          </cell>
          <cell r="B4130">
            <v>0.10639999999999999</v>
          </cell>
        </row>
        <row r="4131">
          <cell r="A4131">
            <v>40561</v>
          </cell>
          <cell r="B4131">
            <v>0.10639999999999999</v>
          </cell>
        </row>
        <row r="4132">
          <cell r="A4132">
            <v>40562</v>
          </cell>
          <cell r="B4132">
            <v>0.10639999999999999</v>
          </cell>
        </row>
        <row r="4133">
          <cell r="A4133">
            <v>40563</v>
          </cell>
          <cell r="B4133">
            <v>0.1114</v>
          </cell>
        </row>
        <row r="4134">
          <cell r="A4134">
            <v>40564</v>
          </cell>
          <cell r="B4134">
            <v>0.1114</v>
          </cell>
        </row>
        <row r="4135">
          <cell r="A4135">
            <v>40565</v>
          </cell>
          <cell r="B4135">
            <v>0</v>
          </cell>
        </row>
        <row r="4136">
          <cell r="A4136">
            <v>40566</v>
          </cell>
          <cell r="B4136">
            <v>0</v>
          </cell>
        </row>
        <row r="4137">
          <cell r="A4137">
            <v>40567</v>
          </cell>
          <cell r="B4137">
            <v>0.1114</v>
          </cell>
        </row>
        <row r="4138">
          <cell r="A4138">
            <v>40568</v>
          </cell>
          <cell r="B4138">
            <v>0.1114</v>
          </cell>
        </row>
        <row r="4139">
          <cell r="A4139">
            <v>40569</v>
          </cell>
          <cell r="B4139">
            <v>0.1114</v>
          </cell>
        </row>
        <row r="4140">
          <cell r="A4140">
            <v>40570</v>
          </cell>
          <cell r="B4140">
            <v>0.1114</v>
          </cell>
        </row>
        <row r="4141">
          <cell r="A4141">
            <v>40571</v>
          </cell>
          <cell r="B4141">
            <v>0.1114</v>
          </cell>
        </row>
        <row r="4142">
          <cell r="A4142">
            <v>40572</v>
          </cell>
          <cell r="B4142">
            <v>0</v>
          </cell>
        </row>
        <row r="4143">
          <cell r="A4143">
            <v>40573</v>
          </cell>
          <cell r="B4143">
            <v>0</v>
          </cell>
        </row>
        <row r="4144">
          <cell r="A4144">
            <v>40574</v>
          </cell>
          <cell r="B4144">
            <v>0.1114</v>
          </cell>
        </row>
        <row r="4145">
          <cell r="A4145">
            <v>40575</v>
          </cell>
          <cell r="B4145">
            <v>0.1114</v>
          </cell>
        </row>
        <row r="4146">
          <cell r="A4146">
            <v>40576</v>
          </cell>
          <cell r="B4146">
            <v>0.1114</v>
          </cell>
        </row>
        <row r="4147">
          <cell r="A4147">
            <v>40577</v>
          </cell>
          <cell r="B4147">
            <v>0.1114</v>
          </cell>
        </row>
        <row r="4148">
          <cell r="A4148">
            <v>40578</v>
          </cell>
          <cell r="B4148">
            <v>0.1114</v>
          </cell>
        </row>
        <row r="4149">
          <cell r="A4149">
            <v>40579</v>
          </cell>
          <cell r="B4149">
            <v>0</v>
          </cell>
        </row>
        <row r="4150">
          <cell r="A4150">
            <v>40580</v>
          </cell>
          <cell r="B4150">
            <v>0</v>
          </cell>
        </row>
        <row r="4151">
          <cell r="A4151">
            <v>40581</v>
          </cell>
          <cell r="B4151">
            <v>0.1114</v>
          </cell>
        </row>
        <row r="4152">
          <cell r="A4152">
            <v>40582</v>
          </cell>
          <cell r="B4152">
            <v>0.1114</v>
          </cell>
        </row>
        <row r="4153">
          <cell r="A4153">
            <v>40583</v>
          </cell>
          <cell r="B4153">
            <v>0.1114</v>
          </cell>
        </row>
        <row r="4154">
          <cell r="A4154">
            <v>40584</v>
          </cell>
          <cell r="B4154">
            <v>0.1115</v>
          </cell>
        </row>
        <row r="4155">
          <cell r="A4155">
            <v>40585</v>
          </cell>
          <cell r="B4155">
            <v>0.1114</v>
          </cell>
        </row>
        <row r="4156">
          <cell r="A4156">
            <v>40586</v>
          </cell>
          <cell r="B4156">
            <v>0</v>
          </cell>
        </row>
        <row r="4157">
          <cell r="A4157">
            <v>40587</v>
          </cell>
          <cell r="B4157">
            <v>0</v>
          </cell>
        </row>
        <row r="4158">
          <cell r="A4158">
            <v>40588</v>
          </cell>
          <cell r="B4158">
            <v>0.1115</v>
          </cell>
        </row>
        <row r="4159">
          <cell r="A4159">
            <v>40589</v>
          </cell>
          <cell r="B4159">
            <v>0.1115</v>
          </cell>
        </row>
        <row r="4160">
          <cell r="A4160">
            <v>40590</v>
          </cell>
          <cell r="B4160">
            <v>0.1115</v>
          </cell>
        </row>
        <row r="4161">
          <cell r="A4161">
            <v>40591</v>
          </cell>
          <cell r="B4161">
            <v>0.1115</v>
          </cell>
        </row>
        <row r="4162">
          <cell r="A4162">
            <v>40592</v>
          </cell>
          <cell r="B4162">
            <v>0.1116</v>
          </cell>
        </row>
        <row r="4163">
          <cell r="A4163">
            <v>40593</v>
          </cell>
          <cell r="B4163">
            <v>0</v>
          </cell>
        </row>
        <row r="4164">
          <cell r="A4164">
            <v>40594</v>
          </cell>
          <cell r="B4164">
            <v>0</v>
          </cell>
        </row>
        <row r="4165">
          <cell r="A4165">
            <v>40595</v>
          </cell>
          <cell r="B4165">
            <v>0.1116</v>
          </cell>
        </row>
        <row r="4166">
          <cell r="A4166">
            <v>40596</v>
          </cell>
          <cell r="B4166">
            <v>0.1116</v>
          </cell>
        </row>
        <row r="4167">
          <cell r="A4167">
            <v>40597</v>
          </cell>
          <cell r="B4167">
            <v>0.1116</v>
          </cell>
        </row>
        <row r="4168">
          <cell r="A4168">
            <v>40598</v>
          </cell>
          <cell r="B4168">
            <v>0.1116</v>
          </cell>
        </row>
        <row r="4169">
          <cell r="A4169">
            <v>40599</v>
          </cell>
          <cell r="B4169">
            <v>0.1116</v>
          </cell>
        </row>
        <row r="4170">
          <cell r="A4170">
            <v>40600</v>
          </cell>
          <cell r="B4170">
            <v>0</v>
          </cell>
        </row>
        <row r="4171">
          <cell r="A4171">
            <v>40601</v>
          </cell>
          <cell r="B4171">
            <v>0</v>
          </cell>
        </row>
        <row r="4172">
          <cell r="A4172">
            <v>40602</v>
          </cell>
          <cell r="B4172">
            <v>0.1115</v>
          </cell>
        </row>
        <row r="4173">
          <cell r="A4173">
            <v>40603</v>
          </cell>
          <cell r="B4173">
            <v>0.1116</v>
          </cell>
        </row>
        <row r="4174">
          <cell r="A4174">
            <v>40604</v>
          </cell>
          <cell r="B4174">
            <v>0.1116</v>
          </cell>
        </row>
        <row r="4175">
          <cell r="A4175">
            <v>40605</v>
          </cell>
          <cell r="B4175">
            <v>0.1164</v>
          </cell>
        </row>
        <row r="4176">
          <cell r="A4176">
            <v>40606</v>
          </cell>
          <cell r="B4176">
            <v>0.1164</v>
          </cell>
        </row>
        <row r="4177">
          <cell r="A4177">
            <v>40607</v>
          </cell>
          <cell r="B4177">
            <v>0</v>
          </cell>
        </row>
        <row r="4178">
          <cell r="A4178">
            <v>40608</v>
          </cell>
          <cell r="B4178">
            <v>0</v>
          </cell>
        </row>
        <row r="4179">
          <cell r="A4179">
            <v>40609</v>
          </cell>
          <cell r="B4179">
            <v>0</v>
          </cell>
        </row>
        <row r="4180">
          <cell r="A4180">
            <v>40610</v>
          </cell>
          <cell r="B4180">
            <v>0</v>
          </cell>
        </row>
        <row r="4181">
          <cell r="A4181">
            <v>40611</v>
          </cell>
          <cell r="B4181">
            <v>0.1164</v>
          </cell>
        </row>
        <row r="4182">
          <cell r="A4182">
            <v>40612</v>
          </cell>
          <cell r="B4182">
            <v>0.1164</v>
          </cell>
        </row>
        <row r="4183">
          <cell r="A4183">
            <v>40613</v>
          </cell>
          <cell r="B4183">
            <v>0.1164</v>
          </cell>
        </row>
        <row r="4184">
          <cell r="A4184">
            <v>40614</v>
          </cell>
          <cell r="B4184">
            <v>0</v>
          </cell>
        </row>
        <row r="4185">
          <cell r="A4185">
            <v>40615</v>
          </cell>
          <cell r="B4185">
            <v>0</v>
          </cell>
        </row>
        <row r="4186">
          <cell r="A4186">
            <v>40616</v>
          </cell>
          <cell r="B4186">
            <v>0.1164</v>
          </cell>
        </row>
        <row r="4187">
          <cell r="A4187">
            <v>40617</v>
          </cell>
          <cell r="B4187">
            <v>0.11650000000000001</v>
          </cell>
        </row>
        <row r="4188">
          <cell r="A4188">
            <v>40618</v>
          </cell>
          <cell r="B4188">
            <v>0.11650000000000001</v>
          </cell>
        </row>
        <row r="4189">
          <cell r="A4189">
            <v>40619</v>
          </cell>
          <cell r="B4189">
            <v>0.1164</v>
          </cell>
        </row>
        <row r="4190">
          <cell r="A4190">
            <v>40620</v>
          </cell>
          <cell r="B4190">
            <v>0.11650000000000001</v>
          </cell>
        </row>
        <row r="4191">
          <cell r="A4191">
            <v>40621</v>
          </cell>
          <cell r="B4191">
            <v>0</v>
          </cell>
        </row>
        <row r="4192">
          <cell r="A4192">
            <v>40622</v>
          </cell>
          <cell r="B4192">
            <v>0</v>
          </cell>
        </row>
        <row r="4193">
          <cell r="A4193">
            <v>40623</v>
          </cell>
          <cell r="B4193">
            <v>0.1164</v>
          </cell>
        </row>
        <row r="4194">
          <cell r="A4194">
            <v>40624</v>
          </cell>
          <cell r="B4194">
            <v>0.1164</v>
          </cell>
        </row>
        <row r="4195">
          <cell r="A4195">
            <v>40625</v>
          </cell>
          <cell r="B4195">
            <v>0.11650000000000001</v>
          </cell>
        </row>
        <row r="4196">
          <cell r="A4196">
            <v>40626</v>
          </cell>
          <cell r="B4196">
            <v>0.11650000000000001</v>
          </cell>
        </row>
        <row r="4197">
          <cell r="A4197">
            <v>40627</v>
          </cell>
          <cell r="B4197">
            <v>0.11650000000000001</v>
          </cell>
        </row>
        <row r="4198">
          <cell r="A4198">
            <v>40628</v>
          </cell>
          <cell r="B4198">
            <v>0</v>
          </cell>
        </row>
        <row r="4199">
          <cell r="A4199">
            <v>40629</v>
          </cell>
          <cell r="B4199">
            <v>0</v>
          </cell>
        </row>
        <row r="4200">
          <cell r="A4200">
            <v>40630</v>
          </cell>
          <cell r="B4200">
            <v>0.1166</v>
          </cell>
        </row>
        <row r="4201">
          <cell r="A4201">
            <v>40631</v>
          </cell>
          <cell r="B4201">
            <v>0.1166</v>
          </cell>
        </row>
        <row r="4202">
          <cell r="A4202">
            <v>40632</v>
          </cell>
          <cell r="B4202">
            <v>0.1166</v>
          </cell>
        </row>
        <row r="4203">
          <cell r="A4203">
            <v>40633</v>
          </cell>
          <cell r="B4203">
            <v>0.1166</v>
          </cell>
        </row>
        <row r="4204">
          <cell r="A4204">
            <v>40634</v>
          </cell>
          <cell r="B4204">
            <v>0.1167</v>
          </cell>
        </row>
        <row r="4205">
          <cell r="A4205">
            <v>40635</v>
          </cell>
          <cell r="B4205">
            <v>0</v>
          </cell>
        </row>
        <row r="4206">
          <cell r="A4206">
            <v>40636</v>
          </cell>
          <cell r="B4206">
            <v>0</v>
          </cell>
        </row>
        <row r="4207">
          <cell r="A4207">
            <v>40637</v>
          </cell>
          <cell r="B4207">
            <v>0.1166</v>
          </cell>
        </row>
        <row r="4208">
          <cell r="A4208">
            <v>40638</v>
          </cell>
          <cell r="B4208">
            <v>0.11650000000000001</v>
          </cell>
        </row>
        <row r="4209">
          <cell r="A4209">
            <v>40639</v>
          </cell>
          <cell r="B4209">
            <v>0.1164</v>
          </cell>
        </row>
        <row r="4210">
          <cell r="A4210">
            <v>40640</v>
          </cell>
          <cell r="B4210">
            <v>0.11650000000000001</v>
          </cell>
        </row>
        <row r="4211">
          <cell r="A4211">
            <v>40641</v>
          </cell>
          <cell r="B4211">
            <v>0.1164</v>
          </cell>
        </row>
        <row r="4212">
          <cell r="A4212">
            <v>40642</v>
          </cell>
          <cell r="B4212">
            <v>0</v>
          </cell>
        </row>
        <row r="4213">
          <cell r="A4213">
            <v>40643</v>
          </cell>
          <cell r="B4213">
            <v>0</v>
          </cell>
        </row>
        <row r="4214">
          <cell r="A4214">
            <v>40644</v>
          </cell>
          <cell r="B4214">
            <v>0.1164</v>
          </cell>
        </row>
        <row r="4215">
          <cell r="A4215">
            <v>40645</v>
          </cell>
          <cell r="B4215">
            <v>0.1163</v>
          </cell>
        </row>
        <row r="4216">
          <cell r="A4216">
            <v>40646</v>
          </cell>
          <cell r="B4216">
            <v>0.11650000000000001</v>
          </cell>
        </row>
        <row r="4217">
          <cell r="A4217">
            <v>40647</v>
          </cell>
          <cell r="B4217">
            <v>0.1166</v>
          </cell>
        </row>
        <row r="4218">
          <cell r="A4218">
            <v>40648</v>
          </cell>
          <cell r="B4218">
            <v>0.1166</v>
          </cell>
        </row>
        <row r="4219">
          <cell r="A4219">
            <v>40649</v>
          </cell>
          <cell r="B4219">
            <v>0</v>
          </cell>
        </row>
        <row r="4220">
          <cell r="A4220">
            <v>40650</v>
          </cell>
          <cell r="B4220">
            <v>0</v>
          </cell>
        </row>
        <row r="4221">
          <cell r="A4221">
            <v>40651</v>
          </cell>
          <cell r="B4221">
            <v>0.1169</v>
          </cell>
        </row>
        <row r="4222">
          <cell r="A4222">
            <v>40652</v>
          </cell>
          <cell r="B4222">
            <v>0.1166</v>
          </cell>
        </row>
        <row r="4223">
          <cell r="A4223">
            <v>40653</v>
          </cell>
          <cell r="B4223">
            <v>0.1164</v>
          </cell>
        </row>
        <row r="4224">
          <cell r="A4224">
            <v>40654</v>
          </cell>
          <cell r="B4224">
            <v>0</v>
          </cell>
        </row>
        <row r="4225">
          <cell r="A4225">
            <v>40655</v>
          </cell>
          <cell r="B4225">
            <v>0</v>
          </cell>
        </row>
        <row r="4226">
          <cell r="A4226">
            <v>40656</v>
          </cell>
          <cell r="B4226">
            <v>0</v>
          </cell>
        </row>
        <row r="4227">
          <cell r="A4227">
            <v>40657</v>
          </cell>
          <cell r="B4227">
            <v>0</v>
          </cell>
        </row>
        <row r="4228">
          <cell r="A4228">
            <v>40658</v>
          </cell>
          <cell r="B4228">
            <v>0.1188</v>
          </cell>
        </row>
        <row r="4229">
          <cell r="A4229">
            <v>40659</v>
          </cell>
          <cell r="B4229">
            <v>0.11890000000000001</v>
          </cell>
        </row>
        <row r="4230">
          <cell r="A4230">
            <v>40660</v>
          </cell>
          <cell r="B4230">
            <v>0.11890000000000001</v>
          </cell>
        </row>
        <row r="4231">
          <cell r="A4231">
            <v>40661</v>
          </cell>
          <cell r="B4231">
            <v>0.11890000000000001</v>
          </cell>
        </row>
        <row r="4232">
          <cell r="A4232">
            <v>40662</v>
          </cell>
          <cell r="B4232">
            <v>0.1191</v>
          </cell>
        </row>
        <row r="4233">
          <cell r="A4233">
            <v>40663</v>
          </cell>
          <cell r="B4233">
            <v>0</v>
          </cell>
        </row>
        <row r="4234">
          <cell r="A4234">
            <v>40664</v>
          </cell>
          <cell r="B4234">
            <v>0</v>
          </cell>
        </row>
        <row r="4235">
          <cell r="A4235">
            <v>40665</v>
          </cell>
          <cell r="B4235">
            <v>0.11899999999999999</v>
          </cell>
        </row>
        <row r="4236">
          <cell r="A4236">
            <v>40666</v>
          </cell>
          <cell r="B4236">
            <v>0.11899999999999999</v>
          </cell>
        </row>
        <row r="4237">
          <cell r="A4237">
            <v>40667</v>
          </cell>
          <cell r="B4237">
            <v>0.11899999999999999</v>
          </cell>
        </row>
        <row r="4238">
          <cell r="A4238">
            <v>40668</v>
          </cell>
          <cell r="B4238">
            <v>0.11899999999999999</v>
          </cell>
        </row>
        <row r="4239">
          <cell r="A4239">
            <v>40669</v>
          </cell>
          <cell r="B4239">
            <v>0.11899999999999999</v>
          </cell>
        </row>
        <row r="4240">
          <cell r="A4240">
            <v>40670</v>
          </cell>
          <cell r="B4240">
            <v>0</v>
          </cell>
        </row>
        <row r="4241">
          <cell r="A4241">
            <v>40671</v>
          </cell>
          <cell r="B4241">
            <v>0</v>
          </cell>
        </row>
        <row r="4242">
          <cell r="A4242">
            <v>40672</v>
          </cell>
          <cell r="B4242">
            <v>0.11890000000000001</v>
          </cell>
        </row>
        <row r="4243">
          <cell r="A4243">
            <v>40673</v>
          </cell>
          <cell r="B4243">
            <v>0.11890000000000001</v>
          </cell>
        </row>
        <row r="4244">
          <cell r="A4244">
            <v>40674</v>
          </cell>
          <cell r="B4244">
            <v>0.1188</v>
          </cell>
        </row>
        <row r="4245">
          <cell r="A4245">
            <v>40675</v>
          </cell>
          <cell r="B4245">
            <v>0.1187</v>
          </cell>
        </row>
        <row r="4246">
          <cell r="A4246">
            <v>40676</v>
          </cell>
          <cell r="B4246">
            <v>0.1187</v>
          </cell>
        </row>
        <row r="4247">
          <cell r="A4247">
            <v>40677</v>
          </cell>
          <cell r="B4247">
            <v>0</v>
          </cell>
        </row>
        <row r="4248">
          <cell r="A4248">
            <v>40678</v>
          </cell>
          <cell r="B4248">
            <v>0</v>
          </cell>
        </row>
        <row r="4249">
          <cell r="A4249">
            <v>40679</v>
          </cell>
          <cell r="B4249">
            <v>0.1186</v>
          </cell>
        </row>
        <row r="4250">
          <cell r="A4250">
            <v>40680</v>
          </cell>
          <cell r="B4250">
            <v>0.1188</v>
          </cell>
        </row>
        <row r="4251">
          <cell r="A4251">
            <v>40681</v>
          </cell>
          <cell r="B4251">
            <v>0.1188</v>
          </cell>
        </row>
        <row r="4252">
          <cell r="A4252">
            <v>40682</v>
          </cell>
          <cell r="B4252">
            <v>0.1188</v>
          </cell>
        </row>
        <row r="4253">
          <cell r="A4253">
            <v>40683</v>
          </cell>
          <cell r="B4253">
            <v>0.11899999999999999</v>
          </cell>
        </row>
        <row r="4254">
          <cell r="A4254">
            <v>40684</v>
          </cell>
          <cell r="B4254">
            <v>0</v>
          </cell>
        </row>
        <row r="4255">
          <cell r="A4255">
            <v>40685</v>
          </cell>
          <cell r="B4255">
            <v>0</v>
          </cell>
        </row>
        <row r="4256">
          <cell r="A4256">
            <v>40686</v>
          </cell>
          <cell r="B4256">
            <v>0.11899999999999999</v>
          </cell>
        </row>
        <row r="4257">
          <cell r="A4257">
            <v>40687</v>
          </cell>
          <cell r="B4257">
            <v>0.11890000000000001</v>
          </cell>
        </row>
        <row r="4258">
          <cell r="A4258">
            <v>40688</v>
          </cell>
          <cell r="B4258">
            <v>0.11890000000000001</v>
          </cell>
        </row>
        <row r="4259">
          <cell r="A4259">
            <v>40689</v>
          </cell>
          <cell r="B4259">
            <v>0.1188</v>
          </cell>
        </row>
        <row r="4260">
          <cell r="A4260">
            <v>40690</v>
          </cell>
          <cell r="B4260">
            <v>0.11890000000000001</v>
          </cell>
        </row>
        <row r="4261">
          <cell r="A4261">
            <v>40691</v>
          </cell>
          <cell r="B4261">
            <v>0</v>
          </cell>
        </row>
        <row r="4262">
          <cell r="A4262">
            <v>40692</v>
          </cell>
          <cell r="B4262">
            <v>0</v>
          </cell>
        </row>
        <row r="4263">
          <cell r="A4263">
            <v>40693</v>
          </cell>
          <cell r="B4263">
            <v>0.1188</v>
          </cell>
        </row>
        <row r="4264">
          <cell r="A4264">
            <v>40694</v>
          </cell>
          <cell r="B4264">
            <v>0.11849999999999999</v>
          </cell>
        </row>
        <row r="4265">
          <cell r="A4265">
            <v>40695</v>
          </cell>
          <cell r="B4265">
            <v>0.1191</v>
          </cell>
        </row>
        <row r="4266">
          <cell r="A4266">
            <v>40696</v>
          </cell>
          <cell r="B4266">
            <v>0.11890000000000001</v>
          </cell>
        </row>
        <row r="4267">
          <cell r="A4267">
            <v>40697</v>
          </cell>
          <cell r="B4267">
            <v>0.11890000000000001</v>
          </cell>
        </row>
        <row r="4268">
          <cell r="A4268">
            <v>40698</v>
          </cell>
          <cell r="B4268">
            <v>0</v>
          </cell>
        </row>
        <row r="4269">
          <cell r="A4269">
            <v>40699</v>
          </cell>
          <cell r="B4269">
            <v>0</v>
          </cell>
        </row>
        <row r="4270">
          <cell r="A4270">
            <v>40700</v>
          </cell>
          <cell r="B4270">
            <v>0.1191</v>
          </cell>
        </row>
        <row r="4271">
          <cell r="A4271">
            <v>40701</v>
          </cell>
          <cell r="B4271">
            <v>0.11890000000000001</v>
          </cell>
        </row>
        <row r="4272">
          <cell r="A4272">
            <v>40702</v>
          </cell>
          <cell r="B4272">
            <v>0.1188</v>
          </cell>
        </row>
        <row r="4273">
          <cell r="A4273">
            <v>40703</v>
          </cell>
          <cell r="B4273">
            <v>0.1207</v>
          </cell>
        </row>
        <row r="4274">
          <cell r="A4274">
            <v>40704</v>
          </cell>
          <cell r="B4274">
            <v>0.12089999999999999</v>
          </cell>
        </row>
        <row r="4275">
          <cell r="A4275">
            <v>40705</v>
          </cell>
          <cell r="B4275">
            <v>0</v>
          </cell>
        </row>
        <row r="4276">
          <cell r="A4276">
            <v>40706</v>
          </cell>
          <cell r="B4276">
            <v>0</v>
          </cell>
        </row>
        <row r="4277">
          <cell r="A4277">
            <v>40707</v>
          </cell>
          <cell r="B4277">
            <v>0.1207</v>
          </cell>
        </row>
        <row r="4278">
          <cell r="A4278">
            <v>40708</v>
          </cell>
          <cell r="B4278">
            <v>0.1206</v>
          </cell>
        </row>
        <row r="4279">
          <cell r="A4279">
            <v>40709</v>
          </cell>
          <cell r="B4279">
            <v>0.12130000000000001</v>
          </cell>
        </row>
        <row r="4280">
          <cell r="A4280">
            <v>40710</v>
          </cell>
          <cell r="B4280">
            <v>0.12130000000000001</v>
          </cell>
        </row>
        <row r="4281">
          <cell r="A4281">
            <v>40711</v>
          </cell>
          <cell r="B4281">
            <v>0.12130000000000001</v>
          </cell>
        </row>
        <row r="4282">
          <cell r="A4282">
            <v>40712</v>
          </cell>
          <cell r="B4282">
            <v>0</v>
          </cell>
        </row>
        <row r="4283">
          <cell r="A4283">
            <v>40713</v>
          </cell>
          <cell r="B4283">
            <v>0</v>
          </cell>
        </row>
        <row r="4284">
          <cell r="A4284">
            <v>40714</v>
          </cell>
          <cell r="B4284">
            <v>0.1212</v>
          </cell>
        </row>
        <row r="4285">
          <cell r="A4285">
            <v>40715</v>
          </cell>
          <cell r="B4285">
            <v>0.12139999999999999</v>
          </cell>
        </row>
        <row r="4286">
          <cell r="A4286">
            <v>40716</v>
          </cell>
          <cell r="B4286">
            <v>0.12130000000000001</v>
          </cell>
        </row>
        <row r="4287">
          <cell r="A4287">
            <v>40717</v>
          </cell>
          <cell r="B4287">
            <v>0</v>
          </cell>
        </row>
        <row r="4288">
          <cell r="A4288">
            <v>40718</v>
          </cell>
          <cell r="B4288">
            <v>0.1212</v>
          </cell>
        </row>
        <row r="4289">
          <cell r="A4289">
            <v>40719</v>
          </cell>
          <cell r="B4289">
            <v>0</v>
          </cell>
        </row>
        <row r="4290">
          <cell r="A4290">
            <v>40720</v>
          </cell>
          <cell r="B4290">
            <v>0</v>
          </cell>
        </row>
        <row r="4291">
          <cell r="A4291">
            <v>40721</v>
          </cell>
          <cell r="B4291">
            <v>0.1212</v>
          </cell>
        </row>
        <row r="4292">
          <cell r="A4292">
            <v>40722</v>
          </cell>
          <cell r="B4292">
            <v>0.1211</v>
          </cell>
        </row>
        <row r="4293">
          <cell r="A4293">
            <v>40723</v>
          </cell>
          <cell r="B4293">
            <v>0.1212</v>
          </cell>
        </row>
        <row r="4294">
          <cell r="A4294">
            <v>40724</v>
          </cell>
          <cell r="B4294">
            <v>0.1215</v>
          </cell>
        </row>
        <row r="4295">
          <cell r="A4295">
            <v>40725</v>
          </cell>
          <cell r="B4295">
            <v>0.1215</v>
          </cell>
        </row>
        <row r="4296">
          <cell r="A4296">
            <v>40726</v>
          </cell>
          <cell r="B4296">
            <v>0</v>
          </cell>
        </row>
        <row r="4297">
          <cell r="A4297">
            <v>40727</v>
          </cell>
          <cell r="B4297">
            <v>0</v>
          </cell>
        </row>
        <row r="4298">
          <cell r="A4298">
            <v>40728</v>
          </cell>
          <cell r="B4298">
            <v>0.1215</v>
          </cell>
        </row>
        <row r="4299">
          <cell r="A4299">
            <v>40729</v>
          </cell>
          <cell r="B4299">
            <v>0.1216</v>
          </cell>
        </row>
        <row r="4300">
          <cell r="A4300">
            <v>40730</v>
          </cell>
          <cell r="B4300">
            <v>0.1215</v>
          </cell>
        </row>
        <row r="4301">
          <cell r="A4301">
            <v>40731</v>
          </cell>
          <cell r="B4301">
            <v>0.1215</v>
          </cell>
        </row>
        <row r="4302">
          <cell r="A4302">
            <v>40732</v>
          </cell>
          <cell r="B4302">
            <v>0.1215</v>
          </cell>
        </row>
        <row r="4303">
          <cell r="A4303">
            <v>40733</v>
          </cell>
          <cell r="B4303">
            <v>0</v>
          </cell>
        </row>
        <row r="4304">
          <cell r="A4304">
            <v>40734</v>
          </cell>
          <cell r="B4304">
            <v>0</v>
          </cell>
        </row>
        <row r="4305">
          <cell r="A4305">
            <v>40735</v>
          </cell>
          <cell r="B4305">
            <v>0.1215</v>
          </cell>
        </row>
        <row r="4306">
          <cell r="A4306">
            <v>40736</v>
          </cell>
          <cell r="B4306">
            <v>0.1215</v>
          </cell>
        </row>
        <row r="4307">
          <cell r="A4307">
            <v>40737</v>
          </cell>
          <cell r="B4307">
            <v>0.1216</v>
          </cell>
        </row>
        <row r="4308">
          <cell r="A4308">
            <v>40738</v>
          </cell>
          <cell r="B4308">
            <v>0.1216</v>
          </cell>
        </row>
        <row r="4309">
          <cell r="A4309">
            <v>40739</v>
          </cell>
          <cell r="B4309">
            <v>0.1216</v>
          </cell>
        </row>
        <row r="4310">
          <cell r="A4310">
            <v>40740</v>
          </cell>
          <cell r="B4310">
            <v>0</v>
          </cell>
        </row>
        <row r="4311">
          <cell r="A4311">
            <v>40741</v>
          </cell>
          <cell r="B4311">
            <v>0</v>
          </cell>
        </row>
        <row r="4312">
          <cell r="A4312">
            <v>40742</v>
          </cell>
          <cell r="B4312">
            <v>0.1216</v>
          </cell>
        </row>
        <row r="4313">
          <cell r="A4313">
            <v>40743</v>
          </cell>
          <cell r="B4313">
            <v>0.1215</v>
          </cell>
        </row>
        <row r="4314">
          <cell r="A4314">
            <v>40744</v>
          </cell>
          <cell r="B4314">
            <v>0.1215</v>
          </cell>
        </row>
        <row r="4315">
          <cell r="A4315">
            <v>40745</v>
          </cell>
          <cell r="B4315">
            <v>0.124</v>
          </cell>
        </row>
        <row r="4316">
          <cell r="A4316">
            <v>40746</v>
          </cell>
          <cell r="B4316">
            <v>0.124</v>
          </cell>
        </row>
        <row r="4317">
          <cell r="A4317">
            <v>40747</v>
          </cell>
          <cell r="B4317">
            <v>0</v>
          </cell>
        </row>
        <row r="4318">
          <cell r="A4318">
            <v>40748</v>
          </cell>
          <cell r="B4318">
            <v>0</v>
          </cell>
        </row>
        <row r="4319">
          <cell r="A4319">
            <v>40749</v>
          </cell>
          <cell r="B4319">
            <v>0.1241</v>
          </cell>
        </row>
        <row r="4320">
          <cell r="A4320">
            <v>40750</v>
          </cell>
          <cell r="B4320">
            <v>0.124</v>
          </cell>
        </row>
        <row r="4321">
          <cell r="A4321">
            <v>40751</v>
          </cell>
          <cell r="B4321">
            <v>0.124</v>
          </cell>
        </row>
        <row r="4322">
          <cell r="A4322">
            <v>40752</v>
          </cell>
          <cell r="B4322">
            <v>0.124</v>
          </cell>
        </row>
        <row r="4323">
          <cell r="A4323">
            <v>40753</v>
          </cell>
          <cell r="B4323">
            <v>0.124</v>
          </cell>
        </row>
        <row r="4324">
          <cell r="A4324">
            <v>40754</v>
          </cell>
          <cell r="B4324">
            <v>0</v>
          </cell>
        </row>
        <row r="4325">
          <cell r="A4325">
            <v>40755</v>
          </cell>
          <cell r="B4325">
            <v>0</v>
          </cell>
        </row>
        <row r="4326">
          <cell r="A4326">
            <v>40756</v>
          </cell>
          <cell r="B4326">
            <v>0.1241</v>
          </cell>
        </row>
        <row r="4327">
          <cell r="A4327">
            <v>40757</v>
          </cell>
          <cell r="B4327">
            <v>0.124</v>
          </cell>
        </row>
        <row r="4328">
          <cell r="A4328">
            <v>40758</v>
          </cell>
          <cell r="B4328">
            <v>0.124</v>
          </cell>
        </row>
        <row r="4329">
          <cell r="A4329">
            <v>40759</v>
          </cell>
          <cell r="B4329">
            <v>0.124</v>
          </cell>
        </row>
        <row r="4330">
          <cell r="A4330">
            <v>40760</v>
          </cell>
          <cell r="B4330">
            <v>0.124</v>
          </cell>
        </row>
        <row r="4331">
          <cell r="A4331">
            <v>40761</v>
          </cell>
          <cell r="B4331">
            <v>0</v>
          </cell>
        </row>
        <row r="4332">
          <cell r="A4332">
            <v>40762</v>
          </cell>
          <cell r="B4332">
            <v>0</v>
          </cell>
        </row>
        <row r="4333">
          <cell r="A4333">
            <v>40763</v>
          </cell>
          <cell r="B4333">
            <v>0.124</v>
          </cell>
        </row>
        <row r="4334">
          <cell r="A4334">
            <v>40764</v>
          </cell>
          <cell r="B4334">
            <v>0.124</v>
          </cell>
        </row>
        <row r="4335">
          <cell r="A4335">
            <v>40765</v>
          </cell>
          <cell r="B4335">
            <v>0.124</v>
          </cell>
        </row>
        <row r="4336">
          <cell r="A4336">
            <v>40766</v>
          </cell>
          <cell r="B4336">
            <v>0.124</v>
          </cell>
        </row>
        <row r="4337">
          <cell r="A4337">
            <v>40767</v>
          </cell>
          <cell r="B4337">
            <v>0.124</v>
          </cell>
        </row>
        <row r="4338">
          <cell r="A4338">
            <v>40768</v>
          </cell>
          <cell r="B4338">
            <v>0</v>
          </cell>
        </row>
        <row r="4339">
          <cell r="A4339">
            <v>40769</v>
          </cell>
          <cell r="B4339">
            <v>0</v>
          </cell>
        </row>
        <row r="4340">
          <cell r="A4340">
            <v>40770</v>
          </cell>
          <cell r="B4340">
            <v>0.124</v>
          </cell>
        </row>
        <row r="4341">
          <cell r="A4341">
            <v>40771</v>
          </cell>
          <cell r="B4341">
            <v>0.124</v>
          </cell>
        </row>
        <row r="4342">
          <cell r="A4342">
            <v>40772</v>
          </cell>
          <cell r="B4342">
            <v>0.124</v>
          </cell>
        </row>
        <row r="4343">
          <cell r="A4343">
            <v>40773</v>
          </cell>
          <cell r="B4343">
            <v>0.1239</v>
          </cell>
        </row>
        <row r="4344">
          <cell r="A4344">
            <v>40774</v>
          </cell>
          <cell r="B4344">
            <v>0.124</v>
          </cell>
        </row>
        <row r="4345">
          <cell r="A4345">
            <v>40775</v>
          </cell>
          <cell r="B4345">
            <v>0</v>
          </cell>
        </row>
        <row r="4346">
          <cell r="A4346">
            <v>40776</v>
          </cell>
          <cell r="B4346">
            <v>0</v>
          </cell>
        </row>
        <row r="4347">
          <cell r="A4347">
            <v>40777</v>
          </cell>
          <cell r="B4347">
            <v>0.1239</v>
          </cell>
        </row>
        <row r="4348">
          <cell r="A4348">
            <v>40778</v>
          </cell>
          <cell r="B4348">
            <v>0.124</v>
          </cell>
        </row>
        <row r="4349">
          <cell r="A4349">
            <v>40779</v>
          </cell>
          <cell r="B4349">
            <v>0.124</v>
          </cell>
        </row>
        <row r="4350">
          <cell r="A4350">
            <v>40780</v>
          </cell>
          <cell r="B4350">
            <v>0.1239</v>
          </cell>
        </row>
        <row r="4351">
          <cell r="A4351">
            <v>40781</v>
          </cell>
          <cell r="B4351">
            <v>0.1239</v>
          </cell>
        </row>
        <row r="4352">
          <cell r="A4352">
            <v>40782</v>
          </cell>
          <cell r="B4352">
            <v>0</v>
          </cell>
        </row>
        <row r="4353">
          <cell r="A4353">
            <v>40783</v>
          </cell>
          <cell r="B4353">
            <v>0</v>
          </cell>
        </row>
        <row r="4354">
          <cell r="A4354">
            <v>40784</v>
          </cell>
          <cell r="B4354">
            <v>0.1239</v>
          </cell>
        </row>
        <row r="4355">
          <cell r="A4355">
            <v>40785</v>
          </cell>
          <cell r="B4355">
            <v>0.1239</v>
          </cell>
        </row>
        <row r="4356">
          <cell r="A4356">
            <v>40786</v>
          </cell>
          <cell r="B4356">
            <v>0.1239</v>
          </cell>
        </row>
        <row r="4357">
          <cell r="A4357">
            <v>40787</v>
          </cell>
          <cell r="B4357">
            <v>0.1188</v>
          </cell>
        </row>
        <row r="4358">
          <cell r="A4358">
            <v>40788</v>
          </cell>
          <cell r="B4358">
            <v>0.1188</v>
          </cell>
        </row>
        <row r="4359">
          <cell r="A4359">
            <v>40789</v>
          </cell>
          <cell r="B4359">
            <v>0</v>
          </cell>
        </row>
        <row r="4360">
          <cell r="A4360">
            <v>40790</v>
          </cell>
          <cell r="B4360">
            <v>0</v>
          </cell>
        </row>
        <row r="4361">
          <cell r="A4361">
            <v>40791</v>
          </cell>
          <cell r="B4361">
            <v>0.1188</v>
          </cell>
        </row>
        <row r="4362">
          <cell r="A4362">
            <v>40792</v>
          </cell>
          <cell r="B4362">
            <v>0.1188</v>
          </cell>
        </row>
        <row r="4363">
          <cell r="A4363">
            <v>40793</v>
          </cell>
          <cell r="B4363">
            <v>0</v>
          </cell>
        </row>
        <row r="4364">
          <cell r="A4364">
            <v>40794</v>
          </cell>
          <cell r="B4364">
            <v>0.1188</v>
          </cell>
        </row>
        <row r="4365">
          <cell r="A4365">
            <v>40795</v>
          </cell>
          <cell r="B4365">
            <v>0.1188</v>
          </cell>
        </row>
        <row r="4366">
          <cell r="A4366">
            <v>40796</v>
          </cell>
          <cell r="B4366">
            <v>0</v>
          </cell>
        </row>
        <row r="4367">
          <cell r="A4367">
            <v>40797</v>
          </cell>
          <cell r="B4367">
            <v>0</v>
          </cell>
        </row>
        <row r="4368">
          <cell r="A4368">
            <v>40798</v>
          </cell>
          <cell r="B4368">
            <v>0.1188</v>
          </cell>
        </row>
        <row r="4369">
          <cell r="A4369">
            <v>40799</v>
          </cell>
          <cell r="B4369">
            <v>0.1188</v>
          </cell>
        </row>
        <row r="4370">
          <cell r="A4370">
            <v>40800</v>
          </cell>
          <cell r="B4370">
            <v>0.1188</v>
          </cell>
        </row>
        <row r="4371">
          <cell r="A4371">
            <v>40801</v>
          </cell>
          <cell r="B4371">
            <v>0.1188</v>
          </cell>
        </row>
        <row r="4372">
          <cell r="A4372">
            <v>40802</v>
          </cell>
          <cell r="B4372">
            <v>0.1188</v>
          </cell>
        </row>
        <row r="4373">
          <cell r="A4373">
            <v>40803</v>
          </cell>
          <cell r="B4373">
            <v>0</v>
          </cell>
        </row>
        <row r="4374">
          <cell r="A4374">
            <v>40804</v>
          </cell>
          <cell r="B4374">
            <v>0</v>
          </cell>
        </row>
        <row r="4375">
          <cell r="A4375">
            <v>40805</v>
          </cell>
          <cell r="B4375">
            <v>0.1187</v>
          </cell>
        </row>
        <row r="4376">
          <cell r="A4376">
            <v>40806</v>
          </cell>
          <cell r="B4376">
            <v>0.1187</v>
          </cell>
        </row>
        <row r="4377">
          <cell r="A4377">
            <v>40807</v>
          </cell>
          <cell r="B4377">
            <v>0.1188</v>
          </cell>
        </row>
        <row r="4378">
          <cell r="A4378">
            <v>40808</v>
          </cell>
          <cell r="B4378">
            <v>0.1188</v>
          </cell>
        </row>
        <row r="4379">
          <cell r="A4379">
            <v>40809</v>
          </cell>
          <cell r="B4379">
            <v>0.1188</v>
          </cell>
        </row>
        <row r="4380">
          <cell r="A4380">
            <v>40810</v>
          </cell>
          <cell r="B4380">
            <v>0</v>
          </cell>
        </row>
        <row r="4381">
          <cell r="A4381">
            <v>40811</v>
          </cell>
          <cell r="B4381">
            <v>0</v>
          </cell>
        </row>
        <row r="4382">
          <cell r="A4382">
            <v>40812</v>
          </cell>
          <cell r="B4382">
            <v>0.1188</v>
          </cell>
        </row>
        <row r="4383">
          <cell r="A4383">
            <v>40813</v>
          </cell>
          <cell r="B4383">
            <v>0.1188</v>
          </cell>
        </row>
        <row r="4384">
          <cell r="A4384">
            <v>40814</v>
          </cell>
          <cell r="B4384">
            <v>0.1188</v>
          </cell>
        </row>
        <row r="4385">
          <cell r="A4385">
            <v>40815</v>
          </cell>
          <cell r="B4385">
            <v>0.1188</v>
          </cell>
        </row>
        <row r="4386">
          <cell r="A4386">
            <v>40816</v>
          </cell>
          <cell r="B4386">
            <v>0.1188</v>
          </cell>
        </row>
        <row r="4387">
          <cell r="A4387">
            <v>40817</v>
          </cell>
          <cell r="B4387">
            <v>0</v>
          </cell>
        </row>
        <row r="4388">
          <cell r="A4388">
            <v>40818</v>
          </cell>
          <cell r="B4388">
            <v>0</v>
          </cell>
        </row>
        <row r="4389">
          <cell r="A4389">
            <v>40819</v>
          </cell>
          <cell r="B4389">
            <v>0.11890000000000001</v>
          </cell>
        </row>
        <row r="4390">
          <cell r="A4390">
            <v>40820</v>
          </cell>
          <cell r="B4390">
            <v>0.1188</v>
          </cell>
        </row>
        <row r="4391">
          <cell r="A4391">
            <v>40821</v>
          </cell>
          <cell r="B4391">
            <v>0.1188</v>
          </cell>
        </row>
        <row r="4392">
          <cell r="A4392">
            <v>40822</v>
          </cell>
          <cell r="B4392">
            <v>0.1188</v>
          </cell>
        </row>
        <row r="4393">
          <cell r="A4393">
            <v>40823</v>
          </cell>
          <cell r="B4393">
            <v>0.1188</v>
          </cell>
        </row>
        <row r="4394">
          <cell r="A4394">
            <v>40824</v>
          </cell>
          <cell r="B4394">
            <v>0</v>
          </cell>
        </row>
        <row r="4395">
          <cell r="A4395">
            <v>40825</v>
          </cell>
          <cell r="B4395">
            <v>0</v>
          </cell>
        </row>
        <row r="4396">
          <cell r="A4396">
            <v>40826</v>
          </cell>
          <cell r="B4396">
            <v>0.1188</v>
          </cell>
        </row>
        <row r="4397">
          <cell r="A4397">
            <v>40827</v>
          </cell>
          <cell r="B4397">
            <v>0.1188</v>
          </cell>
        </row>
        <row r="4398">
          <cell r="A4398">
            <v>40828</v>
          </cell>
          <cell r="B4398">
            <v>0</v>
          </cell>
        </row>
        <row r="4399">
          <cell r="A4399">
            <v>40829</v>
          </cell>
          <cell r="B4399">
            <v>0.1187</v>
          </cell>
        </row>
        <row r="4400">
          <cell r="A4400">
            <v>40830</v>
          </cell>
          <cell r="B4400">
            <v>0.1187</v>
          </cell>
        </row>
        <row r="4401">
          <cell r="A4401">
            <v>40831</v>
          </cell>
          <cell r="B4401">
            <v>0</v>
          </cell>
        </row>
        <row r="4402">
          <cell r="A4402">
            <v>40832</v>
          </cell>
          <cell r="B4402">
            <v>0</v>
          </cell>
        </row>
        <row r="4403">
          <cell r="A4403">
            <v>40833</v>
          </cell>
          <cell r="B4403">
            <v>0.1187</v>
          </cell>
        </row>
        <row r="4404">
          <cell r="A4404">
            <v>40834</v>
          </cell>
          <cell r="B4404">
            <v>0.1187</v>
          </cell>
        </row>
        <row r="4405">
          <cell r="A4405">
            <v>40835</v>
          </cell>
          <cell r="B4405">
            <v>0.1188</v>
          </cell>
        </row>
        <row r="4406">
          <cell r="A4406">
            <v>40836</v>
          </cell>
          <cell r="B4406">
            <v>0.1139</v>
          </cell>
        </row>
        <row r="4407">
          <cell r="A4407">
            <v>40837</v>
          </cell>
          <cell r="B4407">
            <v>0.1139</v>
          </cell>
        </row>
        <row r="4408">
          <cell r="A4408">
            <v>40838</v>
          </cell>
          <cell r="B4408">
            <v>0</v>
          </cell>
        </row>
        <row r="4409">
          <cell r="A4409">
            <v>40839</v>
          </cell>
          <cell r="B4409">
            <v>0</v>
          </cell>
        </row>
        <row r="4410">
          <cell r="A4410">
            <v>40840</v>
          </cell>
          <cell r="B4410">
            <v>0.1139</v>
          </cell>
        </row>
        <row r="4411">
          <cell r="A4411">
            <v>40841</v>
          </cell>
          <cell r="B4411">
            <v>0.1139</v>
          </cell>
        </row>
        <row r="4412">
          <cell r="A4412">
            <v>40842</v>
          </cell>
          <cell r="B4412">
            <v>0.1139</v>
          </cell>
        </row>
        <row r="4413">
          <cell r="A4413">
            <v>40843</v>
          </cell>
          <cell r="B4413">
            <v>0.1139</v>
          </cell>
        </row>
        <row r="4414">
          <cell r="A4414">
            <v>40844</v>
          </cell>
          <cell r="B4414">
            <v>0.1139</v>
          </cell>
        </row>
        <row r="4415">
          <cell r="A4415">
            <v>40845</v>
          </cell>
          <cell r="B4415">
            <v>0</v>
          </cell>
        </row>
        <row r="4416">
          <cell r="A4416">
            <v>40846</v>
          </cell>
          <cell r="B4416">
            <v>0</v>
          </cell>
        </row>
        <row r="4417">
          <cell r="A4417">
            <v>40847</v>
          </cell>
          <cell r="B4417">
            <v>0.1139</v>
          </cell>
        </row>
        <row r="4418">
          <cell r="A4418">
            <v>40848</v>
          </cell>
          <cell r="B4418">
            <v>0.1139</v>
          </cell>
        </row>
        <row r="4419">
          <cell r="A4419">
            <v>40849</v>
          </cell>
          <cell r="B4419">
            <v>0</v>
          </cell>
        </row>
        <row r="4420">
          <cell r="A4420">
            <v>40850</v>
          </cell>
          <cell r="B4420">
            <v>0.114</v>
          </cell>
        </row>
        <row r="4421">
          <cell r="A4421">
            <v>40851</v>
          </cell>
          <cell r="B4421">
            <v>0.1139</v>
          </cell>
        </row>
        <row r="4422">
          <cell r="A4422">
            <v>40852</v>
          </cell>
          <cell r="B4422">
            <v>0</v>
          </cell>
        </row>
        <row r="4423">
          <cell r="A4423">
            <v>40853</v>
          </cell>
          <cell r="B4423">
            <v>0</v>
          </cell>
        </row>
        <row r="4424">
          <cell r="A4424">
            <v>40854</v>
          </cell>
          <cell r="B4424">
            <v>0.1142</v>
          </cell>
        </row>
        <row r="4425">
          <cell r="A4425">
            <v>40855</v>
          </cell>
          <cell r="B4425">
            <v>0.1139</v>
          </cell>
        </row>
        <row r="4426">
          <cell r="A4426">
            <v>40856</v>
          </cell>
          <cell r="B4426">
            <v>0.1138</v>
          </cell>
        </row>
        <row r="4427">
          <cell r="A4427">
            <v>40857</v>
          </cell>
          <cell r="B4427">
            <v>0.1137</v>
          </cell>
        </row>
        <row r="4428">
          <cell r="A4428">
            <v>40858</v>
          </cell>
          <cell r="B4428">
            <v>0.1137</v>
          </cell>
        </row>
        <row r="4429">
          <cell r="A4429">
            <v>40859</v>
          </cell>
          <cell r="B4429">
            <v>0</v>
          </cell>
        </row>
        <row r="4430">
          <cell r="A4430">
            <v>40860</v>
          </cell>
          <cell r="B4430">
            <v>0</v>
          </cell>
        </row>
        <row r="4431">
          <cell r="A4431">
            <v>40861</v>
          </cell>
          <cell r="B4431">
            <v>0.1135</v>
          </cell>
        </row>
        <row r="4432">
          <cell r="A4432">
            <v>40862</v>
          </cell>
          <cell r="B4432">
            <v>0</v>
          </cell>
        </row>
        <row r="4433">
          <cell r="A4433">
            <v>40863</v>
          </cell>
          <cell r="B4433">
            <v>0.11360000000000001</v>
          </cell>
        </row>
        <row r="4434">
          <cell r="A4434">
            <v>40864</v>
          </cell>
          <cell r="B4434">
            <v>0.11360000000000001</v>
          </cell>
        </row>
        <row r="4435">
          <cell r="A4435">
            <v>40865</v>
          </cell>
          <cell r="B4435">
            <v>0.1137</v>
          </cell>
        </row>
        <row r="4436">
          <cell r="A4436">
            <v>40866</v>
          </cell>
          <cell r="B4436">
            <v>0</v>
          </cell>
        </row>
        <row r="4437">
          <cell r="A4437">
            <v>40867</v>
          </cell>
          <cell r="B4437">
            <v>0</v>
          </cell>
        </row>
        <row r="4438">
          <cell r="A4438">
            <v>40868</v>
          </cell>
          <cell r="B4438">
            <v>0.1138</v>
          </cell>
        </row>
        <row r="4439">
          <cell r="A4439">
            <v>40869</v>
          </cell>
          <cell r="B4439">
            <v>0.1138</v>
          </cell>
        </row>
        <row r="4440">
          <cell r="A4440">
            <v>40870</v>
          </cell>
          <cell r="B4440">
            <v>0.1138</v>
          </cell>
        </row>
        <row r="4441">
          <cell r="A4441">
            <v>40871</v>
          </cell>
          <cell r="B4441">
            <v>0.1138</v>
          </cell>
        </row>
        <row r="4442">
          <cell r="A4442">
            <v>40872</v>
          </cell>
          <cell r="B4442">
            <v>0.11360000000000001</v>
          </cell>
        </row>
        <row r="4443">
          <cell r="A4443">
            <v>40873</v>
          </cell>
          <cell r="B4443">
            <v>0</v>
          </cell>
        </row>
        <row r="4444">
          <cell r="A4444">
            <v>40874</v>
          </cell>
          <cell r="B4444">
            <v>0</v>
          </cell>
        </row>
        <row r="4445">
          <cell r="A4445">
            <v>40875</v>
          </cell>
          <cell r="B4445">
            <v>0.1135</v>
          </cell>
        </row>
        <row r="4446">
          <cell r="A4446">
            <v>40876</v>
          </cell>
          <cell r="B4446">
            <v>0.1134</v>
          </cell>
        </row>
        <row r="4447">
          <cell r="A4447">
            <v>40877</v>
          </cell>
          <cell r="B4447">
            <v>0.11360000000000001</v>
          </cell>
        </row>
        <row r="4448">
          <cell r="A4448">
            <v>40878</v>
          </cell>
          <cell r="B4448">
            <v>0.1087</v>
          </cell>
        </row>
        <row r="4449">
          <cell r="A4449">
            <v>40879</v>
          </cell>
          <cell r="B4449">
            <v>0.10879999999999999</v>
          </cell>
        </row>
        <row r="4450">
          <cell r="A4450">
            <v>40880</v>
          </cell>
          <cell r="B4450">
            <v>0</v>
          </cell>
        </row>
        <row r="4451">
          <cell r="A4451">
            <v>40881</v>
          </cell>
          <cell r="B4451">
            <v>0</v>
          </cell>
        </row>
        <row r="4452">
          <cell r="A4452">
            <v>40882</v>
          </cell>
          <cell r="B4452">
            <v>0.1089</v>
          </cell>
        </row>
        <row r="4453">
          <cell r="A4453">
            <v>40883</v>
          </cell>
          <cell r="B4453">
            <v>0.10879999999999999</v>
          </cell>
        </row>
        <row r="4454">
          <cell r="A4454">
            <v>40884</v>
          </cell>
          <cell r="B4454">
            <v>0.1087</v>
          </cell>
        </row>
        <row r="4455">
          <cell r="A4455">
            <v>40885</v>
          </cell>
          <cell r="B4455">
            <v>0.1085</v>
          </cell>
        </row>
        <row r="4456">
          <cell r="A4456">
            <v>40886</v>
          </cell>
          <cell r="B4456">
            <v>0.10829999999999999</v>
          </cell>
        </row>
        <row r="4457">
          <cell r="A4457">
            <v>40887</v>
          </cell>
          <cell r="B4457">
            <v>0</v>
          </cell>
        </row>
        <row r="4458">
          <cell r="A4458">
            <v>40888</v>
          </cell>
          <cell r="B4458">
            <v>0</v>
          </cell>
        </row>
        <row r="4459">
          <cell r="A4459">
            <v>40889</v>
          </cell>
          <cell r="B4459">
            <v>0.1082</v>
          </cell>
        </row>
        <row r="4460">
          <cell r="A4460">
            <v>40890</v>
          </cell>
          <cell r="B4460">
            <v>0.10829999999999999</v>
          </cell>
        </row>
        <row r="4461">
          <cell r="A4461">
            <v>40891</v>
          </cell>
          <cell r="B4461">
            <v>0.1086</v>
          </cell>
        </row>
        <row r="4462">
          <cell r="A4462">
            <v>40892</v>
          </cell>
          <cell r="B4462">
            <v>0.1087</v>
          </cell>
        </row>
        <row r="4463">
          <cell r="A4463">
            <v>40893</v>
          </cell>
          <cell r="B4463">
            <v>0.10879999999999999</v>
          </cell>
        </row>
        <row r="4464">
          <cell r="A4464">
            <v>40894</v>
          </cell>
          <cell r="B4464">
            <v>0</v>
          </cell>
        </row>
        <row r="4465">
          <cell r="A4465">
            <v>40895</v>
          </cell>
          <cell r="B4465">
            <v>0</v>
          </cell>
        </row>
        <row r="4466">
          <cell r="A4466">
            <v>40896</v>
          </cell>
          <cell r="B4466">
            <v>0.1089</v>
          </cell>
        </row>
        <row r="4467">
          <cell r="A4467">
            <v>40897</v>
          </cell>
          <cell r="B4467">
            <v>0.109</v>
          </cell>
        </row>
        <row r="4468">
          <cell r="A4468">
            <v>40898</v>
          </cell>
          <cell r="B4468">
            <v>0.1089</v>
          </cell>
        </row>
        <row r="4469">
          <cell r="A4469">
            <v>40899</v>
          </cell>
          <cell r="B4469">
            <v>0.10879999999999999</v>
          </cell>
        </row>
        <row r="4470">
          <cell r="A4470">
            <v>40900</v>
          </cell>
          <cell r="B4470">
            <v>0.10879999999999999</v>
          </cell>
        </row>
        <row r="4471">
          <cell r="A4471">
            <v>40901</v>
          </cell>
          <cell r="B4471">
            <v>0</v>
          </cell>
        </row>
        <row r="4472">
          <cell r="A4472">
            <v>40902</v>
          </cell>
          <cell r="B4472">
            <v>0</v>
          </cell>
        </row>
        <row r="4473">
          <cell r="A4473">
            <v>40903</v>
          </cell>
          <cell r="B4473">
            <v>0.1085</v>
          </cell>
        </row>
        <row r="4474">
          <cell r="A4474">
            <v>40904</v>
          </cell>
          <cell r="B4474">
            <v>0.1086</v>
          </cell>
        </row>
        <row r="4475">
          <cell r="A4475">
            <v>40905</v>
          </cell>
          <cell r="B4475">
            <v>0.1085</v>
          </cell>
        </row>
        <row r="4476">
          <cell r="A4476">
            <v>40906</v>
          </cell>
          <cell r="B4476">
            <v>0.1087</v>
          </cell>
        </row>
        <row r="4477">
          <cell r="A4477">
            <v>40907</v>
          </cell>
          <cell r="B4477">
            <v>0.1087</v>
          </cell>
        </row>
        <row r="4478">
          <cell r="A4478">
            <v>40908</v>
          </cell>
          <cell r="B4478">
            <v>0</v>
          </cell>
        </row>
        <row r="4479">
          <cell r="A4479">
            <v>40909</v>
          </cell>
          <cell r="B4479">
            <v>0</v>
          </cell>
        </row>
        <row r="4480">
          <cell r="A4480">
            <v>40910</v>
          </cell>
          <cell r="B4480">
            <v>0.1089</v>
          </cell>
        </row>
        <row r="4481">
          <cell r="A4481">
            <v>40911</v>
          </cell>
          <cell r="B4481">
            <v>0.10879999999999999</v>
          </cell>
        </row>
        <row r="4482">
          <cell r="A4482">
            <v>40912</v>
          </cell>
          <cell r="B4482">
            <v>0.10879999999999999</v>
          </cell>
        </row>
        <row r="4483">
          <cell r="A4483">
            <v>40913</v>
          </cell>
          <cell r="B4483">
            <v>0.1085</v>
          </cell>
        </row>
        <row r="4484">
          <cell r="A4484">
            <v>40914</v>
          </cell>
          <cell r="B4484">
            <v>0.1086</v>
          </cell>
        </row>
        <row r="4485">
          <cell r="A4485">
            <v>40915</v>
          </cell>
          <cell r="B4485">
            <v>0</v>
          </cell>
        </row>
        <row r="4486">
          <cell r="A4486">
            <v>40916</v>
          </cell>
          <cell r="B4486">
            <v>0</v>
          </cell>
        </row>
        <row r="4487">
          <cell r="A4487">
            <v>40917</v>
          </cell>
          <cell r="B4487">
            <v>0.1082</v>
          </cell>
        </row>
        <row r="4488">
          <cell r="A4488">
            <v>40918</v>
          </cell>
          <cell r="B4488">
            <v>0.10829999999999999</v>
          </cell>
        </row>
        <row r="4489">
          <cell r="A4489">
            <v>40919</v>
          </cell>
          <cell r="B4489">
            <v>0.1082</v>
          </cell>
        </row>
        <row r="4490">
          <cell r="A4490">
            <v>40920</v>
          </cell>
          <cell r="B4490">
            <v>0.1081</v>
          </cell>
        </row>
        <row r="4491">
          <cell r="A4491">
            <v>40921</v>
          </cell>
          <cell r="B4491">
            <v>0.1082</v>
          </cell>
        </row>
        <row r="4492">
          <cell r="A4492">
            <v>40922</v>
          </cell>
          <cell r="B4492">
            <v>0</v>
          </cell>
        </row>
        <row r="4493">
          <cell r="A4493">
            <v>40923</v>
          </cell>
          <cell r="B4493">
            <v>0</v>
          </cell>
        </row>
        <row r="4494">
          <cell r="A4494">
            <v>40924</v>
          </cell>
          <cell r="B4494">
            <v>0.1082</v>
          </cell>
        </row>
        <row r="4495">
          <cell r="A4495">
            <v>40925</v>
          </cell>
          <cell r="B4495">
            <v>0.1081</v>
          </cell>
        </row>
        <row r="4496">
          <cell r="A4496">
            <v>40926</v>
          </cell>
          <cell r="B4496">
            <v>0.108</v>
          </cell>
        </row>
        <row r="4497">
          <cell r="A4497">
            <v>40927</v>
          </cell>
          <cell r="B4497">
            <v>0.1031</v>
          </cell>
        </row>
        <row r="4498">
          <cell r="A4498">
            <v>40928</v>
          </cell>
          <cell r="B4498">
            <v>0.1032</v>
          </cell>
        </row>
        <row r="4499">
          <cell r="A4499">
            <v>40929</v>
          </cell>
          <cell r="B4499">
            <v>0</v>
          </cell>
        </row>
        <row r="4500">
          <cell r="A4500">
            <v>40930</v>
          </cell>
          <cell r="B4500">
            <v>0</v>
          </cell>
        </row>
        <row r="4501">
          <cell r="A4501">
            <v>40931</v>
          </cell>
          <cell r="B4501">
            <v>0.1032</v>
          </cell>
        </row>
        <row r="4502">
          <cell r="A4502">
            <v>40932</v>
          </cell>
          <cell r="B4502">
            <v>0.1033</v>
          </cell>
        </row>
        <row r="4503">
          <cell r="A4503">
            <v>40933</v>
          </cell>
          <cell r="B4503">
            <v>0.1033</v>
          </cell>
        </row>
        <row r="4504">
          <cell r="A4504">
            <v>40934</v>
          </cell>
          <cell r="B4504">
            <v>0.1031</v>
          </cell>
        </row>
        <row r="4505">
          <cell r="A4505">
            <v>40935</v>
          </cell>
          <cell r="B4505">
            <v>0.10299999999999999</v>
          </cell>
        </row>
        <row r="4506">
          <cell r="A4506">
            <v>40936</v>
          </cell>
          <cell r="B4506">
            <v>0</v>
          </cell>
        </row>
        <row r="4507">
          <cell r="A4507">
            <v>40937</v>
          </cell>
          <cell r="B4507">
            <v>0</v>
          </cell>
        </row>
        <row r="4508">
          <cell r="A4508">
            <v>40938</v>
          </cell>
          <cell r="B4508">
            <v>0.10299999999999999</v>
          </cell>
        </row>
        <row r="4509">
          <cell r="A4509">
            <v>40939</v>
          </cell>
          <cell r="B4509">
            <v>0.1031</v>
          </cell>
        </row>
        <row r="4510">
          <cell r="A4510">
            <v>40940</v>
          </cell>
          <cell r="B4510">
            <v>0.10299999999999999</v>
          </cell>
        </row>
        <row r="4511">
          <cell r="A4511">
            <v>40941</v>
          </cell>
          <cell r="B4511">
            <v>0.10299999999999999</v>
          </cell>
        </row>
        <row r="4512">
          <cell r="A4512">
            <v>40942</v>
          </cell>
          <cell r="B4512">
            <v>0.1032</v>
          </cell>
        </row>
        <row r="4513">
          <cell r="A4513">
            <v>40943</v>
          </cell>
          <cell r="B4513">
            <v>0</v>
          </cell>
        </row>
        <row r="4514">
          <cell r="A4514">
            <v>40944</v>
          </cell>
          <cell r="B4514">
            <v>0</v>
          </cell>
        </row>
        <row r="4515">
          <cell r="A4515">
            <v>40945</v>
          </cell>
          <cell r="B4515">
            <v>0.10299999999999999</v>
          </cell>
        </row>
        <row r="4516">
          <cell r="A4516">
            <v>40946</v>
          </cell>
          <cell r="B4516">
            <v>0.10299999999999999</v>
          </cell>
        </row>
        <row r="4517">
          <cell r="A4517">
            <v>40947</v>
          </cell>
          <cell r="B4517">
            <v>0.10290000000000001</v>
          </cell>
        </row>
        <row r="4518">
          <cell r="A4518">
            <v>40948</v>
          </cell>
          <cell r="B4518">
            <v>0.10299999999999999</v>
          </cell>
        </row>
        <row r="4519">
          <cell r="A4519">
            <v>40949</v>
          </cell>
          <cell r="B4519">
            <v>0.10299999999999999</v>
          </cell>
        </row>
        <row r="4520">
          <cell r="A4520">
            <v>40950</v>
          </cell>
          <cell r="B4520">
            <v>0</v>
          </cell>
        </row>
        <row r="4521">
          <cell r="A4521">
            <v>40951</v>
          </cell>
          <cell r="B4521">
            <v>0</v>
          </cell>
        </row>
        <row r="4522">
          <cell r="A4522">
            <v>40952</v>
          </cell>
          <cell r="B4522">
            <v>0.1028</v>
          </cell>
        </row>
        <row r="4523">
          <cell r="A4523">
            <v>40953</v>
          </cell>
          <cell r="B4523">
            <v>0.10290000000000001</v>
          </cell>
        </row>
        <row r="4524">
          <cell r="A4524">
            <v>40954</v>
          </cell>
          <cell r="B4524">
            <v>0.10290000000000001</v>
          </cell>
        </row>
        <row r="4525">
          <cell r="A4525">
            <v>40955</v>
          </cell>
          <cell r="B4525">
            <v>0.1028</v>
          </cell>
        </row>
        <row r="4526">
          <cell r="A4526">
            <v>40956</v>
          </cell>
          <cell r="B4526">
            <v>0.1032</v>
          </cell>
        </row>
        <row r="4527">
          <cell r="A4527">
            <v>40957</v>
          </cell>
          <cell r="B4527">
            <v>0</v>
          </cell>
        </row>
        <row r="4528">
          <cell r="A4528">
            <v>40958</v>
          </cell>
          <cell r="B4528">
            <v>0</v>
          </cell>
        </row>
        <row r="4529">
          <cell r="A4529">
            <v>40959</v>
          </cell>
          <cell r="B4529">
            <v>0</v>
          </cell>
        </row>
        <row r="4530">
          <cell r="A4530">
            <v>40960</v>
          </cell>
          <cell r="B4530">
            <v>0</v>
          </cell>
        </row>
        <row r="4531">
          <cell r="A4531">
            <v>40961</v>
          </cell>
          <cell r="B4531">
            <v>0.10290000000000001</v>
          </cell>
        </row>
        <row r="4532">
          <cell r="A4532">
            <v>40962</v>
          </cell>
          <cell r="B4532">
            <v>0.10290000000000001</v>
          </cell>
        </row>
        <row r="4533">
          <cell r="A4533">
            <v>40963</v>
          </cell>
          <cell r="B4533">
            <v>0.1031</v>
          </cell>
        </row>
        <row r="4534">
          <cell r="A4534">
            <v>40964</v>
          </cell>
          <cell r="B4534">
            <v>0</v>
          </cell>
        </row>
        <row r="4535">
          <cell r="A4535">
            <v>40965</v>
          </cell>
          <cell r="B4535">
            <v>0</v>
          </cell>
        </row>
        <row r="4536">
          <cell r="A4536">
            <v>40966</v>
          </cell>
          <cell r="B4536">
            <v>0.1031</v>
          </cell>
        </row>
        <row r="4537">
          <cell r="A4537">
            <v>40967</v>
          </cell>
          <cell r="B4537">
            <v>0.1028</v>
          </cell>
        </row>
        <row r="4538">
          <cell r="A4538">
            <v>40968</v>
          </cell>
          <cell r="B4538">
            <v>0.1027</v>
          </cell>
        </row>
        <row r="4539">
          <cell r="A4539">
            <v>40969</v>
          </cell>
          <cell r="B4539">
            <v>0.1027</v>
          </cell>
        </row>
        <row r="4540">
          <cell r="A4540">
            <v>40970</v>
          </cell>
          <cell r="B4540">
            <v>0.1026</v>
          </cell>
        </row>
        <row r="4541">
          <cell r="A4541">
            <v>40971</v>
          </cell>
          <cell r="B4541">
            <v>0</v>
          </cell>
        </row>
        <row r="4542">
          <cell r="A4542">
            <v>40972</v>
          </cell>
          <cell r="B4542">
            <v>0</v>
          </cell>
        </row>
        <row r="4543">
          <cell r="A4543">
            <v>40973</v>
          </cell>
          <cell r="B4543">
            <v>0.1026</v>
          </cell>
        </row>
        <row r="4544">
          <cell r="A4544">
            <v>40974</v>
          </cell>
          <cell r="B4544">
            <v>0.10249999999999999</v>
          </cell>
        </row>
        <row r="4545">
          <cell r="A4545">
            <v>40975</v>
          </cell>
          <cell r="B4545">
            <v>0.1022</v>
          </cell>
        </row>
        <row r="4546">
          <cell r="A4546">
            <v>40976</v>
          </cell>
          <cell r="B4546">
            <v>9.5299999999999996E-2</v>
          </cell>
        </row>
        <row r="4547">
          <cell r="A4547">
            <v>40977</v>
          </cell>
          <cell r="B4547">
            <v>9.5100000000000004E-2</v>
          </cell>
        </row>
        <row r="4548">
          <cell r="A4548">
            <v>40978</v>
          </cell>
          <cell r="B4548">
            <v>0</v>
          </cell>
        </row>
        <row r="4549">
          <cell r="A4549">
            <v>40979</v>
          </cell>
          <cell r="B4549">
            <v>0</v>
          </cell>
        </row>
        <row r="4550">
          <cell r="A4550">
            <v>40980</v>
          </cell>
          <cell r="B4550">
            <v>9.4799999999999995E-2</v>
          </cell>
        </row>
        <row r="4551">
          <cell r="A4551">
            <v>40981</v>
          </cell>
          <cell r="B4551">
            <v>9.4600000000000004E-2</v>
          </cell>
        </row>
        <row r="4552">
          <cell r="A4552">
            <v>40982</v>
          </cell>
          <cell r="B4552">
            <v>9.4500000000000001E-2</v>
          </cell>
        </row>
        <row r="4553">
          <cell r="A4553">
            <v>40983</v>
          </cell>
          <cell r="B4553">
            <v>9.4500000000000001E-2</v>
          </cell>
        </row>
        <row r="4554">
          <cell r="A4554">
            <v>40984</v>
          </cell>
          <cell r="B4554">
            <v>9.4899999999999998E-2</v>
          </cell>
        </row>
        <row r="4555">
          <cell r="A4555">
            <v>40985</v>
          </cell>
          <cell r="B4555">
            <v>0</v>
          </cell>
        </row>
        <row r="4556">
          <cell r="A4556">
            <v>40986</v>
          </cell>
          <cell r="B4556">
            <v>0</v>
          </cell>
        </row>
        <row r="4557">
          <cell r="A4557">
            <v>40987</v>
          </cell>
          <cell r="B4557">
            <v>9.4799999999999995E-2</v>
          </cell>
        </row>
        <row r="4558">
          <cell r="A4558">
            <v>40988</v>
          </cell>
          <cell r="B4558">
            <v>9.4799999999999995E-2</v>
          </cell>
        </row>
        <row r="4559">
          <cell r="A4559">
            <v>40989</v>
          </cell>
          <cell r="B4559">
            <v>9.4799999999999995E-2</v>
          </cell>
        </row>
        <row r="4560">
          <cell r="A4560">
            <v>40990</v>
          </cell>
          <cell r="B4560">
            <v>9.4799999999999995E-2</v>
          </cell>
        </row>
        <row r="4561">
          <cell r="A4561">
            <v>40991</v>
          </cell>
          <cell r="B4561">
            <v>9.5200000000000007E-2</v>
          </cell>
        </row>
        <row r="4562">
          <cell r="A4562">
            <v>40992</v>
          </cell>
          <cell r="B4562">
            <v>0</v>
          </cell>
        </row>
        <row r="4563">
          <cell r="A4563">
            <v>40993</v>
          </cell>
          <cell r="B4563">
            <v>0</v>
          </cell>
        </row>
        <row r="4564">
          <cell r="A4564">
            <v>40994</v>
          </cell>
          <cell r="B4564">
            <v>9.4899999999999998E-2</v>
          </cell>
        </row>
        <row r="4565">
          <cell r="A4565">
            <v>40995</v>
          </cell>
          <cell r="B4565">
            <v>9.4899999999999998E-2</v>
          </cell>
        </row>
        <row r="4566">
          <cell r="A4566">
            <v>40996</v>
          </cell>
          <cell r="B4566">
            <v>9.4799999999999995E-2</v>
          </cell>
        </row>
        <row r="4567">
          <cell r="A4567">
            <v>40997</v>
          </cell>
          <cell r="B4567">
            <v>9.4799999999999995E-2</v>
          </cell>
        </row>
        <row r="4568">
          <cell r="A4568">
            <v>40998</v>
          </cell>
          <cell r="B4568">
            <v>9.5200000000000007E-2</v>
          </cell>
        </row>
        <row r="4569">
          <cell r="A4569">
            <v>40999</v>
          </cell>
          <cell r="B4569">
            <v>0</v>
          </cell>
        </row>
        <row r="4570">
          <cell r="A4570">
            <v>41000</v>
          </cell>
          <cell r="B4570">
            <v>0</v>
          </cell>
        </row>
        <row r="4571">
          <cell r="A4571">
            <v>41001</v>
          </cell>
          <cell r="B4571">
            <v>9.5000000000000001E-2</v>
          </cell>
        </row>
        <row r="4572">
          <cell r="A4572">
            <v>41002</v>
          </cell>
          <cell r="B4572">
            <v>9.5000000000000001E-2</v>
          </cell>
        </row>
        <row r="4573">
          <cell r="A4573">
            <v>41003</v>
          </cell>
          <cell r="B4573">
            <v>9.5299999999999996E-2</v>
          </cell>
        </row>
        <row r="4574">
          <cell r="A4574">
            <v>41004</v>
          </cell>
          <cell r="B4574">
            <v>9.5200000000000007E-2</v>
          </cell>
        </row>
        <row r="4575">
          <cell r="A4575">
            <v>41005</v>
          </cell>
          <cell r="B4575">
            <v>0</v>
          </cell>
        </row>
        <row r="4576">
          <cell r="A4576">
            <v>41006</v>
          </cell>
          <cell r="B4576">
            <v>0</v>
          </cell>
        </row>
        <row r="4577">
          <cell r="A4577">
            <v>41007</v>
          </cell>
          <cell r="B4577">
            <v>0</v>
          </cell>
        </row>
        <row r="4578">
          <cell r="A4578">
            <v>41008</v>
          </cell>
          <cell r="B4578">
            <v>9.5000000000000001E-2</v>
          </cell>
        </row>
        <row r="4579">
          <cell r="A4579">
            <v>41009</v>
          </cell>
          <cell r="B4579">
            <v>9.5200000000000007E-2</v>
          </cell>
        </row>
        <row r="4580">
          <cell r="A4580">
            <v>41010</v>
          </cell>
          <cell r="B4580">
            <v>9.4899999999999998E-2</v>
          </cell>
        </row>
        <row r="4581">
          <cell r="A4581">
            <v>41011</v>
          </cell>
          <cell r="B4581">
            <v>9.4799999999999995E-2</v>
          </cell>
        </row>
        <row r="4582">
          <cell r="A4582">
            <v>41012</v>
          </cell>
          <cell r="B4582">
            <v>9.4799999999999995E-2</v>
          </cell>
        </row>
        <row r="4583">
          <cell r="A4583">
            <v>41013</v>
          </cell>
          <cell r="B4583">
            <v>0</v>
          </cell>
        </row>
        <row r="4584">
          <cell r="A4584">
            <v>41014</v>
          </cell>
          <cell r="B4584">
            <v>0</v>
          </cell>
        </row>
        <row r="4585">
          <cell r="A4585">
            <v>41015</v>
          </cell>
          <cell r="B4585">
            <v>9.4700000000000006E-2</v>
          </cell>
        </row>
        <row r="4586">
          <cell r="A4586">
            <v>41016</v>
          </cell>
          <cell r="B4586">
            <v>9.4600000000000004E-2</v>
          </cell>
        </row>
        <row r="4587">
          <cell r="A4587">
            <v>41017</v>
          </cell>
          <cell r="B4587">
            <v>9.4700000000000006E-2</v>
          </cell>
        </row>
        <row r="4588">
          <cell r="A4588">
            <v>41018</v>
          </cell>
          <cell r="B4588">
            <v>8.72E-2</v>
          </cell>
        </row>
        <row r="4589">
          <cell r="A4589">
            <v>41019</v>
          </cell>
          <cell r="B4589">
            <v>8.7300000000000003E-2</v>
          </cell>
        </row>
        <row r="4590">
          <cell r="A4590">
            <v>41020</v>
          </cell>
          <cell r="B4590">
            <v>0</v>
          </cell>
        </row>
        <row r="4591">
          <cell r="A4591">
            <v>41021</v>
          </cell>
          <cell r="B4591">
            <v>0</v>
          </cell>
        </row>
        <row r="4592">
          <cell r="A4592">
            <v>41022</v>
          </cell>
          <cell r="B4592">
            <v>8.77E-2</v>
          </cell>
        </row>
        <row r="4593">
          <cell r="A4593">
            <v>41023</v>
          </cell>
          <cell r="B4593">
            <v>8.72E-2</v>
          </cell>
        </row>
        <row r="4594">
          <cell r="A4594">
            <v>41024</v>
          </cell>
          <cell r="B4594">
            <v>8.72E-2</v>
          </cell>
        </row>
        <row r="4595">
          <cell r="A4595">
            <v>41025</v>
          </cell>
          <cell r="B4595">
            <v>8.72E-2</v>
          </cell>
        </row>
        <row r="4596">
          <cell r="A4596">
            <v>41026</v>
          </cell>
          <cell r="B4596">
            <v>8.7300000000000003E-2</v>
          </cell>
        </row>
        <row r="4597">
          <cell r="A4597">
            <v>41027</v>
          </cell>
          <cell r="B4597">
            <v>0</v>
          </cell>
        </row>
        <row r="4598">
          <cell r="A4598">
            <v>41028</v>
          </cell>
          <cell r="B4598">
            <v>0</v>
          </cell>
        </row>
        <row r="4599">
          <cell r="A4599">
            <v>41029</v>
          </cell>
          <cell r="B4599">
            <v>8.6999999999999994E-2</v>
          </cell>
        </row>
        <row r="4600">
          <cell r="A4600">
            <v>41030</v>
          </cell>
          <cell r="B4600">
            <v>0</v>
          </cell>
        </row>
        <row r="4601">
          <cell r="A4601">
            <v>41031</v>
          </cell>
          <cell r="B4601">
            <v>8.7599999999999997E-2</v>
          </cell>
        </row>
        <row r="4602">
          <cell r="A4602">
            <v>41032</v>
          </cell>
          <cell r="B4602">
            <v>8.7599999999999997E-2</v>
          </cell>
        </row>
        <row r="4603">
          <cell r="A4603">
            <v>41033</v>
          </cell>
          <cell r="B4603">
            <v>8.7099999999999997E-2</v>
          </cell>
        </row>
        <row r="4604">
          <cell r="A4604">
            <v>41034</v>
          </cell>
          <cell r="B4604">
            <v>0</v>
          </cell>
        </row>
        <row r="4605">
          <cell r="A4605">
            <v>41035</v>
          </cell>
          <cell r="B4605">
            <v>0</v>
          </cell>
        </row>
        <row r="4606">
          <cell r="A4606">
            <v>41036</v>
          </cell>
          <cell r="B4606">
            <v>8.7099999999999997E-2</v>
          </cell>
        </row>
        <row r="4607">
          <cell r="A4607">
            <v>41037</v>
          </cell>
          <cell r="B4607">
            <v>8.6900000000000005E-2</v>
          </cell>
        </row>
        <row r="4608">
          <cell r="A4608">
            <v>41038</v>
          </cell>
          <cell r="B4608">
            <v>8.6900000000000005E-2</v>
          </cell>
        </row>
        <row r="4609">
          <cell r="A4609">
            <v>41039</v>
          </cell>
          <cell r="B4609">
            <v>8.6800000000000002E-2</v>
          </cell>
        </row>
        <row r="4610">
          <cell r="A4610">
            <v>41040</v>
          </cell>
          <cell r="B4610">
            <v>8.6800000000000002E-2</v>
          </cell>
        </row>
        <row r="4611">
          <cell r="A4611">
            <v>41041</v>
          </cell>
          <cell r="B4611">
            <v>0</v>
          </cell>
        </row>
        <row r="4612">
          <cell r="A4612">
            <v>41042</v>
          </cell>
          <cell r="B4612">
            <v>0</v>
          </cell>
        </row>
        <row r="4613">
          <cell r="A4613">
            <v>41043</v>
          </cell>
          <cell r="B4613">
            <v>8.6300000000000002E-2</v>
          </cell>
        </row>
        <row r="4614">
          <cell r="A4614">
            <v>41044</v>
          </cell>
          <cell r="B4614">
            <v>8.72E-2</v>
          </cell>
        </row>
        <row r="4615">
          <cell r="A4615">
            <v>41045</v>
          </cell>
          <cell r="B4615">
            <v>8.7300000000000003E-2</v>
          </cell>
        </row>
        <row r="4616">
          <cell r="A4616">
            <v>41046</v>
          </cell>
          <cell r="B4616">
            <v>8.7400000000000005E-2</v>
          </cell>
        </row>
        <row r="4617">
          <cell r="A4617">
            <v>41047</v>
          </cell>
          <cell r="B4617">
            <v>8.7599999999999997E-2</v>
          </cell>
        </row>
        <row r="4618">
          <cell r="A4618">
            <v>41048</v>
          </cell>
          <cell r="B4618">
            <v>0</v>
          </cell>
        </row>
        <row r="4619">
          <cell r="A4619">
            <v>41049</v>
          </cell>
          <cell r="B4619">
            <v>0</v>
          </cell>
        </row>
        <row r="4620">
          <cell r="A4620">
            <v>41050</v>
          </cell>
          <cell r="B4620">
            <v>8.7300000000000003E-2</v>
          </cell>
        </row>
        <row r="4621">
          <cell r="A4621">
            <v>41051</v>
          </cell>
          <cell r="B4621">
            <v>8.77E-2</v>
          </cell>
        </row>
        <row r="4622">
          <cell r="A4622">
            <v>41052</v>
          </cell>
          <cell r="B4622">
            <v>8.7800000000000003E-2</v>
          </cell>
        </row>
        <row r="4623">
          <cell r="A4623">
            <v>41053</v>
          </cell>
          <cell r="B4623">
            <v>8.7800000000000003E-2</v>
          </cell>
        </row>
        <row r="4624">
          <cell r="A4624">
            <v>41054</v>
          </cell>
          <cell r="B4624">
            <v>8.7900000000000006E-2</v>
          </cell>
        </row>
        <row r="4625">
          <cell r="A4625">
            <v>41055</v>
          </cell>
          <cell r="B4625">
            <v>0</v>
          </cell>
        </row>
        <row r="4626">
          <cell r="A4626">
            <v>41056</v>
          </cell>
          <cell r="B4626">
            <v>0</v>
          </cell>
        </row>
        <row r="4627">
          <cell r="A4627">
            <v>41057</v>
          </cell>
          <cell r="B4627">
            <v>8.7800000000000003E-2</v>
          </cell>
        </row>
        <row r="4628">
          <cell r="A4628">
            <v>41058</v>
          </cell>
          <cell r="B4628">
            <v>8.7900000000000006E-2</v>
          </cell>
        </row>
        <row r="4629">
          <cell r="A4629">
            <v>41059</v>
          </cell>
          <cell r="B4629">
            <v>8.8099999999999998E-2</v>
          </cell>
        </row>
        <row r="4630">
          <cell r="A4630">
            <v>41060</v>
          </cell>
          <cell r="B4630">
            <v>8.3299999999999999E-2</v>
          </cell>
        </row>
        <row r="4631">
          <cell r="A4631">
            <v>41061</v>
          </cell>
          <cell r="B4631">
            <v>8.3400000000000002E-2</v>
          </cell>
        </row>
        <row r="4632">
          <cell r="A4632">
            <v>41062</v>
          </cell>
          <cell r="B4632">
            <v>0</v>
          </cell>
        </row>
        <row r="4633">
          <cell r="A4633">
            <v>41063</v>
          </cell>
          <cell r="B4633">
            <v>0</v>
          </cell>
        </row>
        <row r="4634">
          <cell r="A4634">
            <v>41064</v>
          </cell>
          <cell r="B4634">
            <v>8.3500000000000005E-2</v>
          </cell>
        </row>
        <row r="4635">
          <cell r="A4635">
            <v>41065</v>
          </cell>
          <cell r="B4635">
            <v>8.3599999999999994E-2</v>
          </cell>
        </row>
        <row r="4636">
          <cell r="A4636">
            <v>41066</v>
          </cell>
          <cell r="B4636">
            <v>8.3199999999999996E-2</v>
          </cell>
        </row>
        <row r="4637">
          <cell r="A4637">
            <v>41067</v>
          </cell>
          <cell r="B4637">
            <v>0</v>
          </cell>
        </row>
        <row r="4638">
          <cell r="A4638">
            <v>41068</v>
          </cell>
          <cell r="B4638">
            <v>8.3599999999999994E-2</v>
          </cell>
        </row>
        <row r="4639">
          <cell r="A4639">
            <v>41069</v>
          </cell>
          <cell r="B4639">
            <v>0</v>
          </cell>
        </row>
        <row r="4640">
          <cell r="A4640">
            <v>41070</v>
          </cell>
          <cell r="B4640">
            <v>0</v>
          </cell>
        </row>
        <row r="4641">
          <cell r="A4641">
            <v>41071</v>
          </cell>
          <cell r="B4641">
            <v>8.3199999999999996E-2</v>
          </cell>
        </row>
        <row r="4642">
          <cell r="A4642">
            <v>41072</v>
          </cell>
          <cell r="B4642">
            <v>8.3400000000000002E-2</v>
          </cell>
        </row>
        <row r="4643">
          <cell r="A4643">
            <v>41073</v>
          </cell>
          <cell r="B4643">
            <v>8.3500000000000005E-2</v>
          </cell>
        </row>
        <row r="4644">
          <cell r="A4644">
            <v>41074</v>
          </cell>
          <cell r="B4644">
            <v>8.3400000000000002E-2</v>
          </cell>
        </row>
        <row r="4645">
          <cell r="A4645">
            <v>41075</v>
          </cell>
          <cell r="B4645">
            <v>8.3199999999999996E-2</v>
          </cell>
        </row>
        <row r="4646">
          <cell r="A4646">
            <v>41076</v>
          </cell>
          <cell r="B4646">
            <v>0</v>
          </cell>
        </row>
        <row r="4647">
          <cell r="A4647">
            <v>41077</v>
          </cell>
          <cell r="B4647">
            <v>0</v>
          </cell>
        </row>
        <row r="4648">
          <cell r="A4648">
            <v>41078</v>
          </cell>
          <cell r="B4648">
            <v>8.3500000000000005E-2</v>
          </cell>
        </row>
        <row r="4649">
          <cell r="A4649">
            <v>41079</v>
          </cell>
          <cell r="B4649">
            <v>8.3199999999999996E-2</v>
          </cell>
        </row>
        <row r="4650">
          <cell r="A4650">
            <v>41080</v>
          </cell>
          <cell r="B4650">
            <v>8.3699999999999997E-2</v>
          </cell>
        </row>
        <row r="4651">
          <cell r="A4651">
            <v>41081</v>
          </cell>
          <cell r="B4651">
            <v>8.3799999999999999E-2</v>
          </cell>
        </row>
        <row r="4652">
          <cell r="A4652">
            <v>41082</v>
          </cell>
          <cell r="B4652">
            <v>8.3599999999999994E-2</v>
          </cell>
        </row>
        <row r="4653">
          <cell r="A4653">
            <v>41083</v>
          </cell>
          <cell r="B4653">
            <v>0</v>
          </cell>
        </row>
        <row r="4654">
          <cell r="A4654">
            <v>41084</v>
          </cell>
          <cell r="B4654">
            <v>0</v>
          </cell>
        </row>
        <row r="4655">
          <cell r="A4655">
            <v>41085</v>
          </cell>
          <cell r="B4655">
            <v>8.3799999999999999E-2</v>
          </cell>
        </row>
        <row r="4656">
          <cell r="A4656">
            <v>41086</v>
          </cell>
          <cell r="B4656">
            <v>8.3500000000000005E-2</v>
          </cell>
        </row>
        <row r="4657">
          <cell r="A4657">
            <v>41087</v>
          </cell>
          <cell r="B4657">
            <v>8.3699999999999997E-2</v>
          </cell>
        </row>
        <row r="4658">
          <cell r="A4658">
            <v>41088</v>
          </cell>
          <cell r="B4658">
            <v>8.3599999999999994E-2</v>
          </cell>
        </row>
        <row r="4659">
          <cell r="A4659">
            <v>41089</v>
          </cell>
          <cell r="B4659">
            <v>8.3799999999999999E-2</v>
          </cell>
        </row>
        <row r="4660">
          <cell r="A4660">
            <v>41090</v>
          </cell>
          <cell r="B4660">
            <v>0</v>
          </cell>
        </row>
        <row r="4661">
          <cell r="A4661">
            <v>41091</v>
          </cell>
          <cell r="B4661">
            <v>0</v>
          </cell>
        </row>
        <row r="4662">
          <cell r="A4662">
            <v>41092</v>
          </cell>
          <cell r="B4662">
            <v>8.3599999999999994E-2</v>
          </cell>
        </row>
        <row r="4663">
          <cell r="A4663">
            <v>41093</v>
          </cell>
          <cell r="B4663">
            <v>8.3599999999999994E-2</v>
          </cell>
        </row>
        <row r="4664">
          <cell r="A4664">
            <v>41094</v>
          </cell>
          <cell r="B4664">
            <v>8.3699999999999997E-2</v>
          </cell>
        </row>
        <row r="4665">
          <cell r="A4665">
            <v>41095</v>
          </cell>
          <cell r="B4665">
            <v>8.3599999999999994E-2</v>
          </cell>
        </row>
        <row r="4666">
          <cell r="A4666">
            <v>41096</v>
          </cell>
          <cell r="B4666">
            <v>8.3400000000000002E-2</v>
          </cell>
        </row>
        <row r="4667">
          <cell r="A4667">
            <v>41097</v>
          </cell>
          <cell r="B4667">
            <v>0</v>
          </cell>
        </row>
        <row r="4668">
          <cell r="A4668">
            <v>41098</v>
          </cell>
          <cell r="B4668">
            <v>0</v>
          </cell>
        </row>
        <row r="4669">
          <cell r="A4669">
            <v>41099</v>
          </cell>
          <cell r="B4669">
            <v>8.3599999999999994E-2</v>
          </cell>
        </row>
        <row r="4670">
          <cell r="A4670">
            <v>41100</v>
          </cell>
          <cell r="B4670">
            <v>8.3199999999999996E-2</v>
          </cell>
        </row>
        <row r="4671">
          <cell r="A4671">
            <v>41101</v>
          </cell>
          <cell r="B4671">
            <v>8.3000000000000004E-2</v>
          </cell>
        </row>
        <row r="4672">
          <cell r="A4672">
            <v>41102</v>
          </cell>
          <cell r="B4672">
            <v>7.85E-2</v>
          </cell>
        </row>
        <row r="4673">
          <cell r="A4673">
            <v>41103</v>
          </cell>
          <cell r="B4673">
            <v>7.8299999999999995E-2</v>
          </cell>
        </row>
        <row r="4674">
          <cell r="A4674">
            <v>41104</v>
          </cell>
          <cell r="B4674">
            <v>0</v>
          </cell>
        </row>
        <row r="4675">
          <cell r="A4675">
            <v>41105</v>
          </cell>
          <cell r="B4675">
            <v>0</v>
          </cell>
        </row>
        <row r="4676">
          <cell r="A4676">
            <v>41106</v>
          </cell>
          <cell r="B4676">
            <v>7.85E-2</v>
          </cell>
        </row>
        <row r="4677">
          <cell r="A4677">
            <v>41107</v>
          </cell>
          <cell r="B4677">
            <v>7.8200000000000006E-2</v>
          </cell>
        </row>
        <row r="4678">
          <cell r="A4678">
            <v>41108</v>
          </cell>
          <cell r="B4678">
            <v>7.8E-2</v>
          </cell>
        </row>
        <row r="4679">
          <cell r="A4679">
            <v>41109</v>
          </cell>
          <cell r="B4679">
            <v>7.8299999999999995E-2</v>
          </cell>
        </row>
        <row r="4680">
          <cell r="A4680">
            <v>41110</v>
          </cell>
          <cell r="B4680">
            <v>7.8399999999999997E-2</v>
          </cell>
        </row>
        <row r="4681">
          <cell r="A4681">
            <v>41111</v>
          </cell>
          <cell r="B4681">
            <v>0</v>
          </cell>
        </row>
        <row r="4682">
          <cell r="A4682">
            <v>41112</v>
          </cell>
          <cell r="B4682">
            <v>0</v>
          </cell>
        </row>
        <row r="4683">
          <cell r="A4683">
            <v>41113</v>
          </cell>
          <cell r="B4683">
            <v>7.8399999999999997E-2</v>
          </cell>
        </row>
        <row r="4684">
          <cell r="A4684">
            <v>41114</v>
          </cell>
          <cell r="B4684">
            <v>7.8200000000000006E-2</v>
          </cell>
        </row>
        <row r="4685">
          <cell r="A4685">
            <v>41115</v>
          </cell>
          <cell r="B4685">
            <v>7.8399999999999997E-2</v>
          </cell>
        </row>
        <row r="4686">
          <cell r="A4686">
            <v>41116</v>
          </cell>
          <cell r="B4686">
            <v>7.8100000000000003E-2</v>
          </cell>
        </row>
        <row r="4687">
          <cell r="A4687">
            <v>41117</v>
          </cell>
          <cell r="B4687">
            <v>7.7899999999999997E-2</v>
          </cell>
        </row>
        <row r="4688">
          <cell r="A4688">
            <v>41118</v>
          </cell>
          <cell r="B4688">
            <v>0</v>
          </cell>
        </row>
        <row r="4689">
          <cell r="A4689">
            <v>41119</v>
          </cell>
          <cell r="B4689">
            <v>0</v>
          </cell>
        </row>
        <row r="4690">
          <cell r="A4690">
            <v>41120</v>
          </cell>
          <cell r="B4690">
            <v>7.8299999999999995E-2</v>
          </cell>
        </row>
        <row r="4691">
          <cell r="A4691">
            <v>41121</v>
          </cell>
          <cell r="B4691">
            <v>7.8299999999999995E-2</v>
          </cell>
        </row>
        <row r="4692">
          <cell r="A4692">
            <v>41122</v>
          </cell>
          <cell r="B4692">
            <v>7.8299999999999995E-2</v>
          </cell>
        </row>
        <row r="4693">
          <cell r="A4693">
            <v>41123</v>
          </cell>
          <cell r="B4693">
            <v>7.8200000000000006E-2</v>
          </cell>
        </row>
        <row r="4694">
          <cell r="A4694">
            <v>41124</v>
          </cell>
          <cell r="B4694">
            <v>7.8299999999999995E-2</v>
          </cell>
        </row>
        <row r="4695">
          <cell r="A4695">
            <v>41125</v>
          </cell>
          <cell r="B4695">
            <v>0</v>
          </cell>
        </row>
        <row r="4696">
          <cell r="A4696">
            <v>41126</v>
          </cell>
          <cell r="B4696">
            <v>0</v>
          </cell>
        </row>
        <row r="4697">
          <cell r="A4697">
            <v>41127</v>
          </cell>
          <cell r="B4697">
            <v>7.8200000000000006E-2</v>
          </cell>
        </row>
        <row r="4698">
          <cell r="A4698">
            <v>41128</v>
          </cell>
          <cell r="B4698">
            <v>7.8200000000000006E-2</v>
          </cell>
        </row>
        <row r="4699">
          <cell r="A4699">
            <v>41129</v>
          </cell>
          <cell r="B4699">
            <v>7.8200000000000006E-2</v>
          </cell>
        </row>
        <row r="4700">
          <cell r="A4700">
            <v>41130</v>
          </cell>
          <cell r="B4700">
            <v>7.8200000000000006E-2</v>
          </cell>
        </row>
        <row r="4701">
          <cell r="A4701">
            <v>41131</v>
          </cell>
          <cell r="B4701">
            <v>7.8200000000000006E-2</v>
          </cell>
        </row>
        <row r="4702">
          <cell r="A4702">
            <v>41132</v>
          </cell>
          <cell r="B4702">
            <v>0</v>
          </cell>
        </row>
        <row r="4703">
          <cell r="A4703">
            <v>41133</v>
          </cell>
          <cell r="B4703">
            <v>0</v>
          </cell>
        </row>
        <row r="4704">
          <cell r="A4704">
            <v>41134</v>
          </cell>
          <cell r="B4704">
            <v>7.8E-2</v>
          </cell>
        </row>
        <row r="4705">
          <cell r="A4705">
            <v>41135</v>
          </cell>
          <cell r="B4705">
            <v>7.8299999999999995E-2</v>
          </cell>
        </row>
        <row r="4706">
          <cell r="A4706">
            <v>41136</v>
          </cell>
          <cell r="B4706">
            <v>7.8299999999999995E-2</v>
          </cell>
        </row>
        <row r="4707">
          <cell r="A4707">
            <v>41137</v>
          </cell>
          <cell r="B4707">
            <v>7.8200000000000006E-2</v>
          </cell>
        </row>
        <row r="4708">
          <cell r="A4708">
            <v>41138</v>
          </cell>
          <cell r="B4708">
            <v>7.8399999999999997E-2</v>
          </cell>
        </row>
        <row r="4709">
          <cell r="A4709">
            <v>41139</v>
          </cell>
          <cell r="B4709">
            <v>0</v>
          </cell>
        </row>
        <row r="4710">
          <cell r="A4710">
            <v>41140</v>
          </cell>
          <cell r="B4710">
            <v>0</v>
          </cell>
        </row>
        <row r="4711">
          <cell r="A4711">
            <v>41141</v>
          </cell>
          <cell r="B4711">
            <v>7.85E-2</v>
          </cell>
        </row>
        <row r="4712">
          <cell r="A4712">
            <v>41142</v>
          </cell>
          <cell r="B4712">
            <v>7.8200000000000006E-2</v>
          </cell>
        </row>
        <row r="4713">
          <cell r="A4713">
            <v>41143</v>
          </cell>
          <cell r="B4713">
            <v>7.8100000000000003E-2</v>
          </cell>
        </row>
        <row r="4714">
          <cell r="A4714">
            <v>41144</v>
          </cell>
          <cell r="B4714">
            <v>7.8100000000000003E-2</v>
          </cell>
        </row>
        <row r="4715">
          <cell r="A4715">
            <v>41145</v>
          </cell>
          <cell r="B4715">
            <v>7.8200000000000006E-2</v>
          </cell>
        </row>
        <row r="4716">
          <cell r="A4716">
            <v>41146</v>
          </cell>
          <cell r="B4716">
            <v>0</v>
          </cell>
        </row>
        <row r="4717">
          <cell r="A4717">
            <v>41147</v>
          </cell>
          <cell r="B4717">
            <v>0</v>
          </cell>
        </row>
        <row r="4718">
          <cell r="A4718">
            <v>41148</v>
          </cell>
          <cell r="B4718">
            <v>7.8299999999999995E-2</v>
          </cell>
        </row>
        <row r="4719">
          <cell r="A4719">
            <v>41149</v>
          </cell>
          <cell r="B4719">
            <v>7.8299999999999995E-2</v>
          </cell>
        </row>
        <row r="4720">
          <cell r="A4720">
            <v>41150</v>
          </cell>
          <cell r="B4720">
            <v>7.8200000000000006E-2</v>
          </cell>
        </row>
        <row r="4721">
          <cell r="A4721">
            <v>41151</v>
          </cell>
          <cell r="B4721">
            <v>7.3800000000000004E-2</v>
          </cell>
        </row>
        <row r="4722">
          <cell r="A4722">
            <v>41152</v>
          </cell>
          <cell r="B4722">
            <v>7.3800000000000004E-2</v>
          </cell>
        </row>
        <row r="4723">
          <cell r="A4723">
            <v>41153</v>
          </cell>
          <cell r="B4723">
            <v>0</v>
          </cell>
        </row>
        <row r="4724">
          <cell r="A4724">
            <v>41154</v>
          </cell>
          <cell r="B4724">
            <v>0</v>
          </cell>
        </row>
        <row r="4725">
          <cell r="A4725">
            <v>41155</v>
          </cell>
          <cell r="B4725">
            <v>7.4099999999999999E-2</v>
          </cell>
        </row>
        <row r="4726">
          <cell r="A4726">
            <v>41156</v>
          </cell>
          <cell r="B4726">
            <v>7.3899999999999993E-2</v>
          </cell>
        </row>
        <row r="4727">
          <cell r="A4727">
            <v>41157</v>
          </cell>
          <cell r="B4727">
            <v>7.3899999999999993E-2</v>
          </cell>
        </row>
        <row r="4728">
          <cell r="A4728">
            <v>41158</v>
          </cell>
          <cell r="B4728">
            <v>7.3899999999999993E-2</v>
          </cell>
        </row>
        <row r="4729">
          <cell r="A4729">
            <v>41159</v>
          </cell>
          <cell r="B4729">
            <v>0</v>
          </cell>
        </row>
        <row r="4730">
          <cell r="A4730">
            <v>41160</v>
          </cell>
          <cell r="B4730">
            <v>0</v>
          </cell>
        </row>
        <row r="4731">
          <cell r="A4731">
            <v>41161</v>
          </cell>
          <cell r="B4731">
            <v>0</v>
          </cell>
        </row>
        <row r="4732">
          <cell r="A4732">
            <v>41162</v>
          </cell>
          <cell r="B4732">
            <v>7.3800000000000004E-2</v>
          </cell>
        </row>
        <row r="4733">
          <cell r="A4733">
            <v>41163</v>
          </cell>
          <cell r="B4733">
            <v>7.3700000000000002E-2</v>
          </cell>
        </row>
        <row r="4734">
          <cell r="A4734">
            <v>41164</v>
          </cell>
          <cell r="B4734">
            <v>7.3599999999999999E-2</v>
          </cell>
        </row>
        <row r="4735">
          <cell r="A4735">
            <v>41165</v>
          </cell>
          <cell r="B4735">
            <v>7.3599999999999999E-2</v>
          </cell>
        </row>
        <row r="4736">
          <cell r="A4736">
            <v>41166</v>
          </cell>
          <cell r="B4736">
            <v>7.3499999999999996E-2</v>
          </cell>
        </row>
        <row r="4737">
          <cell r="A4737">
            <v>41167</v>
          </cell>
          <cell r="B4737">
            <v>0</v>
          </cell>
        </row>
        <row r="4738">
          <cell r="A4738">
            <v>41168</v>
          </cell>
          <cell r="B4738">
            <v>0</v>
          </cell>
        </row>
        <row r="4739">
          <cell r="A4739">
            <v>41169</v>
          </cell>
          <cell r="B4739">
            <v>7.3400000000000007E-2</v>
          </cell>
        </row>
        <row r="4740">
          <cell r="A4740">
            <v>41170</v>
          </cell>
          <cell r="B4740">
            <v>7.3300000000000004E-2</v>
          </cell>
        </row>
        <row r="4741">
          <cell r="A4741">
            <v>41171</v>
          </cell>
          <cell r="B4741">
            <v>7.3300000000000004E-2</v>
          </cell>
        </row>
        <row r="4742">
          <cell r="A4742">
            <v>41172</v>
          </cell>
          <cell r="B4742">
            <v>7.3499999999999996E-2</v>
          </cell>
        </row>
        <row r="4743">
          <cell r="A4743">
            <v>41173</v>
          </cell>
          <cell r="B4743">
            <v>7.3499999999999996E-2</v>
          </cell>
        </row>
        <row r="4744">
          <cell r="A4744">
            <v>41174</v>
          </cell>
          <cell r="B4744">
            <v>0</v>
          </cell>
        </row>
        <row r="4745">
          <cell r="A4745">
            <v>41175</v>
          </cell>
          <cell r="B4745">
            <v>0</v>
          </cell>
        </row>
        <row r="4746">
          <cell r="A4746">
            <v>41176</v>
          </cell>
          <cell r="B4746">
            <v>7.3499999999999996E-2</v>
          </cell>
        </row>
        <row r="4747">
          <cell r="A4747">
            <v>41177</v>
          </cell>
          <cell r="B4747">
            <v>7.3800000000000004E-2</v>
          </cell>
        </row>
        <row r="4748">
          <cell r="A4748">
            <v>41178</v>
          </cell>
          <cell r="B4748">
            <v>7.3700000000000002E-2</v>
          </cell>
        </row>
        <row r="4749">
          <cell r="A4749">
            <v>41179</v>
          </cell>
          <cell r="B4749">
            <v>7.3599999999999999E-2</v>
          </cell>
        </row>
        <row r="4750">
          <cell r="A4750">
            <v>41180</v>
          </cell>
          <cell r="B4750">
            <v>7.3599999999999999E-2</v>
          </cell>
        </row>
        <row r="4751">
          <cell r="A4751">
            <v>41181</v>
          </cell>
          <cell r="B4751">
            <v>0</v>
          </cell>
        </row>
        <row r="4752">
          <cell r="A4752">
            <v>41182</v>
          </cell>
          <cell r="B4752">
            <v>0</v>
          </cell>
        </row>
        <row r="4753">
          <cell r="A4753">
            <v>41183</v>
          </cell>
          <cell r="B4753">
            <v>7.3599999999999999E-2</v>
          </cell>
        </row>
        <row r="4754">
          <cell r="A4754">
            <v>41184</v>
          </cell>
          <cell r="B4754">
            <v>7.3499999999999996E-2</v>
          </cell>
        </row>
        <row r="4755">
          <cell r="A4755">
            <v>41185</v>
          </cell>
          <cell r="B4755">
            <v>7.3599999999999999E-2</v>
          </cell>
        </row>
        <row r="4756">
          <cell r="A4756">
            <v>41186</v>
          </cell>
          <cell r="B4756">
            <v>7.3599999999999999E-2</v>
          </cell>
        </row>
        <row r="4757">
          <cell r="A4757">
            <v>41187</v>
          </cell>
          <cell r="B4757">
            <v>7.3599999999999999E-2</v>
          </cell>
        </row>
        <row r="4758">
          <cell r="A4758">
            <v>41188</v>
          </cell>
          <cell r="B4758">
            <v>0</v>
          </cell>
        </row>
        <row r="4759">
          <cell r="A4759">
            <v>41189</v>
          </cell>
          <cell r="B4759">
            <v>0</v>
          </cell>
        </row>
        <row r="4760">
          <cell r="A4760">
            <v>41190</v>
          </cell>
          <cell r="B4760">
            <v>7.3599999999999999E-2</v>
          </cell>
        </row>
        <row r="4761">
          <cell r="A4761">
            <v>41191</v>
          </cell>
          <cell r="B4761">
            <v>7.3499999999999996E-2</v>
          </cell>
        </row>
        <row r="4762">
          <cell r="A4762">
            <v>41192</v>
          </cell>
          <cell r="B4762">
            <v>7.3300000000000004E-2</v>
          </cell>
        </row>
        <row r="4763">
          <cell r="A4763">
            <v>41193</v>
          </cell>
          <cell r="B4763">
            <v>7.0400000000000004E-2</v>
          </cell>
        </row>
        <row r="4764">
          <cell r="A4764">
            <v>41194</v>
          </cell>
          <cell r="B4764">
            <v>0</v>
          </cell>
        </row>
        <row r="4765">
          <cell r="A4765">
            <v>41195</v>
          </cell>
          <cell r="B4765">
            <v>0</v>
          </cell>
        </row>
        <row r="4766">
          <cell r="A4766">
            <v>41196</v>
          </cell>
          <cell r="B4766">
            <v>0</v>
          </cell>
        </row>
        <row r="4767">
          <cell r="A4767">
            <v>41197</v>
          </cell>
          <cell r="B4767">
            <v>7.0400000000000004E-2</v>
          </cell>
        </row>
        <row r="4768">
          <cell r="A4768">
            <v>41198</v>
          </cell>
          <cell r="B4768">
            <v>7.0499999999999993E-2</v>
          </cell>
        </row>
        <row r="4769">
          <cell r="A4769">
            <v>41199</v>
          </cell>
          <cell r="B4769">
            <v>7.0599999999999996E-2</v>
          </cell>
        </row>
        <row r="4770">
          <cell r="A4770">
            <v>41200</v>
          </cell>
          <cell r="B4770">
            <v>7.0800000000000002E-2</v>
          </cell>
        </row>
        <row r="4771">
          <cell r="A4771">
            <v>41201</v>
          </cell>
          <cell r="B4771">
            <v>7.0800000000000002E-2</v>
          </cell>
        </row>
        <row r="4772">
          <cell r="A4772">
            <v>41202</v>
          </cell>
          <cell r="B4772">
            <v>0</v>
          </cell>
        </row>
        <row r="4773">
          <cell r="A4773">
            <v>41203</v>
          </cell>
          <cell r="B4773">
            <v>0</v>
          </cell>
        </row>
        <row r="4774">
          <cell r="A4774">
            <v>41204</v>
          </cell>
          <cell r="B4774">
            <v>7.1199999999999999E-2</v>
          </cell>
        </row>
        <row r="4775">
          <cell r="A4775">
            <v>41205</v>
          </cell>
          <cell r="B4775">
            <v>7.1199999999999999E-2</v>
          </cell>
        </row>
        <row r="4776">
          <cell r="A4776">
            <v>41206</v>
          </cell>
          <cell r="B4776">
            <v>7.1300000000000002E-2</v>
          </cell>
        </row>
        <row r="4777">
          <cell r="A4777">
            <v>41207</v>
          </cell>
          <cell r="B4777">
            <v>7.1099999999999997E-2</v>
          </cell>
        </row>
        <row r="4778">
          <cell r="A4778">
            <v>41208</v>
          </cell>
          <cell r="B4778">
            <v>7.0900000000000005E-2</v>
          </cell>
        </row>
        <row r="4779">
          <cell r="A4779">
            <v>41209</v>
          </cell>
          <cell r="B4779">
            <v>0</v>
          </cell>
        </row>
        <row r="4780">
          <cell r="A4780">
            <v>41210</v>
          </cell>
          <cell r="B4780">
            <v>0</v>
          </cell>
        </row>
        <row r="4781">
          <cell r="A4781">
            <v>41211</v>
          </cell>
          <cell r="B4781">
            <v>7.0800000000000002E-2</v>
          </cell>
        </row>
        <row r="4782">
          <cell r="A4782">
            <v>41212</v>
          </cell>
          <cell r="B4782">
            <v>7.0699999999999999E-2</v>
          </cell>
        </row>
        <row r="4783">
          <cell r="A4783">
            <v>41213</v>
          </cell>
          <cell r="B4783">
            <v>7.0900000000000005E-2</v>
          </cell>
        </row>
        <row r="4784">
          <cell r="A4784">
            <v>41214</v>
          </cell>
          <cell r="B4784">
            <v>7.1099999999999997E-2</v>
          </cell>
        </row>
        <row r="4785">
          <cell r="A4785">
            <v>41215</v>
          </cell>
          <cell r="B4785">
            <v>0</v>
          </cell>
        </row>
        <row r="4786">
          <cell r="A4786">
            <v>41216</v>
          </cell>
          <cell r="B4786">
            <v>0</v>
          </cell>
        </row>
        <row r="4787">
          <cell r="A4787">
            <v>41217</v>
          </cell>
          <cell r="B4787">
            <v>0</v>
          </cell>
        </row>
        <row r="4788">
          <cell r="A4788">
            <v>41218</v>
          </cell>
          <cell r="B4788">
            <v>7.1199999999999999E-2</v>
          </cell>
        </row>
        <row r="4789">
          <cell r="A4789">
            <v>41219</v>
          </cell>
          <cell r="B4789">
            <v>7.1199999999999999E-2</v>
          </cell>
        </row>
        <row r="4790">
          <cell r="A4790">
            <v>41220</v>
          </cell>
          <cell r="B4790">
            <v>7.1300000000000002E-2</v>
          </cell>
        </row>
        <row r="4791">
          <cell r="A4791">
            <v>41221</v>
          </cell>
          <cell r="B4791">
            <v>7.0900000000000005E-2</v>
          </cell>
        </row>
        <row r="4792">
          <cell r="A4792">
            <v>41222</v>
          </cell>
          <cell r="B4792">
            <v>7.0900000000000005E-2</v>
          </cell>
        </row>
        <row r="4793">
          <cell r="A4793">
            <v>41223</v>
          </cell>
          <cell r="B4793">
            <v>0</v>
          </cell>
        </row>
        <row r="4794">
          <cell r="A4794">
            <v>41224</v>
          </cell>
          <cell r="B4794">
            <v>0</v>
          </cell>
        </row>
        <row r="4795">
          <cell r="A4795">
            <v>41225</v>
          </cell>
          <cell r="B4795">
            <v>7.0699999999999999E-2</v>
          </cell>
        </row>
        <row r="4796">
          <cell r="A4796">
            <v>41226</v>
          </cell>
          <cell r="B4796">
            <v>7.0599999999999996E-2</v>
          </cell>
        </row>
        <row r="4797">
          <cell r="A4797">
            <v>41227</v>
          </cell>
          <cell r="B4797">
            <v>7.0599999999999996E-2</v>
          </cell>
        </row>
        <row r="4798">
          <cell r="A4798">
            <v>41228</v>
          </cell>
          <cell r="B4798">
            <v>0</v>
          </cell>
        </row>
        <row r="4799">
          <cell r="A4799">
            <v>41229</v>
          </cell>
          <cell r="B4799">
            <v>7.0499999999999993E-2</v>
          </cell>
        </row>
        <row r="4800">
          <cell r="A4800">
            <v>41230</v>
          </cell>
          <cell r="B4800">
            <v>0</v>
          </cell>
        </row>
        <row r="4801">
          <cell r="A4801">
            <v>41231</v>
          </cell>
          <cell r="B4801">
            <v>0</v>
          </cell>
        </row>
        <row r="4802">
          <cell r="A4802">
            <v>41232</v>
          </cell>
          <cell r="B4802">
            <v>7.0300000000000001E-2</v>
          </cell>
        </row>
        <row r="4803">
          <cell r="A4803">
            <v>41233</v>
          </cell>
          <cell r="B4803">
            <v>7.0099999999999996E-2</v>
          </cell>
        </row>
        <row r="4804">
          <cell r="A4804">
            <v>41234</v>
          </cell>
          <cell r="B4804">
            <v>6.9900000000000004E-2</v>
          </cell>
        </row>
        <row r="4805">
          <cell r="A4805">
            <v>41235</v>
          </cell>
          <cell r="B4805">
            <v>7.0900000000000005E-2</v>
          </cell>
        </row>
        <row r="4806">
          <cell r="A4806">
            <v>41236</v>
          </cell>
          <cell r="B4806">
            <v>7.1199999999999999E-2</v>
          </cell>
        </row>
        <row r="4807">
          <cell r="A4807">
            <v>41237</v>
          </cell>
          <cell r="B4807">
            <v>0</v>
          </cell>
        </row>
        <row r="4808">
          <cell r="A4808">
            <v>41238</v>
          </cell>
          <cell r="B4808">
            <v>0</v>
          </cell>
        </row>
        <row r="4809">
          <cell r="A4809">
            <v>41239</v>
          </cell>
          <cell r="B4809">
            <v>7.1300000000000002E-2</v>
          </cell>
        </row>
        <row r="4810">
          <cell r="A4810">
            <v>41240</v>
          </cell>
          <cell r="B4810">
            <v>7.1199999999999999E-2</v>
          </cell>
        </row>
        <row r="4811">
          <cell r="A4811">
            <v>41241</v>
          </cell>
          <cell r="B4811">
            <v>7.1099999999999997E-2</v>
          </cell>
        </row>
        <row r="4812">
          <cell r="A4812">
            <v>41242</v>
          </cell>
          <cell r="B4812">
            <v>7.0699999999999999E-2</v>
          </cell>
        </row>
        <row r="4813">
          <cell r="A4813">
            <v>41243</v>
          </cell>
          <cell r="B4813">
            <v>7.0599999999999996E-2</v>
          </cell>
        </row>
        <row r="4814">
          <cell r="A4814">
            <v>41244</v>
          </cell>
          <cell r="B4814">
            <v>0</v>
          </cell>
        </row>
        <row r="4815">
          <cell r="A4815">
            <v>41245</v>
          </cell>
          <cell r="B4815">
            <v>0</v>
          </cell>
        </row>
        <row r="4816">
          <cell r="A4816">
            <v>41246</v>
          </cell>
          <cell r="B4816">
            <v>7.0699999999999999E-2</v>
          </cell>
        </row>
        <row r="4817">
          <cell r="A4817">
            <v>41247</v>
          </cell>
          <cell r="B4817">
            <v>7.0699999999999999E-2</v>
          </cell>
        </row>
        <row r="4818">
          <cell r="A4818">
            <v>41248</v>
          </cell>
          <cell r="B4818">
            <v>7.0599999999999996E-2</v>
          </cell>
        </row>
        <row r="4819">
          <cell r="A4819">
            <v>41249</v>
          </cell>
          <cell r="B4819">
            <v>7.0499999999999993E-2</v>
          </cell>
        </row>
        <row r="4820">
          <cell r="A4820">
            <v>41250</v>
          </cell>
          <cell r="B4820">
            <v>7.0400000000000004E-2</v>
          </cell>
        </row>
        <row r="4821">
          <cell r="A4821">
            <v>41251</v>
          </cell>
          <cell r="B4821">
            <v>0</v>
          </cell>
        </row>
        <row r="4822">
          <cell r="A4822">
            <v>41252</v>
          </cell>
          <cell r="B4822">
            <v>0</v>
          </cell>
        </row>
        <row r="4823">
          <cell r="A4823">
            <v>41253</v>
          </cell>
          <cell r="B4823">
            <v>7.0099999999999996E-2</v>
          </cell>
        </row>
        <row r="4824">
          <cell r="A4824">
            <v>41254</v>
          </cell>
          <cell r="B4824">
            <v>6.9699999999999998E-2</v>
          </cell>
        </row>
        <row r="4825">
          <cell r="A4825">
            <v>41255</v>
          </cell>
          <cell r="B4825">
            <v>6.9699999999999998E-2</v>
          </cell>
        </row>
        <row r="4826">
          <cell r="A4826">
            <v>41256</v>
          </cell>
          <cell r="B4826">
            <v>6.9500000000000006E-2</v>
          </cell>
        </row>
        <row r="4827">
          <cell r="A4827">
            <v>41257</v>
          </cell>
          <cell r="B4827">
            <v>6.9000000000000006E-2</v>
          </cell>
        </row>
        <row r="4828">
          <cell r="A4828">
            <v>41258</v>
          </cell>
          <cell r="B4828">
            <v>0</v>
          </cell>
        </row>
        <row r="4829">
          <cell r="A4829">
            <v>41259</v>
          </cell>
          <cell r="B4829">
            <v>0</v>
          </cell>
        </row>
        <row r="4830">
          <cell r="A4830">
            <v>41260</v>
          </cell>
          <cell r="B4830">
            <v>6.8900000000000003E-2</v>
          </cell>
        </row>
        <row r="4831">
          <cell r="A4831">
            <v>41261</v>
          </cell>
          <cell r="B4831">
            <v>6.8699999999999997E-2</v>
          </cell>
        </row>
        <row r="4832">
          <cell r="A4832">
            <v>41262</v>
          </cell>
          <cell r="B4832">
            <v>6.8400000000000002E-2</v>
          </cell>
        </row>
        <row r="4833">
          <cell r="A4833">
            <v>41263</v>
          </cell>
          <cell r="B4833">
            <v>6.8500000000000005E-2</v>
          </cell>
        </row>
        <row r="4834">
          <cell r="A4834">
            <v>41264</v>
          </cell>
          <cell r="B4834">
            <v>6.8699999999999997E-2</v>
          </cell>
        </row>
        <row r="4835">
          <cell r="A4835">
            <v>41265</v>
          </cell>
          <cell r="B4835">
            <v>0</v>
          </cell>
        </row>
        <row r="4836">
          <cell r="A4836">
            <v>41266</v>
          </cell>
          <cell r="B4836">
            <v>0</v>
          </cell>
        </row>
        <row r="4837">
          <cell r="A4837">
            <v>41267</v>
          </cell>
          <cell r="B4837">
            <v>6.8699999999999997E-2</v>
          </cell>
        </row>
        <row r="4838">
          <cell r="A4838">
            <v>41268</v>
          </cell>
          <cell r="B4838">
            <v>0</v>
          </cell>
        </row>
        <row r="4839">
          <cell r="A4839">
            <v>41269</v>
          </cell>
          <cell r="B4839">
            <v>6.9000000000000006E-2</v>
          </cell>
        </row>
        <row r="4840">
          <cell r="A4840">
            <v>41270</v>
          </cell>
          <cell r="B4840">
            <v>6.9000000000000006E-2</v>
          </cell>
        </row>
        <row r="4841">
          <cell r="A4841">
            <v>41271</v>
          </cell>
          <cell r="B4841">
            <v>6.9000000000000006E-2</v>
          </cell>
        </row>
        <row r="4842">
          <cell r="A4842">
            <v>41272</v>
          </cell>
          <cell r="B4842">
            <v>0</v>
          </cell>
        </row>
        <row r="4843">
          <cell r="A4843">
            <v>41273</v>
          </cell>
          <cell r="B4843">
            <v>0</v>
          </cell>
        </row>
        <row r="4844">
          <cell r="A4844">
            <v>41274</v>
          </cell>
          <cell r="B4844">
            <v>6.9000000000000006E-2</v>
          </cell>
        </row>
        <row r="4845">
          <cell r="A4845">
            <v>41275</v>
          </cell>
          <cell r="B4845">
            <v>0</v>
          </cell>
        </row>
        <row r="4846">
          <cell r="A4846">
            <v>41276</v>
          </cell>
          <cell r="B4846">
            <v>6.9199999999999998E-2</v>
          </cell>
        </row>
        <row r="4847">
          <cell r="A4847">
            <v>41277</v>
          </cell>
          <cell r="B4847">
            <v>6.9199999999999998E-2</v>
          </cell>
        </row>
        <row r="4848">
          <cell r="A4848">
            <v>41278</v>
          </cell>
          <cell r="B4848">
            <v>6.93E-2</v>
          </cell>
        </row>
        <row r="4849">
          <cell r="A4849">
            <v>41279</v>
          </cell>
          <cell r="B4849">
            <v>0</v>
          </cell>
        </row>
        <row r="4850">
          <cell r="A4850">
            <v>41280</v>
          </cell>
          <cell r="B4850">
            <v>0</v>
          </cell>
        </row>
        <row r="4851">
          <cell r="A4851">
            <v>41281</v>
          </cell>
          <cell r="B4851">
            <v>6.9199999999999998E-2</v>
          </cell>
        </row>
        <row r="4852">
          <cell r="A4852">
            <v>41282</v>
          </cell>
          <cell r="B4852">
            <v>6.9099999999999995E-2</v>
          </cell>
        </row>
        <row r="4853">
          <cell r="A4853">
            <v>41283</v>
          </cell>
          <cell r="B4853">
            <v>6.9000000000000006E-2</v>
          </cell>
        </row>
        <row r="4854">
          <cell r="A4854">
            <v>41284</v>
          </cell>
          <cell r="B4854">
            <v>6.9099999999999995E-2</v>
          </cell>
        </row>
        <row r="4855">
          <cell r="A4855">
            <v>41285</v>
          </cell>
          <cell r="B4855">
            <v>6.9199999999999998E-2</v>
          </cell>
        </row>
        <row r="4856">
          <cell r="A4856">
            <v>41286</v>
          </cell>
          <cell r="B4856">
            <v>0</v>
          </cell>
        </row>
        <row r="4857">
          <cell r="A4857">
            <v>41287</v>
          </cell>
          <cell r="B4857">
            <v>0</v>
          </cell>
        </row>
        <row r="4858">
          <cell r="A4858">
            <v>41288</v>
          </cell>
          <cell r="B4858">
            <v>6.93E-2</v>
          </cell>
        </row>
        <row r="4859">
          <cell r="A4859">
            <v>41289</v>
          </cell>
          <cell r="B4859">
            <v>6.9400000000000003E-2</v>
          </cell>
        </row>
        <row r="4860">
          <cell r="A4860">
            <v>41290</v>
          </cell>
          <cell r="B4860">
            <v>6.9400000000000003E-2</v>
          </cell>
        </row>
        <row r="4861">
          <cell r="A4861">
            <v>41291</v>
          </cell>
          <cell r="B4861">
            <v>6.9400000000000003E-2</v>
          </cell>
        </row>
        <row r="4862">
          <cell r="A4862">
            <v>41292</v>
          </cell>
          <cell r="B4862">
            <v>6.9199999999999998E-2</v>
          </cell>
        </row>
        <row r="4863">
          <cell r="A4863">
            <v>41293</v>
          </cell>
          <cell r="B4863">
            <v>0</v>
          </cell>
        </row>
        <row r="4864">
          <cell r="A4864">
            <v>41294</v>
          </cell>
          <cell r="B4864">
            <v>0</v>
          </cell>
        </row>
        <row r="4865">
          <cell r="A4865">
            <v>41295</v>
          </cell>
          <cell r="B4865">
            <v>6.93E-2</v>
          </cell>
        </row>
        <row r="4866">
          <cell r="A4866">
            <v>41296</v>
          </cell>
          <cell r="B4866">
            <v>6.93E-2</v>
          </cell>
        </row>
        <row r="4867">
          <cell r="A4867">
            <v>41297</v>
          </cell>
          <cell r="B4867">
            <v>6.93E-2</v>
          </cell>
        </row>
        <row r="4868">
          <cell r="A4868">
            <v>41298</v>
          </cell>
          <cell r="B4868">
            <v>6.93E-2</v>
          </cell>
        </row>
        <row r="4869">
          <cell r="A4869">
            <v>41299</v>
          </cell>
          <cell r="B4869">
            <v>6.9400000000000003E-2</v>
          </cell>
        </row>
        <row r="4870">
          <cell r="A4870">
            <v>41300</v>
          </cell>
          <cell r="B4870">
            <v>0</v>
          </cell>
        </row>
        <row r="4871">
          <cell r="A4871">
            <v>41301</v>
          </cell>
          <cell r="B4871">
            <v>0</v>
          </cell>
        </row>
        <row r="4872">
          <cell r="A4872">
            <v>41302</v>
          </cell>
          <cell r="B4872">
            <v>6.9400000000000003E-2</v>
          </cell>
        </row>
        <row r="4873">
          <cell r="A4873">
            <v>41303</v>
          </cell>
          <cell r="B4873">
            <v>6.9500000000000006E-2</v>
          </cell>
        </row>
        <row r="4874">
          <cell r="A4874">
            <v>41304</v>
          </cell>
          <cell r="B4874">
            <v>6.9500000000000006E-2</v>
          </cell>
        </row>
        <row r="4875">
          <cell r="A4875">
            <v>41305</v>
          </cell>
          <cell r="B4875">
            <v>6.9500000000000006E-2</v>
          </cell>
        </row>
        <row r="4876">
          <cell r="A4876">
            <v>41306</v>
          </cell>
          <cell r="B4876">
            <v>6.9500000000000006E-2</v>
          </cell>
        </row>
        <row r="4877">
          <cell r="A4877">
            <v>41307</v>
          </cell>
          <cell r="B4877">
            <v>0</v>
          </cell>
        </row>
        <row r="4878">
          <cell r="A4878">
            <v>41308</v>
          </cell>
          <cell r="B4878">
            <v>0</v>
          </cell>
        </row>
        <row r="4879">
          <cell r="A4879">
            <v>41309</v>
          </cell>
          <cell r="B4879">
            <v>6.9599999999999995E-2</v>
          </cell>
        </row>
        <row r="4880">
          <cell r="A4880">
            <v>41310</v>
          </cell>
          <cell r="B4880">
            <v>6.9599999999999995E-2</v>
          </cell>
        </row>
        <row r="4881">
          <cell r="A4881">
            <v>41311</v>
          </cell>
          <cell r="B4881">
            <v>6.9599999999999995E-2</v>
          </cell>
        </row>
        <row r="4882">
          <cell r="A4882">
            <v>41312</v>
          </cell>
          <cell r="B4882">
            <v>6.9500000000000006E-2</v>
          </cell>
        </row>
        <row r="4883">
          <cell r="A4883">
            <v>41313</v>
          </cell>
          <cell r="B4883">
            <v>6.9500000000000006E-2</v>
          </cell>
        </row>
        <row r="4884">
          <cell r="A4884">
            <v>41314</v>
          </cell>
          <cell r="B4884">
            <v>0</v>
          </cell>
        </row>
        <row r="4885">
          <cell r="A4885">
            <v>41315</v>
          </cell>
          <cell r="B4885">
            <v>0</v>
          </cell>
        </row>
        <row r="4886">
          <cell r="A4886">
            <v>41316</v>
          </cell>
          <cell r="B4886">
            <v>0</v>
          </cell>
        </row>
        <row r="4887">
          <cell r="A4887">
            <v>41317</v>
          </cell>
          <cell r="B4887">
            <v>0</v>
          </cell>
        </row>
        <row r="4888">
          <cell r="A4888">
            <v>41318</v>
          </cell>
          <cell r="B4888">
            <v>6.9500000000000006E-2</v>
          </cell>
        </row>
        <row r="4889">
          <cell r="A4889">
            <v>41319</v>
          </cell>
          <cell r="B4889">
            <v>6.9400000000000003E-2</v>
          </cell>
        </row>
        <row r="4890">
          <cell r="A4890">
            <v>41320</v>
          </cell>
          <cell r="B4890">
            <v>6.9400000000000003E-2</v>
          </cell>
        </row>
        <row r="4891">
          <cell r="A4891">
            <v>41321</v>
          </cell>
          <cell r="B4891">
            <v>0</v>
          </cell>
        </row>
        <row r="4892">
          <cell r="A4892">
            <v>41322</v>
          </cell>
          <cell r="B4892">
            <v>0</v>
          </cell>
        </row>
        <row r="4893">
          <cell r="A4893">
            <v>41323</v>
          </cell>
          <cell r="B4893">
            <v>6.9400000000000003E-2</v>
          </cell>
        </row>
        <row r="4894">
          <cell r="A4894">
            <v>41324</v>
          </cell>
          <cell r="B4894">
            <v>6.93E-2</v>
          </cell>
        </row>
        <row r="4895">
          <cell r="A4895">
            <v>41325</v>
          </cell>
          <cell r="B4895">
            <v>6.9500000000000006E-2</v>
          </cell>
        </row>
        <row r="4896">
          <cell r="A4896">
            <v>41326</v>
          </cell>
          <cell r="B4896">
            <v>6.9500000000000006E-2</v>
          </cell>
        </row>
        <row r="4897">
          <cell r="A4897">
            <v>41327</v>
          </cell>
          <cell r="B4897">
            <v>6.9599999999999995E-2</v>
          </cell>
        </row>
        <row r="4898">
          <cell r="A4898">
            <v>41328</v>
          </cell>
          <cell r="B4898">
            <v>0</v>
          </cell>
        </row>
        <row r="4899">
          <cell r="A4899">
            <v>41329</v>
          </cell>
          <cell r="B4899">
            <v>0</v>
          </cell>
        </row>
        <row r="4900">
          <cell r="A4900">
            <v>41330</v>
          </cell>
          <cell r="B4900">
            <v>7.0000000000000007E-2</v>
          </cell>
        </row>
        <row r="4901">
          <cell r="A4901">
            <v>41331</v>
          </cell>
          <cell r="B4901">
            <v>6.9800000000000001E-2</v>
          </cell>
        </row>
        <row r="4902">
          <cell r="A4902">
            <v>41332</v>
          </cell>
          <cell r="B4902">
            <v>6.9800000000000001E-2</v>
          </cell>
        </row>
        <row r="4903">
          <cell r="A4903">
            <v>41333</v>
          </cell>
          <cell r="B4903">
            <v>6.9800000000000001E-2</v>
          </cell>
        </row>
        <row r="4904">
          <cell r="A4904">
            <v>41334</v>
          </cell>
          <cell r="B4904">
            <v>6.9800000000000001E-2</v>
          </cell>
        </row>
        <row r="4905">
          <cell r="A4905">
            <v>41335</v>
          </cell>
          <cell r="B4905">
            <v>0</v>
          </cell>
        </row>
        <row r="4906">
          <cell r="A4906">
            <v>41336</v>
          </cell>
          <cell r="B4906">
            <v>0</v>
          </cell>
        </row>
        <row r="4907">
          <cell r="A4907">
            <v>41337</v>
          </cell>
          <cell r="B4907">
            <v>6.9900000000000004E-2</v>
          </cell>
        </row>
        <row r="4908">
          <cell r="A4908">
            <v>41338</v>
          </cell>
          <cell r="B4908">
            <v>6.9900000000000004E-2</v>
          </cell>
        </row>
        <row r="4909">
          <cell r="A4909">
            <v>41339</v>
          </cell>
          <cell r="B4909">
            <v>6.9900000000000004E-2</v>
          </cell>
        </row>
        <row r="4910">
          <cell r="A4910">
            <v>41340</v>
          </cell>
          <cell r="B4910">
            <v>6.9900000000000004E-2</v>
          </cell>
        </row>
        <row r="4911">
          <cell r="A4911">
            <v>41341</v>
          </cell>
          <cell r="B4911">
            <v>6.9900000000000004E-2</v>
          </cell>
        </row>
        <row r="4912">
          <cell r="A4912">
            <v>41342</v>
          </cell>
          <cell r="B4912">
            <v>0</v>
          </cell>
        </row>
        <row r="4913">
          <cell r="A4913">
            <v>41343</v>
          </cell>
          <cell r="B4913">
            <v>0</v>
          </cell>
        </row>
        <row r="4914">
          <cell r="A4914">
            <v>41344</v>
          </cell>
          <cell r="B4914">
            <v>6.9900000000000004E-2</v>
          </cell>
        </row>
        <row r="4915">
          <cell r="A4915">
            <v>41345</v>
          </cell>
          <cell r="B4915">
            <v>6.9900000000000004E-2</v>
          </cell>
        </row>
        <row r="4916">
          <cell r="A4916">
            <v>41346</v>
          </cell>
          <cell r="B4916">
            <v>6.9900000000000004E-2</v>
          </cell>
        </row>
        <row r="4917">
          <cell r="A4917">
            <v>41347</v>
          </cell>
          <cell r="B4917">
            <v>6.9900000000000004E-2</v>
          </cell>
        </row>
        <row r="4918">
          <cell r="A4918">
            <v>41348</v>
          </cell>
          <cell r="B4918">
            <v>6.9900000000000004E-2</v>
          </cell>
        </row>
        <row r="4919">
          <cell r="A4919">
            <v>41349</v>
          </cell>
          <cell r="B4919">
            <v>0</v>
          </cell>
        </row>
        <row r="4920">
          <cell r="A4920">
            <v>41350</v>
          </cell>
          <cell r="B4920">
            <v>0</v>
          </cell>
        </row>
        <row r="4921">
          <cell r="A4921">
            <v>41351</v>
          </cell>
          <cell r="B4921">
            <v>6.9900000000000004E-2</v>
          </cell>
        </row>
        <row r="4922">
          <cell r="A4922">
            <v>41352</v>
          </cell>
          <cell r="B4922">
            <v>6.9900000000000004E-2</v>
          </cell>
        </row>
        <row r="4923">
          <cell r="A4923">
            <v>41353</v>
          </cell>
          <cell r="B4923">
            <v>6.9900000000000004E-2</v>
          </cell>
        </row>
        <row r="4924">
          <cell r="A4924">
            <v>41354</v>
          </cell>
          <cell r="B4924">
            <v>6.9900000000000004E-2</v>
          </cell>
        </row>
        <row r="4925">
          <cell r="A4925">
            <v>41355</v>
          </cell>
          <cell r="B4925">
            <v>6.9900000000000004E-2</v>
          </cell>
        </row>
        <row r="4926">
          <cell r="A4926">
            <v>41356</v>
          </cell>
          <cell r="B4926">
            <v>0</v>
          </cell>
        </row>
        <row r="4927">
          <cell r="A4927">
            <v>41357</v>
          </cell>
          <cell r="B4927">
            <v>0</v>
          </cell>
        </row>
        <row r="4928">
          <cell r="A4928">
            <v>41358</v>
          </cell>
          <cell r="B4928">
            <v>6.9900000000000004E-2</v>
          </cell>
        </row>
        <row r="4929">
          <cell r="A4929">
            <v>41359</v>
          </cell>
          <cell r="B4929">
            <v>6.9900000000000004E-2</v>
          </cell>
        </row>
        <row r="4930">
          <cell r="A4930">
            <v>41360</v>
          </cell>
          <cell r="B4930">
            <v>6.9900000000000004E-2</v>
          </cell>
        </row>
        <row r="4931">
          <cell r="A4931">
            <v>41361</v>
          </cell>
          <cell r="B4931">
            <v>7.0099999999999996E-2</v>
          </cell>
        </row>
        <row r="4932">
          <cell r="A4932">
            <v>41362</v>
          </cell>
          <cell r="B4932">
            <v>0</v>
          </cell>
        </row>
        <row r="4933">
          <cell r="A4933">
            <v>41363</v>
          </cell>
          <cell r="B4933">
            <v>0</v>
          </cell>
        </row>
        <row r="4934">
          <cell r="A4934">
            <v>41364</v>
          </cell>
          <cell r="B4934">
            <v>0</v>
          </cell>
        </row>
        <row r="4935">
          <cell r="A4935">
            <v>41365</v>
          </cell>
          <cell r="B4935">
            <v>7.0199999999999999E-2</v>
          </cell>
        </row>
        <row r="4936">
          <cell r="A4936">
            <v>41366</v>
          </cell>
          <cell r="B4936">
            <v>7.0199999999999999E-2</v>
          </cell>
        </row>
        <row r="4937">
          <cell r="A4937">
            <v>41367</v>
          </cell>
          <cell r="B4937">
            <v>7.0099999999999996E-2</v>
          </cell>
        </row>
        <row r="4938">
          <cell r="A4938">
            <v>41368</v>
          </cell>
          <cell r="B4938">
            <v>7.0099999999999996E-2</v>
          </cell>
        </row>
        <row r="4939">
          <cell r="A4939">
            <v>41369</v>
          </cell>
          <cell r="B4939">
            <v>7.0099999999999996E-2</v>
          </cell>
        </row>
        <row r="4940">
          <cell r="A4940">
            <v>41370</v>
          </cell>
          <cell r="B4940">
            <v>0</v>
          </cell>
        </row>
        <row r="4941">
          <cell r="A4941">
            <v>41371</v>
          </cell>
          <cell r="B4941">
            <v>0</v>
          </cell>
        </row>
        <row r="4942">
          <cell r="A4942">
            <v>41372</v>
          </cell>
          <cell r="B4942">
            <v>7.0099999999999996E-2</v>
          </cell>
        </row>
        <row r="4943">
          <cell r="A4943">
            <v>41373</v>
          </cell>
          <cell r="B4943">
            <v>7.0099999999999996E-2</v>
          </cell>
        </row>
        <row r="4944">
          <cell r="A4944">
            <v>41374</v>
          </cell>
          <cell r="B4944">
            <v>7.0099999999999996E-2</v>
          </cell>
        </row>
        <row r="4945">
          <cell r="A4945">
            <v>41375</v>
          </cell>
          <cell r="B4945">
            <v>7.0099999999999996E-2</v>
          </cell>
        </row>
        <row r="4946">
          <cell r="A4946">
            <v>41376</v>
          </cell>
          <cell r="B4946">
            <v>7.0099999999999996E-2</v>
          </cell>
        </row>
        <row r="4947">
          <cell r="A4947">
            <v>41377</v>
          </cell>
          <cell r="B4947">
            <v>0</v>
          </cell>
        </row>
        <row r="4948">
          <cell r="A4948">
            <v>41378</v>
          </cell>
          <cell r="B4948">
            <v>0</v>
          </cell>
        </row>
        <row r="4949">
          <cell r="A4949">
            <v>41379</v>
          </cell>
          <cell r="B4949">
            <v>7.0099999999999996E-2</v>
          </cell>
        </row>
        <row r="4950">
          <cell r="A4950">
            <v>41380</v>
          </cell>
          <cell r="B4950">
            <v>7.0000000000000007E-2</v>
          </cell>
        </row>
        <row r="4951">
          <cell r="A4951">
            <v>41381</v>
          </cell>
          <cell r="B4951">
            <v>7.0000000000000007E-2</v>
          </cell>
        </row>
        <row r="4952">
          <cell r="A4952">
            <v>41382</v>
          </cell>
          <cell r="B4952">
            <v>7.2400000000000006E-2</v>
          </cell>
        </row>
        <row r="4953">
          <cell r="A4953">
            <v>41383</v>
          </cell>
          <cell r="B4953">
            <v>7.2400000000000006E-2</v>
          </cell>
        </row>
        <row r="4954">
          <cell r="A4954">
            <v>41384</v>
          </cell>
          <cell r="B4954">
            <v>0</v>
          </cell>
        </row>
        <row r="4955">
          <cell r="A4955">
            <v>41385</v>
          </cell>
          <cell r="B4955">
            <v>0</v>
          </cell>
        </row>
        <row r="4956">
          <cell r="A4956">
            <v>41386</v>
          </cell>
          <cell r="B4956">
            <v>7.2400000000000006E-2</v>
          </cell>
        </row>
        <row r="4957">
          <cell r="A4957">
            <v>41387</v>
          </cell>
          <cell r="B4957">
            <v>7.2400000000000006E-2</v>
          </cell>
        </row>
        <row r="4958">
          <cell r="A4958">
            <v>41388</v>
          </cell>
          <cell r="B4958">
            <v>7.2400000000000006E-2</v>
          </cell>
        </row>
        <row r="4959">
          <cell r="A4959">
            <v>41389</v>
          </cell>
          <cell r="B4959">
            <v>7.2400000000000006E-2</v>
          </cell>
        </row>
        <row r="4960">
          <cell r="A4960">
            <v>41390</v>
          </cell>
          <cell r="B4960">
            <v>7.2300000000000003E-2</v>
          </cell>
        </row>
        <row r="4961">
          <cell r="A4961">
            <v>41391</v>
          </cell>
          <cell r="B4961">
            <v>0</v>
          </cell>
        </row>
        <row r="4962">
          <cell r="A4962">
            <v>41392</v>
          </cell>
          <cell r="B4962">
            <v>0</v>
          </cell>
        </row>
        <row r="4963">
          <cell r="A4963">
            <v>41393</v>
          </cell>
          <cell r="B4963">
            <v>7.2300000000000003E-2</v>
          </cell>
        </row>
        <row r="4964">
          <cell r="A4964">
            <v>41394</v>
          </cell>
          <cell r="B4964">
            <v>7.2300000000000003E-2</v>
          </cell>
        </row>
        <row r="4965">
          <cell r="A4965">
            <v>41395</v>
          </cell>
          <cell r="B4965">
            <v>0</v>
          </cell>
        </row>
        <row r="4966">
          <cell r="A4966">
            <v>41396</v>
          </cell>
          <cell r="B4966">
            <v>7.2300000000000003E-2</v>
          </cell>
        </row>
        <row r="4967">
          <cell r="A4967">
            <v>41397</v>
          </cell>
          <cell r="B4967">
            <v>7.2300000000000003E-2</v>
          </cell>
        </row>
        <row r="4968">
          <cell r="A4968">
            <v>41398</v>
          </cell>
          <cell r="B4968">
            <v>0</v>
          </cell>
        </row>
        <row r="4969">
          <cell r="A4969">
            <v>41399</v>
          </cell>
          <cell r="B4969">
            <v>0</v>
          </cell>
        </row>
        <row r="4970">
          <cell r="A4970">
            <v>41400</v>
          </cell>
          <cell r="B4970">
            <v>7.2400000000000006E-2</v>
          </cell>
        </row>
        <row r="4971">
          <cell r="A4971">
            <v>41401</v>
          </cell>
          <cell r="B4971">
            <v>7.2400000000000006E-2</v>
          </cell>
        </row>
        <row r="4972">
          <cell r="A4972">
            <v>41402</v>
          </cell>
          <cell r="B4972">
            <v>7.2300000000000003E-2</v>
          </cell>
        </row>
        <row r="4973">
          <cell r="A4973">
            <v>41403</v>
          </cell>
          <cell r="B4973">
            <v>7.2400000000000006E-2</v>
          </cell>
        </row>
        <row r="4974">
          <cell r="A4974">
            <v>41404</v>
          </cell>
          <cell r="B4974">
            <v>7.2300000000000003E-2</v>
          </cell>
        </row>
        <row r="4975">
          <cell r="A4975">
            <v>41405</v>
          </cell>
          <cell r="B4975">
            <v>0</v>
          </cell>
        </row>
        <row r="4976">
          <cell r="A4976">
            <v>41406</v>
          </cell>
          <cell r="B4976">
            <v>0</v>
          </cell>
        </row>
        <row r="4977">
          <cell r="A4977">
            <v>41407</v>
          </cell>
          <cell r="B4977">
            <v>7.22E-2</v>
          </cell>
        </row>
        <row r="4978">
          <cell r="A4978">
            <v>41408</v>
          </cell>
          <cell r="B4978">
            <v>7.22E-2</v>
          </cell>
        </row>
        <row r="4979">
          <cell r="A4979">
            <v>41409</v>
          </cell>
          <cell r="B4979">
            <v>7.22E-2</v>
          </cell>
        </row>
        <row r="4980">
          <cell r="A4980">
            <v>41410</v>
          </cell>
          <cell r="B4980">
            <v>7.22E-2</v>
          </cell>
        </row>
        <row r="4981">
          <cell r="A4981">
            <v>41411</v>
          </cell>
          <cell r="B4981">
            <v>7.22E-2</v>
          </cell>
        </row>
        <row r="4982">
          <cell r="A4982">
            <v>41412</v>
          </cell>
          <cell r="B4982">
            <v>0</v>
          </cell>
        </row>
        <row r="4983">
          <cell r="A4983">
            <v>41413</v>
          </cell>
          <cell r="B4983">
            <v>0</v>
          </cell>
        </row>
        <row r="4984">
          <cell r="A4984">
            <v>41414</v>
          </cell>
          <cell r="B4984">
            <v>7.22E-2</v>
          </cell>
        </row>
        <row r="4985">
          <cell r="A4985">
            <v>41415</v>
          </cell>
          <cell r="B4985">
            <v>7.22E-2</v>
          </cell>
        </row>
        <row r="4986">
          <cell r="A4986">
            <v>41416</v>
          </cell>
          <cell r="B4986">
            <v>7.22E-2</v>
          </cell>
        </row>
        <row r="4987">
          <cell r="A4987">
            <v>41417</v>
          </cell>
          <cell r="B4987">
            <v>7.22E-2</v>
          </cell>
        </row>
        <row r="4988">
          <cell r="A4988">
            <v>41418</v>
          </cell>
          <cell r="B4988">
            <v>7.22E-2</v>
          </cell>
        </row>
        <row r="4989">
          <cell r="A4989">
            <v>41419</v>
          </cell>
          <cell r="B4989">
            <v>0</v>
          </cell>
        </row>
        <row r="4990">
          <cell r="A4990">
            <v>41420</v>
          </cell>
          <cell r="B4990">
            <v>0</v>
          </cell>
        </row>
        <row r="4991">
          <cell r="A4991">
            <v>41421</v>
          </cell>
          <cell r="B4991">
            <v>7.22E-2</v>
          </cell>
        </row>
        <row r="4992">
          <cell r="A4992">
            <v>41422</v>
          </cell>
          <cell r="B4992">
            <v>7.22E-2</v>
          </cell>
        </row>
        <row r="4993">
          <cell r="A4993">
            <v>41423</v>
          </cell>
          <cell r="B4993">
            <v>7.22E-2</v>
          </cell>
        </row>
        <row r="4994">
          <cell r="A4994">
            <v>41424</v>
          </cell>
          <cell r="B4994">
            <v>0</v>
          </cell>
        </row>
        <row r="4995">
          <cell r="A4995">
            <v>41425</v>
          </cell>
          <cell r="B4995">
            <v>7.7200000000000005E-2</v>
          </cell>
        </row>
        <row r="4996">
          <cell r="A4996">
            <v>41426</v>
          </cell>
          <cell r="B4996">
            <v>0</v>
          </cell>
        </row>
        <row r="4997">
          <cell r="A4997">
            <v>41427</v>
          </cell>
          <cell r="B4997">
            <v>0</v>
          </cell>
        </row>
        <row r="4998">
          <cell r="A4998">
            <v>41428</v>
          </cell>
          <cell r="B4998">
            <v>7.7200000000000005E-2</v>
          </cell>
        </row>
        <row r="4999">
          <cell r="A4999">
            <v>41429</v>
          </cell>
          <cell r="B4999">
            <v>7.7200000000000005E-2</v>
          </cell>
        </row>
        <row r="5000">
          <cell r="A5000">
            <v>41430</v>
          </cell>
          <cell r="B5000">
            <v>7.7200000000000005E-2</v>
          </cell>
        </row>
        <row r="5001">
          <cell r="A5001">
            <v>41431</v>
          </cell>
          <cell r="B5001">
            <v>7.7200000000000005E-2</v>
          </cell>
        </row>
        <row r="5002">
          <cell r="A5002">
            <v>41432</v>
          </cell>
          <cell r="B5002">
            <v>7.7200000000000005E-2</v>
          </cell>
        </row>
        <row r="5003">
          <cell r="A5003">
            <v>41433</v>
          </cell>
          <cell r="B5003">
            <v>0</v>
          </cell>
        </row>
        <row r="5004">
          <cell r="A5004">
            <v>41434</v>
          </cell>
          <cell r="B5004">
            <v>0</v>
          </cell>
        </row>
        <row r="5005">
          <cell r="A5005">
            <v>41435</v>
          </cell>
          <cell r="B5005">
            <v>7.7200000000000005E-2</v>
          </cell>
        </row>
        <row r="5006">
          <cell r="A5006">
            <v>41436</v>
          </cell>
          <cell r="B5006">
            <v>7.7200000000000005E-2</v>
          </cell>
        </row>
        <row r="5007">
          <cell r="A5007">
            <v>41437</v>
          </cell>
          <cell r="B5007">
            <v>7.7200000000000005E-2</v>
          </cell>
        </row>
        <row r="5008">
          <cell r="A5008">
            <v>41438</v>
          </cell>
          <cell r="B5008">
            <v>7.7200000000000005E-2</v>
          </cell>
        </row>
        <row r="5009">
          <cell r="A5009">
            <v>41439</v>
          </cell>
          <cell r="B5009">
            <v>7.7200000000000005E-2</v>
          </cell>
        </row>
        <row r="5010">
          <cell r="A5010">
            <v>41440</v>
          </cell>
          <cell r="B5010">
            <v>0</v>
          </cell>
        </row>
        <row r="5011">
          <cell r="A5011">
            <v>41441</v>
          </cell>
          <cell r="B5011">
            <v>0</v>
          </cell>
        </row>
        <row r="5012">
          <cell r="A5012">
            <v>41442</v>
          </cell>
          <cell r="B5012">
            <v>7.7200000000000005E-2</v>
          </cell>
        </row>
        <row r="5013">
          <cell r="A5013">
            <v>41443</v>
          </cell>
          <cell r="B5013">
            <v>7.7200000000000005E-2</v>
          </cell>
        </row>
        <row r="5014">
          <cell r="A5014">
            <v>41444</v>
          </cell>
          <cell r="B5014">
            <v>7.7200000000000005E-2</v>
          </cell>
        </row>
        <row r="5015">
          <cell r="A5015">
            <v>41445</v>
          </cell>
          <cell r="B5015">
            <v>7.7200000000000005E-2</v>
          </cell>
        </row>
        <row r="5016">
          <cell r="A5016">
            <v>41446</v>
          </cell>
          <cell r="B5016">
            <v>7.7200000000000005E-2</v>
          </cell>
        </row>
        <row r="5017">
          <cell r="A5017">
            <v>41447</v>
          </cell>
          <cell r="B5017">
            <v>0</v>
          </cell>
        </row>
        <row r="5018">
          <cell r="A5018">
            <v>41448</v>
          </cell>
          <cell r="B5018">
            <v>0</v>
          </cell>
        </row>
        <row r="5019">
          <cell r="A5019">
            <v>41449</v>
          </cell>
          <cell r="B5019">
            <v>7.7200000000000005E-2</v>
          </cell>
        </row>
        <row r="5020">
          <cell r="A5020">
            <v>41450</v>
          </cell>
          <cell r="B5020">
            <v>7.7200000000000005E-2</v>
          </cell>
        </row>
        <row r="5021">
          <cell r="A5021">
            <v>41451</v>
          </cell>
          <cell r="B5021">
            <v>7.7200000000000005E-2</v>
          </cell>
        </row>
        <row r="5022">
          <cell r="A5022">
            <v>41452</v>
          </cell>
          <cell r="B5022">
            <v>7.7200000000000005E-2</v>
          </cell>
        </row>
        <row r="5023">
          <cell r="A5023">
            <v>41453</v>
          </cell>
          <cell r="B5023">
            <v>7.7200000000000005E-2</v>
          </cell>
        </row>
        <row r="5024">
          <cell r="A5024">
            <v>41454</v>
          </cell>
          <cell r="B5024">
            <v>0</v>
          </cell>
        </row>
        <row r="5025">
          <cell r="A5025">
            <v>41455</v>
          </cell>
          <cell r="B5025">
            <v>0</v>
          </cell>
        </row>
        <row r="5026">
          <cell r="A5026">
            <v>41456</v>
          </cell>
          <cell r="B5026">
            <v>7.7200000000000005E-2</v>
          </cell>
        </row>
        <row r="5027">
          <cell r="A5027">
            <v>41457</v>
          </cell>
          <cell r="B5027">
            <v>7.7200000000000005E-2</v>
          </cell>
        </row>
        <row r="5028">
          <cell r="A5028">
            <v>41458</v>
          </cell>
          <cell r="B5028">
            <v>7.7200000000000005E-2</v>
          </cell>
        </row>
        <row r="5029">
          <cell r="A5029">
            <v>41459</v>
          </cell>
          <cell r="B5029">
            <v>7.7200000000000005E-2</v>
          </cell>
        </row>
        <row r="5030">
          <cell r="A5030">
            <v>41460</v>
          </cell>
          <cell r="B5030">
            <v>7.7200000000000005E-2</v>
          </cell>
        </row>
        <row r="5031">
          <cell r="A5031">
            <v>41461</v>
          </cell>
          <cell r="B5031">
            <v>0</v>
          </cell>
        </row>
        <row r="5032">
          <cell r="A5032">
            <v>41462</v>
          </cell>
          <cell r="B5032">
            <v>0</v>
          </cell>
        </row>
        <row r="5033">
          <cell r="A5033">
            <v>41463</v>
          </cell>
          <cell r="B5033">
            <v>7.7200000000000005E-2</v>
          </cell>
        </row>
        <row r="5034">
          <cell r="A5034">
            <v>41464</v>
          </cell>
          <cell r="B5034">
            <v>7.7200000000000005E-2</v>
          </cell>
        </row>
        <row r="5035">
          <cell r="A5035">
            <v>41465</v>
          </cell>
          <cell r="B5035">
            <v>7.7200000000000005E-2</v>
          </cell>
        </row>
        <row r="5036">
          <cell r="A5036">
            <v>41466</v>
          </cell>
          <cell r="B5036">
            <v>8.2199999999999995E-2</v>
          </cell>
        </row>
        <row r="5037">
          <cell r="A5037">
            <v>41467</v>
          </cell>
          <cell r="B5037">
            <v>8.2199999999999995E-2</v>
          </cell>
        </row>
        <row r="5038">
          <cell r="A5038">
            <v>41468</v>
          </cell>
          <cell r="B5038">
            <v>0</v>
          </cell>
        </row>
        <row r="5039">
          <cell r="A5039">
            <v>41469</v>
          </cell>
          <cell r="B5039">
            <v>0</v>
          </cell>
        </row>
        <row r="5040">
          <cell r="A5040">
            <v>41470</v>
          </cell>
          <cell r="B5040">
            <v>8.2199999999999995E-2</v>
          </cell>
        </row>
        <row r="5041">
          <cell r="A5041">
            <v>41471</v>
          </cell>
          <cell r="B5041">
            <v>8.2199999999999995E-2</v>
          </cell>
        </row>
        <row r="5042">
          <cell r="A5042">
            <v>41472</v>
          </cell>
          <cell r="B5042">
            <v>8.2199999999999995E-2</v>
          </cell>
        </row>
        <row r="5043">
          <cell r="A5043">
            <v>41473</v>
          </cell>
          <cell r="B5043">
            <v>8.2199999999999995E-2</v>
          </cell>
        </row>
        <row r="5044">
          <cell r="A5044">
            <v>41474</v>
          </cell>
          <cell r="B5044">
            <v>8.2199999999999995E-2</v>
          </cell>
        </row>
        <row r="5045">
          <cell r="A5045">
            <v>41475</v>
          </cell>
          <cell r="B5045">
            <v>0</v>
          </cell>
        </row>
        <row r="5046">
          <cell r="A5046">
            <v>41476</v>
          </cell>
          <cell r="B5046">
            <v>0</v>
          </cell>
        </row>
        <row r="5047">
          <cell r="A5047">
            <v>41477</v>
          </cell>
          <cell r="B5047">
            <v>8.2199999999999995E-2</v>
          </cell>
        </row>
        <row r="5048">
          <cell r="A5048">
            <v>41478</v>
          </cell>
          <cell r="B5048">
            <v>8.2199999999999995E-2</v>
          </cell>
        </row>
        <row r="5049">
          <cell r="A5049">
            <v>41479</v>
          </cell>
          <cell r="B5049">
            <v>8.2199999999999995E-2</v>
          </cell>
        </row>
        <row r="5050">
          <cell r="A5050">
            <v>41480</v>
          </cell>
          <cell r="B5050">
            <v>8.2199999999999995E-2</v>
          </cell>
        </row>
        <row r="5051">
          <cell r="A5051">
            <v>41481</v>
          </cell>
          <cell r="B5051">
            <v>8.2199999999999995E-2</v>
          </cell>
        </row>
        <row r="5052">
          <cell r="A5052">
            <v>41482</v>
          </cell>
          <cell r="B5052">
            <v>0</v>
          </cell>
        </row>
        <row r="5053">
          <cell r="A5053">
            <v>41483</v>
          </cell>
          <cell r="B5053">
            <v>0</v>
          </cell>
        </row>
        <row r="5054">
          <cell r="A5054">
            <v>41484</v>
          </cell>
          <cell r="B5054">
            <v>8.2199999999999995E-2</v>
          </cell>
        </row>
        <row r="5055">
          <cell r="A5055">
            <v>41485</v>
          </cell>
          <cell r="B5055">
            <v>8.2199999999999995E-2</v>
          </cell>
        </row>
        <row r="5056">
          <cell r="A5056">
            <v>41486</v>
          </cell>
          <cell r="B5056">
            <v>8.2199999999999995E-2</v>
          </cell>
        </row>
        <row r="5057">
          <cell r="A5057">
            <v>41487</v>
          </cell>
          <cell r="B5057">
            <v>8.2299999999999998E-2</v>
          </cell>
        </row>
        <row r="5058">
          <cell r="A5058">
            <v>41488</v>
          </cell>
          <cell r="B5058">
            <v>8.2299999999999998E-2</v>
          </cell>
        </row>
        <row r="5059">
          <cell r="A5059">
            <v>41489</v>
          </cell>
          <cell r="B5059">
            <v>0</v>
          </cell>
        </row>
        <row r="5060">
          <cell r="A5060">
            <v>41490</v>
          </cell>
          <cell r="B5060">
            <v>0</v>
          </cell>
        </row>
        <row r="5061">
          <cell r="A5061">
            <v>41491</v>
          </cell>
          <cell r="B5061">
            <v>8.2199999999999995E-2</v>
          </cell>
        </row>
        <row r="5062">
          <cell r="A5062">
            <v>41492</v>
          </cell>
          <cell r="B5062">
            <v>8.2199999999999995E-2</v>
          </cell>
        </row>
        <row r="5063">
          <cell r="A5063">
            <v>41493</v>
          </cell>
          <cell r="B5063">
            <v>8.2199999999999995E-2</v>
          </cell>
        </row>
        <row r="5064">
          <cell r="A5064">
            <v>41494</v>
          </cell>
          <cell r="B5064">
            <v>8.2199999999999995E-2</v>
          </cell>
        </row>
        <row r="5065">
          <cell r="A5065">
            <v>41495</v>
          </cell>
          <cell r="B5065">
            <v>8.2199999999999995E-2</v>
          </cell>
        </row>
        <row r="5066">
          <cell r="A5066">
            <v>41496</v>
          </cell>
          <cell r="B5066">
            <v>0</v>
          </cell>
        </row>
        <row r="5067">
          <cell r="A5067">
            <v>41497</v>
          </cell>
          <cell r="B5067">
            <v>0</v>
          </cell>
        </row>
        <row r="5068">
          <cell r="A5068">
            <v>41498</v>
          </cell>
          <cell r="B5068">
            <v>8.2199999999999995E-2</v>
          </cell>
        </row>
        <row r="5069">
          <cell r="A5069">
            <v>41499</v>
          </cell>
          <cell r="B5069">
            <v>8.2199999999999995E-2</v>
          </cell>
        </row>
        <row r="5070">
          <cell r="A5070">
            <v>41500</v>
          </cell>
          <cell r="B5070">
            <v>8.2199999999999995E-2</v>
          </cell>
        </row>
        <row r="5071">
          <cell r="A5071">
            <v>41501</v>
          </cell>
          <cell r="B5071">
            <v>8.2199999999999995E-2</v>
          </cell>
        </row>
        <row r="5072">
          <cell r="A5072">
            <v>41502</v>
          </cell>
          <cell r="B5072">
            <v>8.2199999999999995E-2</v>
          </cell>
        </row>
        <row r="5073">
          <cell r="A5073">
            <v>41503</v>
          </cell>
          <cell r="B5073">
            <v>0</v>
          </cell>
        </row>
        <row r="5074">
          <cell r="A5074">
            <v>41504</v>
          </cell>
          <cell r="B5074">
            <v>0</v>
          </cell>
        </row>
        <row r="5075">
          <cell r="A5075">
            <v>41505</v>
          </cell>
          <cell r="B5075">
            <v>8.2199999999999995E-2</v>
          </cell>
        </row>
        <row r="5076">
          <cell r="A5076">
            <v>41506</v>
          </cell>
          <cell r="B5076">
            <v>8.2199999999999995E-2</v>
          </cell>
        </row>
        <row r="5077">
          <cell r="A5077">
            <v>41507</v>
          </cell>
          <cell r="B5077">
            <v>8.2199999999999995E-2</v>
          </cell>
        </row>
        <row r="5078">
          <cell r="A5078">
            <v>41508</v>
          </cell>
          <cell r="B5078">
            <v>8.2199999999999995E-2</v>
          </cell>
        </row>
        <row r="5079">
          <cell r="A5079">
            <v>41509</v>
          </cell>
          <cell r="B5079">
            <v>8.2199999999999995E-2</v>
          </cell>
        </row>
        <row r="5080">
          <cell r="A5080">
            <v>41510</v>
          </cell>
          <cell r="B5080">
            <v>0</v>
          </cell>
        </row>
        <row r="5081">
          <cell r="A5081">
            <v>41511</v>
          </cell>
          <cell r="B5081">
            <v>0</v>
          </cell>
        </row>
        <row r="5082">
          <cell r="A5082">
            <v>41512</v>
          </cell>
          <cell r="B5082">
            <v>8.2199999999999995E-2</v>
          </cell>
        </row>
        <row r="5083">
          <cell r="A5083">
            <v>41513</v>
          </cell>
          <cell r="B5083">
            <v>8.2199999999999995E-2</v>
          </cell>
        </row>
        <row r="5084">
          <cell r="A5084">
            <v>41514</v>
          </cell>
          <cell r="B5084">
            <v>8.2199999999999995E-2</v>
          </cell>
        </row>
        <row r="5085">
          <cell r="A5085">
            <v>41515</v>
          </cell>
          <cell r="B5085">
            <v>8.72E-2</v>
          </cell>
        </row>
        <row r="5086">
          <cell r="A5086">
            <v>41516</v>
          </cell>
          <cell r="B5086">
            <v>8.72E-2</v>
          </cell>
        </row>
        <row r="5087">
          <cell r="A5087">
            <v>41517</v>
          </cell>
          <cell r="B5087">
            <v>0</v>
          </cell>
        </row>
        <row r="5088">
          <cell r="A5088">
            <v>41518</v>
          </cell>
          <cell r="B5088">
            <v>0</v>
          </cell>
        </row>
        <row r="5089">
          <cell r="A5089">
            <v>41519</v>
          </cell>
          <cell r="B5089">
            <v>8.72E-2</v>
          </cell>
        </row>
        <row r="5090">
          <cell r="A5090">
            <v>41520</v>
          </cell>
          <cell r="B5090">
            <v>8.72E-2</v>
          </cell>
        </row>
        <row r="5091">
          <cell r="A5091">
            <v>41521</v>
          </cell>
          <cell r="B5091">
            <v>8.72E-2</v>
          </cell>
        </row>
        <row r="5092">
          <cell r="A5092">
            <v>41522</v>
          </cell>
          <cell r="B5092">
            <v>8.72E-2</v>
          </cell>
        </row>
        <row r="5093">
          <cell r="A5093">
            <v>41523</v>
          </cell>
          <cell r="B5093">
            <v>8.72E-2</v>
          </cell>
        </row>
        <row r="5094">
          <cell r="A5094">
            <v>41524</v>
          </cell>
          <cell r="B5094">
            <v>0</v>
          </cell>
        </row>
        <row r="5095">
          <cell r="A5095">
            <v>41525</v>
          </cell>
          <cell r="B5095">
            <v>0</v>
          </cell>
        </row>
        <row r="5096">
          <cell r="A5096">
            <v>41526</v>
          </cell>
          <cell r="B5096">
            <v>8.72E-2</v>
          </cell>
        </row>
        <row r="5097">
          <cell r="A5097">
            <v>41527</v>
          </cell>
          <cell r="B5097">
            <v>8.72E-2</v>
          </cell>
        </row>
        <row r="5098">
          <cell r="A5098">
            <v>41528</v>
          </cell>
          <cell r="B5098">
            <v>8.72E-2</v>
          </cell>
        </row>
        <row r="5099">
          <cell r="A5099">
            <v>41529</v>
          </cell>
          <cell r="B5099">
            <v>8.72E-2</v>
          </cell>
        </row>
        <row r="5100">
          <cell r="A5100">
            <v>41530</v>
          </cell>
          <cell r="B5100">
            <v>8.72E-2</v>
          </cell>
        </row>
        <row r="5101">
          <cell r="A5101">
            <v>41531</v>
          </cell>
          <cell r="B5101">
            <v>0</v>
          </cell>
        </row>
        <row r="5102">
          <cell r="A5102">
            <v>41532</v>
          </cell>
          <cell r="B5102">
            <v>0</v>
          </cell>
        </row>
        <row r="5103">
          <cell r="A5103">
            <v>41533</v>
          </cell>
          <cell r="B5103">
            <v>8.72E-2</v>
          </cell>
        </row>
        <row r="5104">
          <cell r="A5104">
            <v>41534</v>
          </cell>
          <cell r="B5104">
            <v>8.72E-2</v>
          </cell>
        </row>
        <row r="5105">
          <cell r="A5105">
            <v>41535</v>
          </cell>
          <cell r="B5105">
            <v>8.72E-2</v>
          </cell>
        </row>
        <row r="5106">
          <cell r="A5106">
            <v>41536</v>
          </cell>
          <cell r="B5106">
            <v>8.7099999999999997E-2</v>
          </cell>
        </row>
        <row r="5107">
          <cell r="A5107">
            <v>41537</v>
          </cell>
          <cell r="B5107">
            <v>8.6999999999999994E-2</v>
          </cell>
        </row>
        <row r="5108">
          <cell r="A5108">
            <v>41538</v>
          </cell>
          <cell r="B5108">
            <v>0</v>
          </cell>
        </row>
        <row r="5109">
          <cell r="A5109">
            <v>41539</v>
          </cell>
          <cell r="B5109">
            <v>0</v>
          </cell>
        </row>
        <row r="5110">
          <cell r="A5110">
            <v>41540</v>
          </cell>
          <cell r="B5110">
            <v>8.6999999999999994E-2</v>
          </cell>
        </row>
        <row r="5111">
          <cell r="A5111">
            <v>41541</v>
          </cell>
          <cell r="B5111">
            <v>8.6999999999999994E-2</v>
          </cell>
        </row>
        <row r="5112">
          <cell r="A5112">
            <v>41542</v>
          </cell>
          <cell r="B5112">
            <v>8.8099999999999998E-2</v>
          </cell>
        </row>
        <row r="5113">
          <cell r="A5113">
            <v>41543</v>
          </cell>
          <cell r="B5113">
            <v>8.72E-2</v>
          </cell>
        </row>
        <row r="5114">
          <cell r="A5114">
            <v>41544</v>
          </cell>
          <cell r="B5114">
            <v>8.7099999999999997E-2</v>
          </cell>
        </row>
        <row r="5115">
          <cell r="A5115">
            <v>41545</v>
          </cell>
          <cell r="B5115">
            <v>0</v>
          </cell>
        </row>
        <row r="5116">
          <cell r="A5116">
            <v>41546</v>
          </cell>
          <cell r="B5116">
            <v>0</v>
          </cell>
        </row>
        <row r="5117">
          <cell r="A5117">
            <v>41547</v>
          </cell>
          <cell r="B5117">
            <v>8.7099999999999997E-2</v>
          </cell>
        </row>
        <row r="5118">
          <cell r="A5118">
            <v>41548</v>
          </cell>
          <cell r="B5118">
            <v>8.7099999999999997E-2</v>
          </cell>
        </row>
        <row r="5119">
          <cell r="A5119">
            <v>41549</v>
          </cell>
          <cell r="B5119">
            <v>8.6999999999999994E-2</v>
          </cell>
        </row>
        <row r="5120">
          <cell r="A5120">
            <v>41550</v>
          </cell>
          <cell r="B5120">
            <v>8.6999999999999994E-2</v>
          </cell>
        </row>
        <row r="5121">
          <cell r="A5121">
            <v>41551</v>
          </cell>
          <cell r="B5121">
            <v>8.8300000000000003E-2</v>
          </cell>
        </row>
        <row r="5122">
          <cell r="A5122">
            <v>41552</v>
          </cell>
          <cell r="B5122">
            <v>0</v>
          </cell>
        </row>
        <row r="5123">
          <cell r="A5123">
            <v>41553</v>
          </cell>
          <cell r="B5123">
            <v>0</v>
          </cell>
        </row>
        <row r="5124">
          <cell r="A5124">
            <v>41554</v>
          </cell>
          <cell r="B5124">
            <v>8.8099999999999998E-2</v>
          </cell>
        </row>
        <row r="5125">
          <cell r="A5125">
            <v>41555</v>
          </cell>
          <cell r="B5125">
            <v>8.8099999999999998E-2</v>
          </cell>
        </row>
        <row r="5126">
          <cell r="A5126">
            <v>41556</v>
          </cell>
          <cell r="B5126">
            <v>8.8499999999999995E-2</v>
          </cell>
        </row>
        <row r="5127">
          <cell r="A5127">
            <v>41557</v>
          </cell>
          <cell r="B5127">
            <v>9.3600000000000003E-2</v>
          </cell>
        </row>
        <row r="5128">
          <cell r="A5128">
            <v>41558</v>
          </cell>
          <cell r="B5128">
            <v>9.3200000000000005E-2</v>
          </cell>
        </row>
        <row r="5129">
          <cell r="A5129">
            <v>41559</v>
          </cell>
          <cell r="B5129">
            <v>0</v>
          </cell>
        </row>
        <row r="5130">
          <cell r="A5130">
            <v>41560</v>
          </cell>
          <cell r="B5130">
            <v>0</v>
          </cell>
        </row>
        <row r="5131">
          <cell r="A5131">
            <v>41561</v>
          </cell>
          <cell r="B5131">
            <v>9.35E-2</v>
          </cell>
        </row>
        <row r="5132">
          <cell r="A5132">
            <v>41562</v>
          </cell>
          <cell r="B5132">
            <v>9.35E-2</v>
          </cell>
        </row>
        <row r="5133">
          <cell r="A5133">
            <v>41563</v>
          </cell>
          <cell r="B5133">
            <v>9.35E-2</v>
          </cell>
        </row>
        <row r="5134">
          <cell r="A5134">
            <v>41564</v>
          </cell>
          <cell r="B5134">
            <v>9.35E-2</v>
          </cell>
        </row>
        <row r="5135">
          <cell r="A5135">
            <v>41565</v>
          </cell>
          <cell r="B5135">
            <v>9.3200000000000005E-2</v>
          </cell>
        </row>
        <row r="5136">
          <cell r="A5136">
            <v>41566</v>
          </cell>
          <cell r="B5136">
            <v>0</v>
          </cell>
        </row>
        <row r="5137">
          <cell r="A5137">
            <v>41567</v>
          </cell>
          <cell r="B5137">
            <v>0</v>
          </cell>
        </row>
        <row r="5138">
          <cell r="A5138">
            <v>41568</v>
          </cell>
          <cell r="B5138">
            <v>9.35E-2</v>
          </cell>
        </row>
        <row r="5139">
          <cell r="A5139">
            <v>41569</v>
          </cell>
          <cell r="B5139">
            <v>9.35E-2</v>
          </cell>
        </row>
        <row r="5140">
          <cell r="A5140">
            <v>41570</v>
          </cell>
          <cell r="B5140">
            <v>9.3200000000000005E-2</v>
          </cell>
        </row>
        <row r="5141">
          <cell r="A5141">
            <v>41571</v>
          </cell>
          <cell r="B5141">
            <v>9.3200000000000005E-2</v>
          </cell>
        </row>
        <row r="5142">
          <cell r="A5142">
            <v>41572</v>
          </cell>
          <cell r="B5142">
            <v>9.3200000000000005E-2</v>
          </cell>
        </row>
        <row r="5143">
          <cell r="A5143">
            <v>41573</v>
          </cell>
          <cell r="B5143">
            <v>0</v>
          </cell>
        </row>
        <row r="5144">
          <cell r="A5144">
            <v>41574</v>
          </cell>
          <cell r="B5144">
            <v>0</v>
          </cell>
        </row>
        <row r="5145">
          <cell r="A5145">
            <v>41575</v>
          </cell>
          <cell r="B5145">
            <v>9.3200000000000005E-2</v>
          </cell>
        </row>
        <row r="5146">
          <cell r="A5146">
            <v>41576</v>
          </cell>
          <cell r="B5146">
            <v>9.3200000000000005E-2</v>
          </cell>
        </row>
        <row r="5147">
          <cell r="A5147">
            <v>41577</v>
          </cell>
          <cell r="B5147">
            <v>9.3200000000000005E-2</v>
          </cell>
        </row>
        <row r="5148">
          <cell r="A5148">
            <v>41578</v>
          </cell>
          <cell r="B5148">
            <v>9.3200000000000005E-2</v>
          </cell>
        </row>
        <row r="5149">
          <cell r="A5149">
            <v>41579</v>
          </cell>
          <cell r="B5149">
            <v>9.3200000000000005E-2</v>
          </cell>
        </row>
        <row r="5150">
          <cell r="A5150">
            <v>41580</v>
          </cell>
          <cell r="B5150">
            <v>0</v>
          </cell>
        </row>
        <row r="5151">
          <cell r="A5151">
            <v>41581</v>
          </cell>
          <cell r="B5151">
            <v>0</v>
          </cell>
        </row>
        <row r="5152">
          <cell r="A5152">
            <v>41582</v>
          </cell>
          <cell r="B5152">
            <v>9.2799999999999994E-2</v>
          </cell>
        </row>
        <row r="5153">
          <cell r="A5153">
            <v>41583</v>
          </cell>
          <cell r="B5153">
            <v>9.2799999999999994E-2</v>
          </cell>
        </row>
        <row r="5154">
          <cell r="A5154">
            <v>41584</v>
          </cell>
          <cell r="B5154">
            <v>9.2799999999999994E-2</v>
          </cell>
        </row>
        <row r="5155">
          <cell r="A5155">
            <v>41585</v>
          </cell>
          <cell r="B5155">
            <v>9.2799999999999994E-2</v>
          </cell>
        </row>
        <row r="5156">
          <cell r="A5156">
            <v>41586</v>
          </cell>
          <cell r="B5156">
            <v>9.2799999999999994E-2</v>
          </cell>
        </row>
        <row r="5157">
          <cell r="A5157">
            <v>41587</v>
          </cell>
          <cell r="B5157">
            <v>0</v>
          </cell>
        </row>
        <row r="5158">
          <cell r="A5158">
            <v>41588</v>
          </cell>
          <cell r="B5158">
            <v>0</v>
          </cell>
        </row>
        <row r="5159">
          <cell r="A5159">
            <v>41589</v>
          </cell>
          <cell r="B5159">
            <v>9.2799999999999994E-2</v>
          </cell>
        </row>
        <row r="5160">
          <cell r="A5160">
            <v>41590</v>
          </cell>
          <cell r="B5160">
            <v>9.2799999999999994E-2</v>
          </cell>
        </row>
        <row r="5161">
          <cell r="A5161">
            <v>41591</v>
          </cell>
          <cell r="B5161">
            <v>9.2799999999999994E-2</v>
          </cell>
        </row>
        <row r="5162">
          <cell r="A5162">
            <v>41592</v>
          </cell>
          <cell r="B5162">
            <v>9.2799999999999994E-2</v>
          </cell>
        </row>
        <row r="5163">
          <cell r="A5163">
            <v>41593</v>
          </cell>
          <cell r="B5163">
            <v>0</v>
          </cell>
        </row>
        <row r="5164">
          <cell r="A5164">
            <v>41594</v>
          </cell>
          <cell r="B5164">
            <v>0</v>
          </cell>
        </row>
        <row r="5165">
          <cell r="A5165">
            <v>41595</v>
          </cell>
          <cell r="B5165">
            <v>0</v>
          </cell>
        </row>
        <row r="5166">
          <cell r="A5166">
            <v>41596</v>
          </cell>
          <cell r="B5166">
            <v>9.2799999999999994E-2</v>
          </cell>
        </row>
        <row r="5167">
          <cell r="A5167">
            <v>41597</v>
          </cell>
          <cell r="B5167">
            <v>9.2799999999999994E-2</v>
          </cell>
        </row>
        <row r="5168">
          <cell r="A5168">
            <v>41598</v>
          </cell>
          <cell r="B5168">
            <v>9.2799999999999994E-2</v>
          </cell>
        </row>
        <row r="5169">
          <cell r="A5169">
            <v>41599</v>
          </cell>
          <cell r="B5169">
            <v>9.2799999999999994E-2</v>
          </cell>
        </row>
        <row r="5170">
          <cell r="A5170">
            <v>41600</v>
          </cell>
          <cell r="B5170">
            <v>9.2799999999999994E-2</v>
          </cell>
        </row>
        <row r="5171">
          <cell r="A5171">
            <v>41601</v>
          </cell>
          <cell r="B5171">
            <v>0</v>
          </cell>
        </row>
        <row r="5172">
          <cell r="A5172">
            <v>41602</v>
          </cell>
          <cell r="B5172">
            <v>0</v>
          </cell>
        </row>
        <row r="5173">
          <cell r="A5173">
            <v>41603</v>
          </cell>
          <cell r="B5173">
            <v>9.2799999999999994E-2</v>
          </cell>
        </row>
        <row r="5174">
          <cell r="A5174">
            <v>41604</v>
          </cell>
          <cell r="B5174">
            <v>9.2799999999999994E-2</v>
          </cell>
        </row>
        <row r="5175">
          <cell r="A5175">
            <v>41605</v>
          </cell>
          <cell r="B5175">
            <v>9.2799999999999994E-2</v>
          </cell>
        </row>
        <row r="5176">
          <cell r="A5176">
            <v>41606</v>
          </cell>
          <cell r="B5176">
            <v>9.7699999999999995E-2</v>
          </cell>
        </row>
        <row r="5177">
          <cell r="A5177">
            <v>41607</v>
          </cell>
          <cell r="B5177">
            <v>9.7699999999999995E-2</v>
          </cell>
        </row>
        <row r="5178">
          <cell r="A5178">
            <v>41608</v>
          </cell>
          <cell r="B5178">
            <v>0</v>
          </cell>
        </row>
        <row r="5179">
          <cell r="A5179">
            <v>41609</v>
          </cell>
          <cell r="B5179">
            <v>0</v>
          </cell>
        </row>
        <row r="5180">
          <cell r="A5180">
            <v>41610</v>
          </cell>
          <cell r="B5180">
            <v>9.7699999999999995E-2</v>
          </cell>
        </row>
        <row r="5181">
          <cell r="A5181">
            <v>41611</v>
          </cell>
          <cell r="B5181">
            <v>9.7699999999999995E-2</v>
          </cell>
        </row>
        <row r="5182">
          <cell r="A5182">
            <v>41612</v>
          </cell>
          <cell r="B5182">
            <v>9.7699999999999995E-2</v>
          </cell>
        </row>
        <row r="5183">
          <cell r="A5183">
            <v>41613</v>
          </cell>
          <cell r="B5183">
            <v>9.7699999999999995E-2</v>
          </cell>
        </row>
        <row r="5184">
          <cell r="A5184">
            <v>41614</v>
          </cell>
          <cell r="B5184">
            <v>9.7600000000000006E-2</v>
          </cell>
        </row>
        <row r="5185">
          <cell r="A5185">
            <v>41615</v>
          </cell>
          <cell r="B5185">
            <v>0</v>
          </cell>
        </row>
        <row r="5186">
          <cell r="A5186">
            <v>41616</v>
          </cell>
          <cell r="B5186">
            <v>0</v>
          </cell>
        </row>
        <row r="5187">
          <cell r="A5187">
            <v>41617</v>
          </cell>
          <cell r="B5187">
            <v>9.8500000000000004E-2</v>
          </cell>
        </row>
        <row r="5188">
          <cell r="A5188">
            <v>41618</v>
          </cell>
          <cell r="B5188">
            <v>9.7699999999999995E-2</v>
          </cell>
        </row>
        <row r="5189">
          <cell r="A5189">
            <v>41619</v>
          </cell>
          <cell r="B5189">
            <v>9.7699999999999995E-2</v>
          </cell>
        </row>
        <row r="5190">
          <cell r="A5190">
            <v>41620</v>
          </cell>
          <cell r="B5190">
            <v>9.7699999999999995E-2</v>
          </cell>
        </row>
        <row r="5191">
          <cell r="A5191">
            <v>41621</v>
          </cell>
          <cell r="B5191">
            <v>9.7699999999999995E-2</v>
          </cell>
        </row>
        <row r="5192">
          <cell r="A5192">
            <v>41622</v>
          </cell>
          <cell r="B5192">
            <v>0</v>
          </cell>
        </row>
        <row r="5193">
          <cell r="A5193">
            <v>41623</v>
          </cell>
          <cell r="B5193">
            <v>0</v>
          </cell>
        </row>
        <row r="5194">
          <cell r="A5194">
            <v>41624</v>
          </cell>
          <cell r="B5194">
            <v>9.8500000000000004E-2</v>
          </cell>
        </row>
        <row r="5195">
          <cell r="A5195">
            <v>41625</v>
          </cell>
          <cell r="B5195">
            <v>9.7699999999999995E-2</v>
          </cell>
        </row>
        <row r="5196">
          <cell r="A5196">
            <v>41626</v>
          </cell>
          <cell r="B5196">
            <v>9.7699999999999995E-2</v>
          </cell>
        </row>
        <row r="5197">
          <cell r="A5197">
            <v>41627</v>
          </cell>
          <cell r="B5197">
            <v>9.7699999999999995E-2</v>
          </cell>
        </row>
        <row r="5198">
          <cell r="A5198">
            <v>41628</v>
          </cell>
          <cell r="B5198">
            <v>9.7699999999999995E-2</v>
          </cell>
        </row>
        <row r="5199">
          <cell r="A5199">
            <v>41629</v>
          </cell>
          <cell r="B5199">
            <v>0</v>
          </cell>
        </row>
        <row r="5200">
          <cell r="A5200">
            <v>41630</v>
          </cell>
          <cell r="B5200">
            <v>0</v>
          </cell>
        </row>
        <row r="5201">
          <cell r="A5201">
            <v>41631</v>
          </cell>
          <cell r="B5201">
            <v>9.7699999999999995E-2</v>
          </cell>
        </row>
        <row r="5202">
          <cell r="A5202">
            <v>41632</v>
          </cell>
          <cell r="B5202">
            <v>9.7699999999999995E-2</v>
          </cell>
        </row>
        <row r="5203">
          <cell r="A5203">
            <v>41633</v>
          </cell>
          <cell r="B5203">
            <v>0</v>
          </cell>
        </row>
        <row r="5204">
          <cell r="A5204">
            <v>41634</v>
          </cell>
          <cell r="B5204">
            <v>9.7699999999999995E-2</v>
          </cell>
        </row>
        <row r="5205">
          <cell r="A5205">
            <v>41635</v>
          </cell>
          <cell r="B5205">
            <v>9.7699999999999995E-2</v>
          </cell>
        </row>
        <row r="5206">
          <cell r="A5206">
            <v>41636</v>
          </cell>
          <cell r="B5206">
            <v>0</v>
          </cell>
        </row>
        <row r="5207">
          <cell r="A5207">
            <v>41637</v>
          </cell>
          <cell r="B5207">
            <v>0</v>
          </cell>
        </row>
        <row r="5208">
          <cell r="A5208">
            <v>41638</v>
          </cell>
          <cell r="B5208">
            <v>9.7699999999999995E-2</v>
          </cell>
        </row>
        <row r="5209">
          <cell r="A5209">
            <v>41639</v>
          </cell>
          <cell r="B5209">
            <v>9.7699999999999995E-2</v>
          </cell>
        </row>
        <row r="5210">
          <cell r="A5210">
            <v>41640</v>
          </cell>
          <cell r="B5210">
            <v>0</v>
          </cell>
        </row>
        <row r="5211">
          <cell r="A5211">
            <v>41641</v>
          </cell>
          <cell r="B5211">
            <v>9.7699999999999995E-2</v>
          </cell>
        </row>
        <row r="5212">
          <cell r="A5212">
            <v>41642</v>
          </cell>
          <cell r="B5212">
            <v>9.7699999999999995E-2</v>
          </cell>
        </row>
        <row r="5213">
          <cell r="A5213">
            <v>41643</v>
          </cell>
          <cell r="B5213">
            <v>0</v>
          </cell>
        </row>
        <row r="5214">
          <cell r="A5214">
            <v>41644</v>
          </cell>
          <cell r="B5214">
            <v>0</v>
          </cell>
        </row>
        <row r="5215">
          <cell r="A5215">
            <v>41645</v>
          </cell>
          <cell r="B5215">
            <v>9.7699999999999995E-2</v>
          </cell>
        </row>
        <row r="5216">
          <cell r="A5216">
            <v>41646</v>
          </cell>
          <cell r="B5216">
            <v>9.7699999999999995E-2</v>
          </cell>
        </row>
        <row r="5217">
          <cell r="A5217">
            <v>41647</v>
          </cell>
          <cell r="B5217">
            <v>9.7699999999999995E-2</v>
          </cell>
        </row>
        <row r="5218">
          <cell r="A5218">
            <v>41648</v>
          </cell>
          <cell r="B5218">
            <v>9.7699999999999995E-2</v>
          </cell>
        </row>
        <row r="5219">
          <cell r="A5219">
            <v>41649</v>
          </cell>
          <cell r="B5219">
            <v>9.7699999999999995E-2</v>
          </cell>
        </row>
        <row r="5220">
          <cell r="A5220">
            <v>41650</v>
          </cell>
          <cell r="B5220">
            <v>0</v>
          </cell>
        </row>
        <row r="5221">
          <cell r="A5221">
            <v>41651</v>
          </cell>
          <cell r="B5221">
            <v>0</v>
          </cell>
        </row>
        <row r="5222">
          <cell r="A5222">
            <v>41652</v>
          </cell>
          <cell r="B5222">
            <v>9.7699999999999995E-2</v>
          </cell>
        </row>
        <row r="5223">
          <cell r="A5223">
            <v>41653</v>
          </cell>
          <cell r="B5223">
            <v>9.7699999999999995E-2</v>
          </cell>
        </row>
        <row r="5224">
          <cell r="A5224">
            <v>41654</v>
          </cell>
          <cell r="B5224">
            <v>9.7699999999999995E-2</v>
          </cell>
        </row>
        <row r="5225">
          <cell r="A5225">
            <v>41655</v>
          </cell>
          <cell r="B5225">
            <v>0.1027</v>
          </cell>
        </row>
        <row r="5226">
          <cell r="A5226">
            <v>41656</v>
          </cell>
          <cell r="B5226">
            <v>0.10340000000000001</v>
          </cell>
        </row>
        <row r="5227">
          <cell r="A5227">
            <v>41657</v>
          </cell>
          <cell r="B5227">
            <v>0</v>
          </cell>
        </row>
        <row r="5228">
          <cell r="A5228">
            <v>41658</v>
          </cell>
          <cell r="B5228">
            <v>0</v>
          </cell>
        </row>
        <row r="5229">
          <cell r="A5229">
            <v>41659</v>
          </cell>
          <cell r="B5229">
            <v>0.10349999999999999</v>
          </cell>
        </row>
        <row r="5230">
          <cell r="A5230">
            <v>41660</v>
          </cell>
          <cell r="B5230">
            <v>0.10349999999999999</v>
          </cell>
        </row>
        <row r="5231">
          <cell r="A5231">
            <v>41661</v>
          </cell>
          <cell r="B5231">
            <v>0.1027</v>
          </cell>
        </row>
        <row r="5232">
          <cell r="A5232">
            <v>41662</v>
          </cell>
          <cell r="B5232">
            <v>0.1027</v>
          </cell>
        </row>
        <row r="5233">
          <cell r="A5233">
            <v>41663</v>
          </cell>
          <cell r="B5233">
            <v>0.1027</v>
          </cell>
        </row>
        <row r="5234">
          <cell r="A5234">
            <v>41664</v>
          </cell>
          <cell r="B5234">
            <v>0</v>
          </cell>
        </row>
        <row r="5235">
          <cell r="A5235">
            <v>41665</v>
          </cell>
          <cell r="B5235">
            <v>0</v>
          </cell>
        </row>
        <row r="5236">
          <cell r="A5236">
            <v>41666</v>
          </cell>
          <cell r="B5236">
            <v>0.1027</v>
          </cell>
        </row>
        <row r="5237">
          <cell r="A5237">
            <v>41667</v>
          </cell>
          <cell r="B5237">
            <v>0.1027</v>
          </cell>
        </row>
        <row r="5238">
          <cell r="A5238">
            <v>41668</v>
          </cell>
          <cell r="B5238">
            <v>0.1027</v>
          </cell>
        </row>
        <row r="5239">
          <cell r="A5239">
            <v>41669</v>
          </cell>
          <cell r="B5239">
            <v>0.1027</v>
          </cell>
        </row>
        <row r="5240">
          <cell r="A5240">
            <v>41670</v>
          </cell>
          <cell r="B5240">
            <v>0.1027</v>
          </cell>
        </row>
        <row r="5241">
          <cell r="A5241">
            <v>41671</v>
          </cell>
          <cell r="B5241">
            <v>0</v>
          </cell>
        </row>
        <row r="5242">
          <cell r="A5242">
            <v>41672</v>
          </cell>
          <cell r="B5242">
            <v>0</v>
          </cell>
        </row>
        <row r="5243">
          <cell r="A5243">
            <v>41673</v>
          </cell>
          <cell r="B5243">
            <v>0.1027</v>
          </cell>
        </row>
        <row r="5244">
          <cell r="A5244">
            <v>41674</v>
          </cell>
          <cell r="B5244">
            <v>0.10290000000000001</v>
          </cell>
        </row>
        <row r="5245">
          <cell r="A5245">
            <v>41675</v>
          </cell>
          <cell r="B5245">
            <v>0.10290000000000001</v>
          </cell>
        </row>
        <row r="5246">
          <cell r="A5246">
            <v>41676</v>
          </cell>
          <cell r="B5246">
            <v>0.10290000000000001</v>
          </cell>
        </row>
        <row r="5247">
          <cell r="A5247">
            <v>41677</v>
          </cell>
          <cell r="B5247">
            <v>0.10290000000000001</v>
          </cell>
        </row>
        <row r="5248">
          <cell r="A5248">
            <v>41678</v>
          </cell>
          <cell r="B5248">
            <v>0</v>
          </cell>
        </row>
        <row r="5249">
          <cell r="A5249">
            <v>41679</v>
          </cell>
          <cell r="B5249">
            <v>0</v>
          </cell>
        </row>
        <row r="5250">
          <cell r="A5250">
            <v>41680</v>
          </cell>
          <cell r="B5250">
            <v>0.10290000000000001</v>
          </cell>
        </row>
        <row r="5251">
          <cell r="A5251">
            <v>41681</v>
          </cell>
          <cell r="B5251">
            <v>0.10290000000000001</v>
          </cell>
        </row>
        <row r="5252">
          <cell r="A5252">
            <v>41682</v>
          </cell>
          <cell r="B5252">
            <v>0.10290000000000001</v>
          </cell>
        </row>
        <row r="5253">
          <cell r="A5253">
            <v>41683</v>
          </cell>
          <cell r="B5253">
            <v>0.10290000000000001</v>
          </cell>
        </row>
        <row r="5254">
          <cell r="A5254">
            <v>41684</v>
          </cell>
          <cell r="B5254">
            <v>0.10290000000000001</v>
          </cell>
        </row>
        <row r="5255">
          <cell r="A5255">
            <v>41685</v>
          </cell>
          <cell r="B5255">
            <v>0</v>
          </cell>
        </row>
        <row r="5256">
          <cell r="A5256">
            <v>41686</v>
          </cell>
          <cell r="B5256">
            <v>0</v>
          </cell>
        </row>
        <row r="5257">
          <cell r="A5257">
            <v>41687</v>
          </cell>
          <cell r="B5257">
            <v>0.10290000000000001</v>
          </cell>
        </row>
        <row r="5258">
          <cell r="A5258">
            <v>41688</v>
          </cell>
          <cell r="B5258">
            <v>0.10290000000000001</v>
          </cell>
        </row>
        <row r="5259">
          <cell r="A5259">
            <v>41689</v>
          </cell>
          <cell r="B5259">
            <v>0.10290000000000001</v>
          </cell>
        </row>
        <row r="5260">
          <cell r="A5260">
            <v>41690</v>
          </cell>
          <cell r="B5260">
            <v>0.10290000000000001</v>
          </cell>
        </row>
        <row r="5261">
          <cell r="A5261">
            <v>41691</v>
          </cell>
          <cell r="B5261">
            <v>0.10290000000000001</v>
          </cell>
        </row>
        <row r="5262">
          <cell r="A5262">
            <v>41692</v>
          </cell>
          <cell r="B5262">
            <v>0</v>
          </cell>
        </row>
        <row r="5263">
          <cell r="A5263">
            <v>41693</v>
          </cell>
          <cell r="B5263">
            <v>0</v>
          </cell>
        </row>
        <row r="5264">
          <cell r="A5264">
            <v>41694</v>
          </cell>
          <cell r="B5264">
            <v>0.10290000000000001</v>
          </cell>
        </row>
        <row r="5265">
          <cell r="A5265">
            <v>41695</v>
          </cell>
          <cell r="B5265">
            <v>0.10290000000000001</v>
          </cell>
        </row>
        <row r="5266">
          <cell r="A5266">
            <v>41696</v>
          </cell>
          <cell r="B5266">
            <v>0.10349999999999999</v>
          </cell>
        </row>
        <row r="5267">
          <cell r="A5267">
            <v>41697</v>
          </cell>
          <cell r="B5267">
            <v>0.10589999999999999</v>
          </cell>
        </row>
        <row r="5268">
          <cell r="A5268">
            <v>41698</v>
          </cell>
          <cell r="B5268">
            <v>0.10589999999999999</v>
          </cell>
        </row>
        <row r="5269">
          <cell r="A5269">
            <v>41699</v>
          </cell>
          <cell r="B5269">
            <v>0</v>
          </cell>
        </row>
        <row r="5270">
          <cell r="A5270">
            <v>41700</v>
          </cell>
          <cell r="B5270">
            <v>0</v>
          </cell>
        </row>
        <row r="5271">
          <cell r="A5271">
            <v>41701</v>
          </cell>
          <cell r="B5271">
            <v>0</v>
          </cell>
        </row>
        <row r="5272">
          <cell r="A5272">
            <v>41702</v>
          </cell>
          <cell r="B5272">
            <v>0</v>
          </cell>
        </row>
        <row r="5273">
          <cell r="A5273">
            <v>41703</v>
          </cell>
          <cell r="B5273">
            <v>0.1055</v>
          </cell>
        </row>
        <row r="5274">
          <cell r="A5274">
            <v>41704</v>
          </cell>
          <cell r="B5274">
            <v>0.1055</v>
          </cell>
        </row>
        <row r="5275">
          <cell r="A5275">
            <v>41705</v>
          </cell>
          <cell r="B5275">
            <v>0.1055</v>
          </cell>
        </row>
        <row r="5276">
          <cell r="A5276">
            <v>41706</v>
          </cell>
          <cell r="B5276">
            <v>0</v>
          </cell>
        </row>
        <row r="5277">
          <cell r="A5277">
            <v>41707</v>
          </cell>
          <cell r="B5277">
            <v>0</v>
          </cell>
        </row>
        <row r="5278">
          <cell r="A5278">
            <v>41708</v>
          </cell>
          <cell r="B5278">
            <v>0.1055</v>
          </cell>
        </row>
        <row r="5279">
          <cell r="A5279">
            <v>41709</v>
          </cell>
          <cell r="B5279">
            <v>0.1055</v>
          </cell>
        </row>
        <row r="5280">
          <cell r="A5280">
            <v>41710</v>
          </cell>
          <cell r="B5280">
            <v>0.1055</v>
          </cell>
        </row>
        <row r="5281">
          <cell r="A5281">
            <v>41711</v>
          </cell>
          <cell r="B5281">
            <v>0.1055</v>
          </cell>
        </row>
        <row r="5282">
          <cell r="A5282">
            <v>41712</v>
          </cell>
          <cell r="B5282">
            <v>0.1055</v>
          </cell>
        </row>
        <row r="5283">
          <cell r="A5283">
            <v>41713</v>
          </cell>
          <cell r="B5283">
            <v>0</v>
          </cell>
        </row>
        <row r="5284">
          <cell r="A5284">
            <v>41714</v>
          </cell>
          <cell r="B5284">
            <v>0</v>
          </cell>
        </row>
        <row r="5285">
          <cell r="A5285">
            <v>41715</v>
          </cell>
          <cell r="B5285">
            <v>0.1055</v>
          </cell>
        </row>
        <row r="5286">
          <cell r="A5286">
            <v>41716</v>
          </cell>
          <cell r="B5286">
            <v>0.1055</v>
          </cell>
        </row>
        <row r="5287">
          <cell r="A5287">
            <v>41717</v>
          </cell>
          <cell r="B5287">
            <v>0.10589999999999999</v>
          </cell>
        </row>
        <row r="5288">
          <cell r="A5288">
            <v>41718</v>
          </cell>
          <cell r="B5288">
            <v>0.10589999999999999</v>
          </cell>
        </row>
        <row r="5289">
          <cell r="A5289">
            <v>41719</v>
          </cell>
          <cell r="B5289">
            <v>0.10589999999999999</v>
          </cell>
        </row>
        <row r="5290">
          <cell r="A5290">
            <v>41720</v>
          </cell>
          <cell r="B5290">
            <v>0</v>
          </cell>
        </row>
        <row r="5291">
          <cell r="A5291">
            <v>41721</v>
          </cell>
          <cell r="B5291">
            <v>0</v>
          </cell>
        </row>
        <row r="5292">
          <cell r="A5292">
            <v>41722</v>
          </cell>
          <cell r="B5292">
            <v>0.10589999999999999</v>
          </cell>
        </row>
        <row r="5293">
          <cell r="A5293">
            <v>41723</v>
          </cell>
          <cell r="B5293">
            <v>0.10589999999999999</v>
          </cell>
        </row>
        <row r="5294">
          <cell r="A5294">
            <v>41724</v>
          </cell>
          <cell r="B5294">
            <v>0.10589999999999999</v>
          </cell>
        </row>
        <row r="5295">
          <cell r="A5295">
            <v>41725</v>
          </cell>
          <cell r="B5295">
            <v>0.1055</v>
          </cell>
        </row>
        <row r="5296">
          <cell r="A5296">
            <v>41726</v>
          </cell>
          <cell r="B5296">
            <v>0.1055</v>
          </cell>
        </row>
        <row r="5297">
          <cell r="A5297">
            <v>41727</v>
          </cell>
          <cell r="B5297">
            <v>0</v>
          </cell>
        </row>
        <row r="5298">
          <cell r="A5298">
            <v>41728</v>
          </cell>
          <cell r="B5298">
            <v>0</v>
          </cell>
        </row>
        <row r="5299">
          <cell r="A5299">
            <v>41729</v>
          </cell>
          <cell r="B5299">
            <v>0.1055</v>
          </cell>
        </row>
        <row r="5300">
          <cell r="A5300">
            <v>41730</v>
          </cell>
          <cell r="B5300">
            <v>0.1055</v>
          </cell>
        </row>
        <row r="5301">
          <cell r="A5301">
            <v>41731</v>
          </cell>
          <cell r="B5301">
            <v>0.1055</v>
          </cell>
        </row>
        <row r="5302">
          <cell r="A5302">
            <v>41732</v>
          </cell>
          <cell r="B5302">
            <v>0.108</v>
          </cell>
        </row>
        <row r="5303">
          <cell r="A5303">
            <v>41733</v>
          </cell>
          <cell r="B5303">
            <v>0.108</v>
          </cell>
        </row>
        <row r="5304">
          <cell r="A5304">
            <v>41734</v>
          </cell>
          <cell r="B5304">
            <v>0</v>
          </cell>
        </row>
        <row r="5305">
          <cell r="A5305">
            <v>41735</v>
          </cell>
          <cell r="B5305">
            <v>0</v>
          </cell>
        </row>
        <row r="5306">
          <cell r="A5306">
            <v>41736</v>
          </cell>
          <cell r="B5306">
            <v>0.108</v>
          </cell>
        </row>
        <row r="5307">
          <cell r="A5307">
            <v>41737</v>
          </cell>
          <cell r="B5307">
            <v>0.108</v>
          </cell>
        </row>
        <row r="5308">
          <cell r="A5308">
            <v>41738</v>
          </cell>
          <cell r="B5308">
            <v>0.108</v>
          </cell>
        </row>
        <row r="5309">
          <cell r="A5309">
            <v>41739</v>
          </cell>
          <cell r="B5309">
            <v>0.108</v>
          </cell>
        </row>
        <row r="5310">
          <cell r="A5310">
            <v>41740</v>
          </cell>
          <cell r="B5310">
            <v>0.108</v>
          </cell>
        </row>
        <row r="5311">
          <cell r="A5311">
            <v>41741</v>
          </cell>
          <cell r="B5311">
            <v>0</v>
          </cell>
        </row>
        <row r="5312">
          <cell r="A5312">
            <v>41742</v>
          </cell>
          <cell r="B5312">
            <v>0</v>
          </cell>
        </row>
        <row r="5313">
          <cell r="A5313">
            <v>41743</v>
          </cell>
          <cell r="B5313">
            <v>0.108</v>
          </cell>
        </row>
        <row r="5314">
          <cell r="A5314">
            <v>41744</v>
          </cell>
          <cell r="B5314">
            <v>0.108</v>
          </cell>
        </row>
        <row r="5315">
          <cell r="A5315">
            <v>41745</v>
          </cell>
          <cell r="B5315">
            <v>0.108</v>
          </cell>
        </row>
        <row r="5316">
          <cell r="A5316">
            <v>41746</v>
          </cell>
          <cell r="B5316">
            <v>0.108</v>
          </cell>
        </row>
        <row r="5317">
          <cell r="A5317">
            <v>41747</v>
          </cell>
          <cell r="B5317">
            <v>0</v>
          </cell>
        </row>
        <row r="5318">
          <cell r="A5318">
            <v>41748</v>
          </cell>
          <cell r="B5318">
            <v>0</v>
          </cell>
        </row>
        <row r="5319">
          <cell r="A5319">
            <v>41749</v>
          </cell>
          <cell r="B5319">
            <v>0</v>
          </cell>
        </row>
        <row r="5320">
          <cell r="A5320">
            <v>41750</v>
          </cell>
          <cell r="B5320">
            <v>0</v>
          </cell>
        </row>
        <row r="5321">
          <cell r="A5321">
            <v>41751</v>
          </cell>
          <cell r="B5321">
            <v>0.108</v>
          </cell>
        </row>
        <row r="5322">
          <cell r="A5322">
            <v>41752</v>
          </cell>
          <cell r="B5322">
            <v>0.108</v>
          </cell>
        </row>
        <row r="5323">
          <cell r="A5323">
            <v>41753</v>
          </cell>
          <cell r="B5323">
            <v>0.108</v>
          </cell>
        </row>
        <row r="5324">
          <cell r="A5324">
            <v>41754</v>
          </cell>
          <cell r="B5324">
            <v>0.108</v>
          </cell>
        </row>
        <row r="5325">
          <cell r="A5325">
            <v>41755</v>
          </cell>
          <cell r="B5325">
            <v>0</v>
          </cell>
        </row>
        <row r="5326">
          <cell r="A5326">
            <v>41756</v>
          </cell>
          <cell r="B5326">
            <v>0</v>
          </cell>
        </row>
        <row r="5327">
          <cell r="A5327">
            <v>41757</v>
          </cell>
          <cell r="B5327">
            <v>0.108</v>
          </cell>
        </row>
        <row r="5328">
          <cell r="A5328">
            <v>41758</v>
          </cell>
          <cell r="B5328">
            <v>0.108</v>
          </cell>
        </row>
        <row r="5329">
          <cell r="A5329">
            <v>41759</v>
          </cell>
          <cell r="B5329">
            <v>0.108</v>
          </cell>
        </row>
        <row r="5330">
          <cell r="A5330">
            <v>41760</v>
          </cell>
          <cell r="B5330">
            <v>0</v>
          </cell>
        </row>
        <row r="5331">
          <cell r="A5331">
            <v>41761</v>
          </cell>
          <cell r="B5331">
            <v>0.108</v>
          </cell>
        </row>
        <row r="5332">
          <cell r="A5332">
            <v>41762</v>
          </cell>
          <cell r="B5332">
            <v>0</v>
          </cell>
        </row>
        <row r="5333">
          <cell r="A5333">
            <v>41763</v>
          </cell>
          <cell r="B5333">
            <v>0</v>
          </cell>
        </row>
        <row r="5334">
          <cell r="A5334">
            <v>41764</v>
          </cell>
          <cell r="B5334">
            <v>0.108</v>
          </cell>
        </row>
        <row r="5335">
          <cell r="A5335">
            <v>41765</v>
          </cell>
          <cell r="B5335">
            <v>0.108</v>
          </cell>
        </row>
        <row r="5336">
          <cell r="A5336">
            <v>41766</v>
          </cell>
          <cell r="B5336">
            <v>0.108</v>
          </cell>
        </row>
        <row r="5337">
          <cell r="A5337">
            <v>41767</v>
          </cell>
          <cell r="B5337">
            <v>0.108</v>
          </cell>
        </row>
        <row r="5338">
          <cell r="A5338">
            <v>41768</v>
          </cell>
          <cell r="B5338">
            <v>0.108</v>
          </cell>
        </row>
        <row r="5339">
          <cell r="A5339">
            <v>41769</v>
          </cell>
          <cell r="B5339">
            <v>0</v>
          </cell>
        </row>
        <row r="5340">
          <cell r="A5340">
            <v>41770</v>
          </cell>
          <cell r="B5340">
            <v>0</v>
          </cell>
        </row>
        <row r="5341">
          <cell r="A5341">
            <v>41771</v>
          </cell>
          <cell r="B5341">
            <v>0.108</v>
          </cell>
        </row>
        <row r="5342">
          <cell r="A5342">
            <v>41772</v>
          </cell>
          <cell r="B5342">
            <v>0.108</v>
          </cell>
        </row>
        <row r="5343">
          <cell r="A5343">
            <v>41773</v>
          </cell>
          <cell r="B5343">
            <v>0.108</v>
          </cell>
        </row>
        <row r="5344">
          <cell r="A5344">
            <v>41774</v>
          </cell>
          <cell r="B5344">
            <v>0.108</v>
          </cell>
        </row>
        <row r="5345">
          <cell r="A5345">
            <v>41775</v>
          </cell>
          <cell r="B5345">
            <v>0.108</v>
          </cell>
        </row>
        <row r="5346">
          <cell r="A5346">
            <v>41776</v>
          </cell>
          <cell r="B5346">
            <v>0</v>
          </cell>
        </row>
        <row r="5347">
          <cell r="A5347">
            <v>41777</v>
          </cell>
          <cell r="B5347">
            <v>0</v>
          </cell>
        </row>
        <row r="5348">
          <cell r="A5348">
            <v>41778</v>
          </cell>
          <cell r="B5348">
            <v>0.108</v>
          </cell>
        </row>
        <row r="5349">
          <cell r="A5349">
            <v>41779</v>
          </cell>
          <cell r="B5349">
            <v>0.108</v>
          </cell>
        </row>
        <row r="5350">
          <cell r="A5350">
            <v>41780</v>
          </cell>
          <cell r="B5350">
            <v>0.108</v>
          </cell>
        </row>
        <row r="5351">
          <cell r="A5351">
            <v>41781</v>
          </cell>
          <cell r="B5351">
            <v>0.108</v>
          </cell>
        </row>
        <row r="5352">
          <cell r="A5352">
            <v>41782</v>
          </cell>
          <cell r="B5352">
            <v>0.108</v>
          </cell>
        </row>
        <row r="5353">
          <cell r="A5353">
            <v>41783</v>
          </cell>
          <cell r="B5353">
            <v>0</v>
          </cell>
        </row>
        <row r="5354">
          <cell r="A5354">
            <v>41784</v>
          </cell>
          <cell r="B5354">
            <v>0</v>
          </cell>
        </row>
        <row r="5355">
          <cell r="A5355">
            <v>41785</v>
          </cell>
          <cell r="B5355">
            <v>0.108</v>
          </cell>
        </row>
        <row r="5356">
          <cell r="A5356">
            <v>41786</v>
          </cell>
          <cell r="B5356">
            <v>0.108</v>
          </cell>
        </row>
        <row r="5357">
          <cell r="A5357">
            <v>41787</v>
          </cell>
          <cell r="B5357">
            <v>0.108</v>
          </cell>
        </row>
        <row r="5358">
          <cell r="A5358">
            <v>41788</v>
          </cell>
          <cell r="B5358">
            <v>0.108</v>
          </cell>
        </row>
        <row r="5359">
          <cell r="A5359">
            <v>41789</v>
          </cell>
          <cell r="B5359">
            <v>0.108</v>
          </cell>
        </row>
        <row r="5360">
          <cell r="A5360">
            <v>41790</v>
          </cell>
          <cell r="B5360">
            <v>0</v>
          </cell>
        </row>
        <row r="5361">
          <cell r="A5361">
            <v>41791</v>
          </cell>
          <cell r="B5361">
            <v>0</v>
          </cell>
        </row>
        <row r="5362">
          <cell r="A5362">
            <v>41792</v>
          </cell>
          <cell r="B5362">
            <v>0.108</v>
          </cell>
        </row>
        <row r="5363">
          <cell r="A5363">
            <v>41793</v>
          </cell>
          <cell r="B5363">
            <v>0.108</v>
          </cell>
        </row>
        <row r="5364">
          <cell r="A5364">
            <v>41794</v>
          </cell>
          <cell r="B5364">
            <v>0.108</v>
          </cell>
        </row>
        <row r="5365">
          <cell r="A5365">
            <v>41795</v>
          </cell>
          <cell r="B5365">
            <v>0.108</v>
          </cell>
        </row>
        <row r="5366">
          <cell r="A5366">
            <v>41796</v>
          </cell>
          <cell r="B5366">
            <v>0.108</v>
          </cell>
        </row>
        <row r="5367">
          <cell r="A5367">
            <v>41797</v>
          </cell>
          <cell r="B5367">
            <v>0</v>
          </cell>
        </row>
        <row r="5368">
          <cell r="A5368">
            <v>41798</v>
          </cell>
          <cell r="B5368">
            <v>0</v>
          </cell>
        </row>
        <row r="5369">
          <cell r="A5369">
            <v>41799</v>
          </cell>
          <cell r="B5369">
            <v>0.1084</v>
          </cell>
        </row>
        <row r="5370">
          <cell r="A5370">
            <v>41800</v>
          </cell>
          <cell r="B5370">
            <v>0.108</v>
          </cell>
        </row>
        <row r="5371">
          <cell r="A5371">
            <v>41801</v>
          </cell>
          <cell r="B5371">
            <v>0.108</v>
          </cell>
        </row>
        <row r="5372">
          <cell r="A5372">
            <v>41802</v>
          </cell>
          <cell r="B5372">
            <v>0.108</v>
          </cell>
        </row>
        <row r="5373">
          <cell r="A5373">
            <v>41803</v>
          </cell>
          <cell r="B5373">
            <v>0.108</v>
          </cell>
        </row>
        <row r="5374">
          <cell r="A5374">
            <v>41804</v>
          </cell>
          <cell r="B5374">
            <v>0</v>
          </cell>
        </row>
        <row r="5375">
          <cell r="A5375">
            <v>41805</v>
          </cell>
          <cell r="B5375">
            <v>0</v>
          </cell>
        </row>
        <row r="5376">
          <cell r="A5376">
            <v>41806</v>
          </cell>
          <cell r="B5376">
            <v>0.108</v>
          </cell>
        </row>
        <row r="5377">
          <cell r="A5377">
            <v>41807</v>
          </cell>
          <cell r="B5377">
            <v>0.108</v>
          </cell>
        </row>
        <row r="5378">
          <cell r="A5378">
            <v>41808</v>
          </cell>
          <cell r="B5378">
            <v>0.108</v>
          </cell>
        </row>
        <row r="5379">
          <cell r="A5379">
            <v>41809</v>
          </cell>
          <cell r="B5379">
            <v>0</v>
          </cell>
        </row>
        <row r="5380">
          <cell r="A5380">
            <v>41810</v>
          </cell>
          <cell r="B5380">
            <v>0.108</v>
          </cell>
        </row>
        <row r="5381">
          <cell r="A5381">
            <v>41811</v>
          </cell>
          <cell r="B5381">
            <v>0</v>
          </cell>
        </row>
        <row r="5382">
          <cell r="A5382">
            <v>41812</v>
          </cell>
          <cell r="B5382">
            <v>0</v>
          </cell>
        </row>
        <row r="5383">
          <cell r="A5383">
            <v>41813</v>
          </cell>
          <cell r="B5383">
            <v>0.108</v>
          </cell>
        </row>
        <row r="5384">
          <cell r="A5384">
            <v>41814</v>
          </cell>
          <cell r="B5384">
            <v>0.108</v>
          </cell>
        </row>
        <row r="5385">
          <cell r="A5385">
            <v>41815</v>
          </cell>
          <cell r="B5385">
            <v>0.108</v>
          </cell>
        </row>
        <row r="5386">
          <cell r="A5386">
            <v>41816</v>
          </cell>
          <cell r="B5386">
            <v>0.108</v>
          </cell>
        </row>
        <row r="5387">
          <cell r="A5387">
            <v>41817</v>
          </cell>
          <cell r="B5387">
            <v>0.108</v>
          </cell>
        </row>
        <row r="5388">
          <cell r="A5388">
            <v>41818</v>
          </cell>
          <cell r="B5388">
            <v>0</v>
          </cell>
        </row>
        <row r="5389">
          <cell r="A5389">
            <v>41819</v>
          </cell>
          <cell r="B5389">
            <v>0</v>
          </cell>
        </row>
        <row r="5390">
          <cell r="A5390">
            <v>41820</v>
          </cell>
          <cell r="B5390">
            <v>0.108</v>
          </cell>
        </row>
        <row r="5391">
          <cell r="A5391">
            <v>41821</v>
          </cell>
          <cell r="B5391">
            <v>0.108</v>
          </cell>
        </row>
        <row r="5392">
          <cell r="A5392">
            <v>41822</v>
          </cell>
          <cell r="B5392">
            <v>0.108</v>
          </cell>
        </row>
        <row r="5393">
          <cell r="A5393">
            <v>41823</v>
          </cell>
          <cell r="B5393">
            <v>0.108</v>
          </cell>
        </row>
        <row r="5394">
          <cell r="A5394">
            <v>41824</v>
          </cell>
          <cell r="B5394">
            <v>0.108</v>
          </cell>
        </row>
        <row r="5395">
          <cell r="A5395">
            <v>41825</v>
          </cell>
          <cell r="B5395">
            <v>0</v>
          </cell>
        </row>
        <row r="5396">
          <cell r="A5396">
            <v>41826</v>
          </cell>
          <cell r="B5396">
            <v>0</v>
          </cell>
        </row>
        <row r="5397">
          <cell r="A5397">
            <v>41827</v>
          </cell>
          <cell r="B5397">
            <v>0.108</v>
          </cell>
        </row>
        <row r="5398">
          <cell r="A5398">
            <v>41828</v>
          </cell>
          <cell r="B5398">
            <v>0.108</v>
          </cell>
        </row>
        <row r="5399">
          <cell r="A5399">
            <v>41829</v>
          </cell>
          <cell r="B5399">
            <v>0.108</v>
          </cell>
        </row>
        <row r="5400">
          <cell r="A5400">
            <v>41830</v>
          </cell>
          <cell r="B5400">
            <v>0.108</v>
          </cell>
        </row>
        <row r="5401">
          <cell r="A5401">
            <v>41831</v>
          </cell>
          <cell r="B5401">
            <v>0.108</v>
          </cell>
        </row>
        <row r="5402">
          <cell r="A5402">
            <v>41832</v>
          </cell>
          <cell r="B5402">
            <v>0</v>
          </cell>
        </row>
        <row r="5403">
          <cell r="A5403">
            <v>41833</v>
          </cell>
          <cell r="B5403">
            <v>0</v>
          </cell>
        </row>
        <row r="5404">
          <cell r="A5404">
            <v>41834</v>
          </cell>
          <cell r="B5404">
            <v>0.108</v>
          </cell>
        </row>
        <row r="5405">
          <cell r="A5405">
            <v>41835</v>
          </cell>
          <cell r="B5405">
            <v>0.108</v>
          </cell>
        </row>
        <row r="5406">
          <cell r="A5406">
            <v>41836</v>
          </cell>
          <cell r="B5406">
            <v>0.108</v>
          </cell>
        </row>
        <row r="5407">
          <cell r="A5407">
            <v>41837</v>
          </cell>
          <cell r="B5407">
            <v>0.108</v>
          </cell>
        </row>
        <row r="5408">
          <cell r="A5408">
            <v>41838</v>
          </cell>
          <cell r="B5408">
            <v>0.108</v>
          </cell>
        </row>
        <row r="5409">
          <cell r="A5409">
            <v>41839</v>
          </cell>
          <cell r="B5409">
            <v>0</v>
          </cell>
        </row>
        <row r="5410">
          <cell r="A5410">
            <v>41840</v>
          </cell>
          <cell r="B5410">
            <v>0</v>
          </cell>
        </row>
        <row r="5411">
          <cell r="A5411">
            <v>41841</v>
          </cell>
          <cell r="B5411">
            <v>0.108</v>
          </cell>
        </row>
        <row r="5412">
          <cell r="A5412">
            <v>41842</v>
          </cell>
          <cell r="B5412">
            <v>0.108</v>
          </cell>
        </row>
        <row r="5413">
          <cell r="A5413">
            <v>41843</v>
          </cell>
          <cell r="B5413">
            <v>0.108</v>
          </cell>
        </row>
        <row r="5414">
          <cell r="A5414">
            <v>41844</v>
          </cell>
          <cell r="B5414">
            <v>0.108</v>
          </cell>
        </row>
        <row r="5415">
          <cell r="A5415">
            <v>41845</v>
          </cell>
          <cell r="B5415">
            <v>0.108</v>
          </cell>
        </row>
        <row r="5416">
          <cell r="A5416">
            <v>41846</v>
          </cell>
          <cell r="B5416">
            <v>0</v>
          </cell>
        </row>
        <row r="5417">
          <cell r="A5417">
            <v>41847</v>
          </cell>
          <cell r="B5417">
            <v>0</v>
          </cell>
        </row>
        <row r="5418">
          <cell r="A5418">
            <v>41848</v>
          </cell>
          <cell r="B5418">
            <v>0.108</v>
          </cell>
        </row>
        <row r="5419">
          <cell r="A5419">
            <v>41849</v>
          </cell>
          <cell r="B5419">
            <v>0.108</v>
          </cell>
        </row>
        <row r="5420">
          <cell r="A5420">
            <v>41850</v>
          </cell>
          <cell r="B5420">
            <v>0.108</v>
          </cell>
        </row>
        <row r="5421">
          <cell r="A5421">
            <v>41851</v>
          </cell>
          <cell r="B5421">
            <v>0.108</v>
          </cell>
        </row>
        <row r="5422">
          <cell r="A5422">
            <v>41852</v>
          </cell>
          <cell r="B5422">
            <v>0.108</v>
          </cell>
        </row>
        <row r="5423">
          <cell r="A5423">
            <v>41853</v>
          </cell>
          <cell r="B5423">
            <v>0</v>
          </cell>
        </row>
        <row r="5424">
          <cell r="A5424">
            <v>41854</v>
          </cell>
          <cell r="B5424">
            <v>0</v>
          </cell>
        </row>
        <row r="5425">
          <cell r="A5425">
            <v>41855</v>
          </cell>
          <cell r="B5425">
            <v>0.1081</v>
          </cell>
        </row>
        <row r="5426">
          <cell r="A5426">
            <v>41856</v>
          </cell>
          <cell r="B5426">
            <v>0.1081</v>
          </cell>
        </row>
        <row r="5427">
          <cell r="A5427">
            <v>41857</v>
          </cell>
          <cell r="B5427">
            <v>0.1081</v>
          </cell>
        </row>
        <row r="5428">
          <cell r="A5428">
            <v>41858</v>
          </cell>
          <cell r="B5428">
            <v>0.1081</v>
          </cell>
        </row>
        <row r="5429">
          <cell r="A5429">
            <v>41859</v>
          </cell>
          <cell r="B5429">
            <v>0.1081</v>
          </cell>
        </row>
        <row r="5430">
          <cell r="A5430">
            <v>41860</v>
          </cell>
          <cell r="B5430">
            <v>0</v>
          </cell>
        </row>
        <row r="5431">
          <cell r="A5431">
            <v>41861</v>
          </cell>
          <cell r="B5431">
            <v>0</v>
          </cell>
        </row>
        <row r="5432">
          <cell r="A5432">
            <v>41862</v>
          </cell>
          <cell r="B5432">
            <v>0.1081</v>
          </cell>
        </row>
        <row r="5433">
          <cell r="A5433">
            <v>41863</v>
          </cell>
          <cell r="B5433">
            <v>0.1081</v>
          </cell>
        </row>
        <row r="5434">
          <cell r="A5434">
            <v>41864</v>
          </cell>
          <cell r="B5434">
            <v>0.1081</v>
          </cell>
        </row>
        <row r="5435">
          <cell r="A5435">
            <v>41865</v>
          </cell>
          <cell r="B5435">
            <v>0.1081</v>
          </cell>
        </row>
        <row r="5436">
          <cell r="A5436">
            <v>41866</v>
          </cell>
          <cell r="B5436">
            <v>0.1082</v>
          </cell>
        </row>
        <row r="5437">
          <cell r="A5437">
            <v>41867</v>
          </cell>
          <cell r="B5437">
            <v>0</v>
          </cell>
        </row>
        <row r="5438">
          <cell r="A5438">
            <v>41868</v>
          </cell>
          <cell r="B5438">
            <v>0</v>
          </cell>
        </row>
        <row r="5439">
          <cell r="A5439">
            <v>41869</v>
          </cell>
          <cell r="B5439">
            <v>0.1081</v>
          </cell>
        </row>
        <row r="5440">
          <cell r="A5440">
            <v>41870</v>
          </cell>
          <cell r="B5440">
            <v>0.1081</v>
          </cell>
        </row>
        <row r="5441">
          <cell r="A5441">
            <v>41871</v>
          </cell>
          <cell r="B5441">
            <v>0.1084</v>
          </cell>
        </row>
        <row r="5442">
          <cell r="A5442">
            <v>41872</v>
          </cell>
          <cell r="B5442">
            <v>0.1082</v>
          </cell>
        </row>
        <row r="5443">
          <cell r="A5443">
            <v>41873</v>
          </cell>
          <cell r="B5443">
            <v>0.1081</v>
          </cell>
        </row>
        <row r="5444">
          <cell r="A5444">
            <v>41874</v>
          </cell>
          <cell r="B5444">
            <v>0</v>
          </cell>
        </row>
        <row r="5445">
          <cell r="A5445">
            <v>41875</v>
          </cell>
          <cell r="B5445">
            <v>0</v>
          </cell>
        </row>
        <row r="5446">
          <cell r="A5446">
            <v>41876</v>
          </cell>
          <cell r="B5446">
            <v>0.1084</v>
          </cell>
        </row>
        <row r="5447">
          <cell r="A5447">
            <v>41877</v>
          </cell>
          <cell r="B5447">
            <v>0.1084</v>
          </cell>
        </row>
        <row r="5448">
          <cell r="A5448">
            <v>41878</v>
          </cell>
          <cell r="B5448">
            <v>0.1081</v>
          </cell>
        </row>
        <row r="5449">
          <cell r="A5449">
            <v>41879</v>
          </cell>
          <cell r="B5449">
            <v>0.1084</v>
          </cell>
        </row>
        <row r="5450">
          <cell r="A5450">
            <v>41880</v>
          </cell>
          <cell r="B5450">
            <v>0.1081</v>
          </cell>
        </row>
        <row r="5451">
          <cell r="A5451">
            <v>41881</v>
          </cell>
          <cell r="B5451">
            <v>0</v>
          </cell>
        </row>
        <row r="5452">
          <cell r="A5452">
            <v>41882</v>
          </cell>
          <cell r="B5452">
            <v>0</v>
          </cell>
        </row>
        <row r="5453">
          <cell r="A5453">
            <v>41883</v>
          </cell>
          <cell r="B5453">
            <v>0.1081</v>
          </cell>
        </row>
        <row r="5454">
          <cell r="A5454">
            <v>41884</v>
          </cell>
          <cell r="B5454">
            <v>0.1081</v>
          </cell>
        </row>
        <row r="5455">
          <cell r="A5455">
            <v>41885</v>
          </cell>
          <cell r="B5455">
            <v>0.1081</v>
          </cell>
        </row>
        <row r="5456">
          <cell r="A5456">
            <v>41886</v>
          </cell>
          <cell r="B5456">
            <v>0.1081</v>
          </cell>
        </row>
        <row r="5457">
          <cell r="A5457">
            <v>41887</v>
          </cell>
          <cell r="B5457">
            <v>0.1081</v>
          </cell>
        </row>
        <row r="5458">
          <cell r="A5458">
            <v>41888</v>
          </cell>
          <cell r="B5458">
            <v>0</v>
          </cell>
        </row>
        <row r="5459">
          <cell r="A5459">
            <v>41889</v>
          </cell>
          <cell r="B5459">
            <v>0</v>
          </cell>
        </row>
        <row r="5460">
          <cell r="A5460">
            <v>41890</v>
          </cell>
          <cell r="B5460">
            <v>0.1081</v>
          </cell>
        </row>
        <row r="5461">
          <cell r="A5461">
            <v>41891</v>
          </cell>
          <cell r="B5461">
            <v>0.1081</v>
          </cell>
        </row>
        <row r="5462">
          <cell r="A5462">
            <v>41892</v>
          </cell>
          <cell r="B5462">
            <v>0.1084</v>
          </cell>
        </row>
        <row r="5463">
          <cell r="A5463">
            <v>41893</v>
          </cell>
          <cell r="B5463">
            <v>0.1081</v>
          </cell>
        </row>
        <row r="5464">
          <cell r="A5464">
            <v>41894</v>
          </cell>
          <cell r="B5464">
            <v>0.1081</v>
          </cell>
        </row>
        <row r="5465">
          <cell r="A5465">
            <v>41895</v>
          </cell>
          <cell r="B5465">
            <v>0</v>
          </cell>
        </row>
        <row r="5466">
          <cell r="A5466">
            <v>41896</v>
          </cell>
          <cell r="B5466">
            <v>0</v>
          </cell>
        </row>
        <row r="5467">
          <cell r="A5467">
            <v>41897</v>
          </cell>
          <cell r="B5467">
            <v>0.1081</v>
          </cell>
        </row>
        <row r="5468">
          <cell r="A5468">
            <v>41898</v>
          </cell>
          <cell r="B5468">
            <v>0.1081</v>
          </cell>
        </row>
        <row r="5469">
          <cell r="A5469">
            <v>41899</v>
          </cell>
          <cell r="B5469">
            <v>0.1081</v>
          </cell>
        </row>
        <row r="5470">
          <cell r="A5470">
            <v>41900</v>
          </cell>
          <cell r="B5470">
            <v>0.1081</v>
          </cell>
        </row>
        <row r="5471">
          <cell r="A5471">
            <v>41901</v>
          </cell>
          <cell r="B5471">
            <v>0.1081</v>
          </cell>
        </row>
        <row r="5472">
          <cell r="A5472">
            <v>41902</v>
          </cell>
          <cell r="B5472">
            <v>0</v>
          </cell>
        </row>
        <row r="5473">
          <cell r="A5473">
            <v>41903</v>
          </cell>
          <cell r="B5473">
            <v>0</v>
          </cell>
        </row>
        <row r="5474">
          <cell r="A5474">
            <v>41904</v>
          </cell>
          <cell r="B5474">
            <v>0.1081</v>
          </cell>
        </row>
        <row r="5475">
          <cell r="A5475">
            <v>41905</v>
          </cell>
          <cell r="B5475">
            <v>0.1084</v>
          </cell>
        </row>
        <row r="5476">
          <cell r="A5476">
            <v>41906</v>
          </cell>
          <cell r="B5476">
            <v>0.1084</v>
          </cell>
        </row>
        <row r="5477">
          <cell r="A5477">
            <v>41907</v>
          </cell>
          <cell r="B5477">
            <v>0.1084</v>
          </cell>
        </row>
        <row r="5478">
          <cell r="A5478">
            <v>41908</v>
          </cell>
          <cell r="B5478">
            <v>0.1081</v>
          </cell>
        </row>
        <row r="5479">
          <cell r="A5479">
            <v>41909</v>
          </cell>
          <cell r="B5479">
            <v>0</v>
          </cell>
        </row>
        <row r="5480">
          <cell r="A5480">
            <v>41910</v>
          </cell>
          <cell r="B5480">
            <v>0</v>
          </cell>
        </row>
        <row r="5481">
          <cell r="A5481">
            <v>41911</v>
          </cell>
          <cell r="B5481">
            <v>0.1081</v>
          </cell>
        </row>
        <row r="5482">
          <cell r="A5482">
            <v>41912</v>
          </cell>
          <cell r="B5482">
            <v>0.1081</v>
          </cell>
        </row>
        <row r="5483">
          <cell r="A5483">
            <v>41913</v>
          </cell>
          <cell r="B5483">
            <v>0.1081</v>
          </cell>
        </row>
        <row r="5484">
          <cell r="A5484">
            <v>41914</v>
          </cell>
          <cell r="B5484">
            <v>0.1081</v>
          </cell>
        </row>
        <row r="5485">
          <cell r="A5485">
            <v>41915</v>
          </cell>
          <cell r="B5485">
            <v>0.1081</v>
          </cell>
        </row>
        <row r="5486">
          <cell r="A5486">
            <v>41916</v>
          </cell>
          <cell r="B5486">
            <v>0</v>
          </cell>
        </row>
        <row r="5487">
          <cell r="A5487">
            <v>41917</v>
          </cell>
          <cell r="B5487">
            <v>0</v>
          </cell>
        </row>
        <row r="5488">
          <cell r="A5488">
            <v>41918</v>
          </cell>
          <cell r="B5488">
            <v>0.1081</v>
          </cell>
        </row>
        <row r="5489">
          <cell r="A5489">
            <v>41919</v>
          </cell>
          <cell r="B5489">
            <v>0.1084</v>
          </cell>
        </row>
        <row r="5490">
          <cell r="A5490">
            <v>41920</v>
          </cell>
          <cell r="B5490">
            <v>0.1084</v>
          </cell>
        </row>
        <row r="5491">
          <cell r="A5491">
            <v>41921</v>
          </cell>
          <cell r="B5491">
            <v>0.1084</v>
          </cell>
        </row>
        <row r="5492">
          <cell r="A5492">
            <v>41922</v>
          </cell>
          <cell r="B5492">
            <v>0.1084</v>
          </cell>
        </row>
        <row r="5493">
          <cell r="A5493">
            <v>41923</v>
          </cell>
          <cell r="B5493">
            <v>0</v>
          </cell>
        </row>
        <row r="5494">
          <cell r="A5494">
            <v>41924</v>
          </cell>
          <cell r="B5494">
            <v>0</v>
          </cell>
        </row>
        <row r="5495">
          <cell r="A5495">
            <v>41925</v>
          </cell>
          <cell r="B5495">
            <v>0.1081</v>
          </cell>
        </row>
        <row r="5496">
          <cell r="A5496">
            <v>41926</v>
          </cell>
          <cell r="B5496">
            <v>0.1084</v>
          </cell>
        </row>
        <row r="5497">
          <cell r="A5497">
            <v>41927</v>
          </cell>
          <cell r="B5497">
            <v>0.1081</v>
          </cell>
        </row>
        <row r="5498">
          <cell r="A5498">
            <v>41928</v>
          </cell>
          <cell r="B5498">
            <v>0.1084</v>
          </cell>
        </row>
        <row r="5499">
          <cell r="A5499">
            <v>41929</v>
          </cell>
          <cell r="B5499">
            <v>0.1084</v>
          </cell>
        </row>
        <row r="5500">
          <cell r="A5500">
            <v>41930</v>
          </cell>
          <cell r="B5500">
            <v>0</v>
          </cell>
        </row>
        <row r="5501">
          <cell r="A5501">
            <v>41931</v>
          </cell>
          <cell r="B5501">
            <v>0</v>
          </cell>
        </row>
        <row r="5502">
          <cell r="A5502">
            <v>41932</v>
          </cell>
          <cell r="B5502">
            <v>0.1084</v>
          </cell>
        </row>
        <row r="5503">
          <cell r="A5503">
            <v>41933</v>
          </cell>
          <cell r="B5503">
            <v>0.1084</v>
          </cell>
        </row>
        <row r="5504">
          <cell r="A5504">
            <v>41934</v>
          </cell>
          <cell r="B5504">
            <v>0.1084</v>
          </cell>
        </row>
        <row r="5505">
          <cell r="A5505">
            <v>41935</v>
          </cell>
          <cell r="B5505">
            <v>0.1084</v>
          </cell>
        </row>
        <row r="5506">
          <cell r="A5506">
            <v>41936</v>
          </cell>
          <cell r="B5506">
            <v>0.1084</v>
          </cell>
        </row>
        <row r="5507">
          <cell r="A5507">
            <v>41937</v>
          </cell>
          <cell r="B5507">
            <v>0</v>
          </cell>
        </row>
        <row r="5508">
          <cell r="A5508">
            <v>41938</v>
          </cell>
          <cell r="B5508">
            <v>0</v>
          </cell>
        </row>
        <row r="5509">
          <cell r="A5509">
            <v>41939</v>
          </cell>
          <cell r="B5509">
            <v>0.1084</v>
          </cell>
        </row>
        <row r="5510">
          <cell r="A5510">
            <v>41940</v>
          </cell>
          <cell r="B5510">
            <v>0.1084</v>
          </cell>
        </row>
        <row r="5511">
          <cell r="A5511">
            <v>41941</v>
          </cell>
          <cell r="B5511">
            <v>0.1084</v>
          </cell>
        </row>
        <row r="5512">
          <cell r="A5512">
            <v>41942</v>
          </cell>
          <cell r="B5512">
            <v>0.1109</v>
          </cell>
        </row>
        <row r="5513">
          <cell r="A5513">
            <v>41943</v>
          </cell>
          <cell r="B5513">
            <v>0.1106</v>
          </cell>
        </row>
        <row r="5514">
          <cell r="A5514">
            <v>41944</v>
          </cell>
          <cell r="B5514">
            <v>0</v>
          </cell>
        </row>
        <row r="5515">
          <cell r="A5515">
            <v>41945</v>
          </cell>
          <cell r="B5515">
            <v>0</v>
          </cell>
        </row>
        <row r="5516">
          <cell r="A5516">
            <v>41946</v>
          </cell>
          <cell r="B5516">
            <v>0.1106</v>
          </cell>
        </row>
        <row r="5517">
          <cell r="A5517">
            <v>41947</v>
          </cell>
          <cell r="B5517">
            <v>0.1106</v>
          </cell>
        </row>
        <row r="5518">
          <cell r="A5518">
            <v>41948</v>
          </cell>
          <cell r="B5518">
            <v>0.1109</v>
          </cell>
        </row>
        <row r="5519">
          <cell r="A5519">
            <v>41949</v>
          </cell>
          <cell r="B5519">
            <v>0.1109</v>
          </cell>
        </row>
        <row r="5520">
          <cell r="A5520">
            <v>41950</v>
          </cell>
          <cell r="B5520">
            <v>0.1109</v>
          </cell>
        </row>
        <row r="5521">
          <cell r="A5521">
            <v>41951</v>
          </cell>
          <cell r="B5521">
            <v>0</v>
          </cell>
        </row>
        <row r="5522">
          <cell r="A5522">
            <v>41952</v>
          </cell>
          <cell r="B5522">
            <v>0</v>
          </cell>
        </row>
        <row r="5523">
          <cell r="A5523">
            <v>41953</v>
          </cell>
          <cell r="B5523">
            <v>0.1109</v>
          </cell>
        </row>
        <row r="5524">
          <cell r="A5524">
            <v>41954</v>
          </cell>
          <cell r="B5524">
            <v>0.1109</v>
          </cell>
        </row>
        <row r="5525">
          <cell r="A5525">
            <v>41955</v>
          </cell>
          <cell r="B5525">
            <v>0.1109</v>
          </cell>
        </row>
        <row r="5526">
          <cell r="A5526">
            <v>41956</v>
          </cell>
          <cell r="B5526">
            <v>0.1109</v>
          </cell>
        </row>
        <row r="5527">
          <cell r="A5527">
            <v>41957</v>
          </cell>
          <cell r="B5527">
            <v>0.1109</v>
          </cell>
        </row>
        <row r="5528">
          <cell r="A5528">
            <v>41958</v>
          </cell>
          <cell r="B5528">
            <v>0</v>
          </cell>
        </row>
        <row r="5529">
          <cell r="A5529">
            <v>41959</v>
          </cell>
          <cell r="B5529">
            <v>0</v>
          </cell>
        </row>
        <row r="5530">
          <cell r="A5530">
            <v>41960</v>
          </cell>
          <cell r="B5530">
            <v>0.1109</v>
          </cell>
        </row>
        <row r="5531">
          <cell r="A5531">
            <v>41961</v>
          </cell>
          <cell r="B5531">
            <v>0.1109</v>
          </cell>
        </row>
        <row r="5532">
          <cell r="A5532">
            <v>41962</v>
          </cell>
          <cell r="B5532">
            <v>0.1109</v>
          </cell>
        </row>
        <row r="5533">
          <cell r="A5533">
            <v>41963</v>
          </cell>
          <cell r="B5533">
            <v>0.1109</v>
          </cell>
        </row>
        <row r="5534">
          <cell r="A5534">
            <v>41964</v>
          </cell>
          <cell r="B5534">
            <v>0.1109</v>
          </cell>
        </row>
        <row r="5535">
          <cell r="A5535">
            <v>41965</v>
          </cell>
          <cell r="B5535">
            <v>0</v>
          </cell>
        </row>
        <row r="5536">
          <cell r="A5536">
            <v>41966</v>
          </cell>
          <cell r="B5536">
            <v>0</v>
          </cell>
        </row>
        <row r="5537">
          <cell r="A5537">
            <v>41967</v>
          </cell>
          <cell r="B5537">
            <v>0.1109</v>
          </cell>
        </row>
        <row r="5538">
          <cell r="A5538">
            <v>41968</v>
          </cell>
          <cell r="B5538">
            <v>0.1109</v>
          </cell>
        </row>
        <row r="5539">
          <cell r="A5539">
            <v>41969</v>
          </cell>
          <cell r="B5539">
            <v>0.1109</v>
          </cell>
        </row>
        <row r="5540">
          <cell r="A5540">
            <v>41970</v>
          </cell>
          <cell r="B5540">
            <v>0.1109</v>
          </cell>
        </row>
        <row r="5541">
          <cell r="A5541">
            <v>41971</v>
          </cell>
          <cell r="B5541">
            <v>0.1106</v>
          </cell>
        </row>
        <row r="5542">
          <cell r="A5542">
            <v>41972</v>
          </cell>
          <cell r="B5542">
            <v>0</v>
          </cell>
        </row>
        <row r="5543">
          <cell r="A5543">
            <v>41973</v>
          </cell>
          <cell r="B5543">
            <v>0</v>
          </cell>
        </row>
        <row r="5544">
          <cell r="A5544">
            <v>41974</v>
          </cell>
          <cell r="B5544">
            <v>0.1106</v>
          </cell>
        </row>
        <row r="5545">
          <cell r="A5545">
            <v>41975</v>
          </cell>
          <cell r="B5545">
            <v>0.1106</v>
          </cell>
        </row>
        <row r="5546">
          <cell r="A5546">
            <v>41976</v>
          </cell>
          <cell r="B5546">
            <v>0.1109</v>
          </cell>
        </row>
        <row r="5547">
          <cell r="A5547">
            <v>41977</v>
          </cell>
          <cell r="B5547">
            <v>0.1159</v>
          </cell>
        </row>
        <row r="5548">
          <cell r="A5548">
            <v>41978</v>
          </cell>
          <cell r="B5548">
            <v>0.1159</v>
          </cell>
        </row>
        <row r="5549">
          <cell r="A5549">
            <v>41979</v>
          </cell>
          <cell r="B5549">
            <v>0</v>
          </cell>
        </row>
        <row r="5550">
          <cell r="A5550">
            <v>41980</v>
          </cell>
          <cell r="B5550">
            <v>0</v>
          </cell>
        </row>
        <row r="5551">
          <cell r="A5551">
            <v>41981</v>
          </cell>
          <cell r="B5551">
            <v>0.1159</v>
          </cell>
        </row>
        <row r="5552">
          <cell r="A5552">
            <v>41982</v>
          </cell>
          <cell r="B5552">
            <v>0.1157</v>
          </cell>
        </row>
        <row r="5553">
          <cell r="A5553">
            <v>41983</v>
          </cell>
          <cell r="B5553">
            <v>0.1157</v>
          </cell>
        </row>
        <row r="5554">
          <cell r="A5554">
            <v>41984</v>
          </cell>
          <cell r="B5554">
            <v>0.1159</v>
          </cell>
        </row>
        <row r="5555">
          <cell r="A5555">
            <v>41985</v>
          </cell>
          <cell r="B5555">
            <v>0.1159</v>
          </cell>
        </row>
        <row r="5556">
          <cell r="A5556">
            <v>41986</v>
          </cell>
          <cell r="B5556">
            <v>0</v>
          </cell>
        </row>
        <row r="5557">
          <cell r="A5557">
            <v>41987</v>
          </cell>
          <cell r="B5557">
            <v>0</v>
          </cell>
        </row>
        <row r="5558">
          <cell r="A5558">
            <v>41988</v>
          </cell>
          <cell r="B5558">
            <v>0.1159</v>
          </cell>
        </row>
        <row r="5559">
          <cell r="A5559">
            <v>41989</v>
          </cell>
          <cell r="B5559">
            <v>0.1159</v>
          </cell>
        </row>
        <row r="5560">
          <cell r="A5560">
            <v>41990</v>
          </cell>
          <cell r="B5560">
            <v>0.1159</v>
          </cell>
        </row>
        <row r="5561">
          <cell r="A5561">
            <v>41991</v>
          </cell>
          <cell r="B5561">
            <v>0.1159</v>
          </cell>
        </row>
        <row r="5562">
          <cell r="A5562">
            <v>41992</v>
          </cell>
          <cell r="B5562">
            <v>0.1159</v>
          </cell>
        </row>
        <row r="5563">
          <cell r="A5563">
            <v>41993</v>
          </cell>
          <cell r="B5563">
            <v>0</v>
          </cell>
        </row>
        <row r="5564">
          <cell r="A5564">
            <v>41994</v>
          </cell>
          <cell r="B5564">
            <v>0</v>
          </cell>
        </row>
        <row r="5565">
          <cell r="A5565">
            <v>41995</v>
          </cell>
          <cell r="B5565">
            <v>0.1159</v>
          </cell>
        </row>
        <row r="5566">
          <cell r="A5566">
            <v>41996</v>
          </cell>
          <cell r="B5566">
            <v>0.1157</v>
          </cell>
        </row>
        <row r="5567">
          <cell r="A5567">
            <v>41997</v>
          </cell>
          <cell r="B5567">
            <v>0.1157</v>
          </cell>
        </row>
        <row r="5568">
          <cell r="A5568">
            <v>41998</v>
          </cell>
          <cell r="B5568">
            <v>0</v>
          </cell>
        </row>
        <row r="5569">
          <cell r="A5569">
            <v>41999</v>
          </cell>
          <cell r="B5569">
            <v>0.1157</v>
          </cell>
        </row>
        <row r="5570">
          <cell r="A5570">
            <v>42000</v>
          </cell>
          <cell r="B5570">
            <v>0</v>
          </cell>
        </row>
        <row r="5571">
          <cell r="A5571">
            <v>42001</v>
          </cell>
          <cell r="B5571">
            <v>0</v>
          </cell>
        </row>
        <row r="5572">
          <cell r="A5572">
            <v>42002</v>
          </cell>
          <cell r="B5572">
            <v>0.1159</v>
          </cell>
        </row>
        <row r="5573">
          <cell r="A5573">
            <v>42003</v>
          </cell>
          <cell r="B5573">
            <v>0.1157</v>
          </cell>
        </row>
        <row r="5574">
          <cell r="A5574">
            <v>42004</v>
          </cell>
          <cell r="B5574">
            <v>0.1157</v>
          </cell>
        </row>
        <row r="5575">
          <cell r="A5575">
            <v>42005</v>
          </cell>
          <cell r="B5575">
            <v>0</v>
          </cell>
        </row>
        <row r="5576">
          <cell r="A5576">
            <v>42006</v>
          </cell>
          <cell r="B5576">
            <v>0.1157</v>
          </cell>
        </row>
        <row r="5577">
          <cell r="A5577">
            <v>42007</v>
          </cell>
          <cell r="B5577">
            <v>0</v>
          </cell>
        </row>
        <row r="5578">
          <cell r="A5578">
            <v>42008</v>
          </cell>
          <cell r="B5578">
            <v>0</v>
          </cell>
        </row>
        <row r="5579">
          <cell r="A5579">
            <v>42009</v>
          </cell>
          <cell r="B5579">
            <v>0.1157</v>
          </cell>
        </row>
        <row r="5580">
          <cell r="A5580">
            <v>42010</v>
          </cell>
          <cell r="B5580">
            <v>0.1157</v>
          </cell>
        </row>
        <row r="5581">
          <cell r="A5581">
            <v>42011</v>
          </cell>
          <cell r="B5581">
            <v>0.1157</v>
          </cell>
        </row>
        <row r="5582">
          <cell r="A5582">
            <v>42012</v>
          </cell>
          <cell r="B5582">
            <v>0.1157</v>
          </cell>
        </row>
        <row r="5583">
          <cell r="A5583">
            <v>42013</v>
          </cell>
          <cell r="B5583">
            <v>0.1157</v>
          </cell>
        </row>
        <row r="5584">
          <cell r="A5584">
            <v>42014</v>
          </cell>
          <cell r="B5584">
            <v>0</v>
          </cell>
        </row>
        <row r="5585">
          <cell r="A5585">
            <v>42015</v>
          </cell>
          <cell r="B5585">
            <v>0</v>
          </cell>
        </row>
        <row r="5586">
          <cell r="A5586">
            <v>42016</v>
          </cell>
          <cell r="B5586">
            <v>0.1157</v>
          </cell>
        </row>
        <row r="5587">
          <cell r="A5587">
            <v>42017</v>
          </cell>
          <cell r="B5587">
            <v>0.1157</v>
          </cell>
        </row>
        <row r="5588">
          <cell r="A5588">
            <v>42018</v>
          </cell>
          <cell r="B5588">
            <v>0.1157</v>
          </cell>
        </row>
        <row r="5589">
          <cell r="A5589">
            <v>42019</v>
          </cell>
          <cell r="B5589">
            <v>0.1157</v>
          </cell>
        </row>
        <row r="5590">
          <cell r="A5590">
            <v>42020</v>
          </cell>
          <cell r="B5590">
            <v>0.1157</v>
          </cell>
        </row>
        <row r="5591">
          <cell r="A5591">
            <v>42021</v>
          </cell>
          <cell r="B5591">
            <v>0</v>
          </cell>
        </row>
        <row r="5592">
          <cell r="A5592">
            <v>42022</v>
          </cell>
          <cell r="B5592">
            <v>0</v>
          </cell>
        </row>
        <row r="5593">
          <cell r="A5593">
            <v>42023</v>
          </cell>
          <cell r="B5593">
            <v>0.1157</v>
          </cell>
        </row>
        <row r="5594">
          <cell r="A5594">
            <v>42024</v>
          </cell>
          <cell r="B5594">
            <v>0.1157</v>
          </cell>
        </row>
        <row r="5595">
          <cell r="A5595">
            <v>42025</v>
          </cell>
          <cell r="B5595">
            <v>0.1157</v>
          </cell>
        </row>
        <row r="5596">
          <cell r="A5596">
            <v>42026</v>
          </cell>
          <cell r="B5596">
            <v>0.12089999999999999</v>
          </cell>
        </row>
        <row r="5597">
          <cell r="A5597">
            <v>42027</v>
          </cell>
          <cell r="B5597">
            <v>0.1208</v>
          </cell>
        </row>
        <row r="5598">
          <cell r="A5598">
            <v>42028</v>
          </cell>
          <cell r="B5598">
            <v>0</v>
          </cell>
        </row>
        <row r="5599">
          <cell r="A5599">
            <v>42029</v>
          </cell>
          <cell r="B5599">
            <v>0</v>
          </cell>
        </row>
        <row r="5600">
          <cell r="A5600">
            <v>42030</v>
          </cell>
          <cell r="B5600">
            <v>0.1208</v>
          </cell>
        </row>
        <row r="5601">
          <cell r="A5601">
            <v>42031</v>
          </cell>
          <cell r="B5601">
            <v>0.1208</v>
          </cell>
        </row>
        <row r="5602">
          <cell r="A5602">
            <v>42032</v>
          </cell>
          <cell r="B5602">
            <v>0.1208</v>
          </cell>
        </row>
        <row r="5603">
          <cell r="A5603">
            <v>42033</v>
          </cell>
          <cell r="B5603">
            <v>0.1208</v>
          </cell>
        </row>
        <row r="5604">
          <cell r="A5604">
            <v>42034</v>
          </cell>
          <cell r="B5604">
            <v>0.1208</v>
          </cell>
        </row>
        <row r="5605">
          <cell r="A5605">
            <v>42035</v>
          </cell>
          <cell r="B5605">
            <v>0</v>
          </cell>
        </row>
        <row r="5606">
          <cell r="A5606">
            <v>42036</v>
          </cell>
          <cell r="B5606">
            <v>0</v>
          </cell>
        </row>
        <row r="5607">
          <cell r="A5607">
            <v>42037</v>
          </cell>
          <cell r="B5607">
            <v>0.1208</v>
          </cell>
        </row>
        <row r="5608">
          <cell r="A5608">
            <v>42038</v>
          </cell>
          <cell r="B5608">
            <v>0.12089999999999999</v>
          </cell>
        </row>
        <row r="5609">
          <cell r="A5609">
            <v>42039</v>
          </cell>
          <cell r="B5609">
            <v>0.12089999999999999</v>
          </cell>
        </row>
        <row r="5610">
          <cell r="A5610">
            <v>42040</v>
          </cell>
          <cell r="B5610">
            <v>0.12089999999999999</v>
          </cell>
        </row>
        <row r="5611">
          <cell r="A5611">
            <v>42041</v>
          </cell>
          <cell r="B5611">
            <v>0.12089999999999999</v>
          </cell>
        </row>
        <row r="5612">
          <cell r="A5612">
            <v>42042</v>
          </cell>
          <cell r="B5612">
            <v>0</v>
          </cell>
        </row>
        <row r="5613">
          <cell r="A5613">
            <v>42043</v>
          </cell>
          <cell r="B5613">
            <v>0</v>
          </cell>
        </row>
        <row r="5614">
          <cell r="A5614">
            <v>42044</v>
          </cell>
          <cell r="B5614">
            <v>0.12089999999999999</v>
          </cell>
        </row>
        <row r="5615">
          <cell r="A5615">
            <v>42045</v>
          </cell>
          <cell r="B5615">
            <v>0.12089999999999999</v>
          </cell>
        </row>
        <row r="5616">
          <cell r="A5616">
            <v>42046</v>
          </cell>
          <cell r="B5616">
            <v>0.12089999999999999</v>
          </cell>
        </row>
        <row r="5617">
          <cell r="A5617">
            <v>42047</v>
          </cell>
          <cell r="B5617">
            <v>0.12089999999999999</v>
          </cell>
        </row>
        <row r="5618">
          <cell r="A5618">
            <v>42048</v>
          </cell>
          <cell r="B5618">
            <v>0.12089999999999999</v>
          </cell>
        </row>
        <row r="5619">
          <cell r="A5619">
            <v>42049</v>
          </cell>
          <cell r="B5619">
            <v>0</v>
          </cell>
        </row>
        <row r="5620">
          <cell r="A5620">
            <v>42050</v>
          </cell>
          <cell r="B5620">
            <v>0</v>
          </cell>
        </row>
        <row r="5621">
          <cell r="A5621">
            <v>42051</v>
          </cell>
          <cell r="B5621">
            <v>0</v>
          </cell>
        </row>
        <row r="5622">
          <cell r="A5622">
            <v>42052</v>
          </cell>
          <cell r="B5622">
            <v>0</v>
          </cell>
        </row>
        <row r="5623">
          <cell r="A5623">
            <v>42053</v>
          </cell>
          <cell r="B5623">
            <v>0.12089999999999999</v>
          </cell>
        </row>
        <row r="5624">
          <cell r="A5624">
            <v>42054</v>
          </cell>
          <cell r="B5624">
            <v>0.12089999999999999</v>
          </cell>
        </row>
        <row r="5625">
          <cell r="A5625">
            <v>42055</v>
          </cell>
          <cell r="B5625">
            <v>0.12089999999999999</v>
          </cell>
        </row>
        <row r="5626">
          <cell r="A5626">
            <v>42056</v>
          </cell>
          <cell r="B5626">
            <v>0</v>
          </cell>
        </row>
        <row r="5627">
          <cell r="A5627">
            <v>42057</v>
          </cell>
          <cell r="B5627">
            <v>0</v>
          </cell>
        </row>
        <row r="5628">
          <cell r="A5628">
            <v>42058</v>
          </cell>
          <cell r="B5628">
            <v>0.12089999999999999</v>
          </cell>
        </row>
        <row r="5629">
          <cell r="A5629">
            <v>42059</v>
          </cell>
          <cell r="B5629">
            <v>0.12089999999999999</v>
          </cell>
        </row>
        <row r="5630">
          <cell r="A5630">
            <v>42060</v>
          </cell>
          <cell r="B5630">
            <v>0.12089999999999999</v>
          </cell>
        </row>
        <row r="5631">
          <cell r="A5631">
            <v>42061</v>
          </cell>
          <cell r="B5631">
            <v>0.12089999999999999</v>
          </cell>
        </row>
        <row r="5632">
          <cell r="A5632">
            <v>42062</v>
          </cell>
          <cell r="B5632">
            <v>0.12089999999999999</v>
          </cell>
        </row>
        <row r="5633">
          <cell r="A5633">
            <v>42063</v>
          </cell>
          <cell r="B5633">
            <v>0</v>
          </cell>
        </row>
        <row r="5634">
          <cell r="A5634">
            <v>42064</v>
          </cell>
          <cell r="B5634">
            <v>0</v>
          </cell>
        </row>
        <row r="5635">
          <cell r="A5635">
            <v>42065</v>
          </cell>
          <cell r="B5635">
            <v>0.12089999999999999</v>
          </cell>
        </row>
        <row r="5636">
          <cell r="A5636">
            <v>42066</v>
          </cell>
          <cell r="B5636">
            <v>0.12089999999999999</v>
          </cell>
        </row>
        <row r="5637">
          <cell r="A5637">
            <v>42067</v>
          </cell>
          <cell r="B5637">
            <v>0.12089999999999999</v>
          </cell>
        </row>
        <row r="5638">
          <cell r="A5638">
            <v>42068</v>
          </cell>
          <cell r="B5638">
            <v>0.126</v>
          </cell>
        </row>
        <row r="5639">
          <cell r="A5639">
            <v>42069</v>
          </cell>
          <cell r="B5639">
            <v>0.126</v>
          </cell>
        </row>
        <row r="5640">
          <cell r="A5640">
            <v>42070</v>
          </cell>
          <cell r="B5640">
            <v>0</v>
          </cell>
        </row>
        <row r="5641">
          <cell r="A5641">
            <v>42071</v>
          </cell>
          <cell r="B5641">
            <v>0</v>
          </cell>
        </row>
        <row r="5642">
          <cell r="A5642">
            <v>42072</v>
          </cell>
          <cell r="B5642">
            <v>0.126</v>
          </cell>
        </row>
        <row r="5643">
          <cell r="A5643">
            <v>42073</v>
          </cell>
          <cell r="B5643">
            <v>0.126</v>
          </cell>
        </row>
        <row r="5644">
          <cell r="A5644">
            <v>42074</v>
          </cell>
          <cell r="B5644">
            <v>0.126</v>
          </cell>
        </row>
        <row r="5645">
          <cell r="A5645">
            <v>42075</v>
          </cell>
          <cell r="B5645">
            <v>0.126</v>
          </cell>
        </row>
        <row r="5646">
          <cell r="A5646">
            <v>42076</v>
          </cell>
          <cell r="B5646">
            <v>0.126</v>
          </cell>
        </row>
        <row r="5647">
          <cell r="A5647">
            <v>42077</v>
          </cell>
          <cell r="B5647">
            <v>0</v>
          </cell>
        </row>
        <row r="5648">
          <cell r="A5648">
            <v>42078</v>
          </cell>
          <cell r="B5648">
            <v>0</v>
          </cell>
        </row>
        <row r="5649">
          <cell r="A5649">
            <v>42079</v>
          </cell>
          <cell r="B5649">
            <v>0.126</v>
          </cell>
        </row>
        <row r="5650">
          <cell r="A5650">
            <v>42080</v>
          </cell>
          <cell r="B5650">
            <v>0.126</v>
          </cell>
        </row>
        <row r="5651">
          <cell r="A5651">
            <v>42081</v>
          </cell>
          <cell r="B5651">
            <v>0.126</v>
          </cell>
        </row>
        <row r="5652">
          <cell r="A5652">
            <v>42082</v>
          </cell>
          <cell r="B5652">
            <v>0.126</v>
          </cell>
        </row>
        <row r="5653">
          <cell r="A5653">
            <v>42083</v>
          </cell>
          <cell r="B5653">
            <v>0.126</v>
          </cell>
        </row>
        <row r="5654">
          <cell r="A5654">
            <v>42084</v>
          </cell>
          <cell r="B5654">
            <v>0</v>
          </cell>
        </row>
        <row r="5655">
          <cell r="A5655">
            <v>42085</v>
          </cell>
          <cell r="B5655">
            <v>0</v>
          </cell>
        </row>
        <row r="5656">
          <cell r="A5656">
            <v>42086</v>
          </cell>
          <cell r="B5656">
            <v>0.12609999999999999</v>
          </cell>
        </row>
        <row r="5657">
          <cell r="A5657">
            <v>42087</v>
          </cell>
          <cell r="B5657">
            <v>0.12609999999999999</v>
          </cell>
        </row>
        <row r="5658">
          <cell r="A5658">
            <v>42088</v>
          </cell>
          <cell r="B5658">
            <v>0.12609999999999999</v>
          </cell>
        </row>
        <row r="5659">
          <cell r="A5659">
            <v>42089</v>
          </cell>
          <cell r="B5659">
            <v>0.12609999999999999</v>
          </cell>
        </row>
        <row r="5660">
          <cell r="A5660">
            <v>42090</v>
          </cell>
          <cell r="B5660">
            <v>0.12609999999999999</v>
          </cell>
        </row>
        <row r="5661">
          <cell r="A5661">
            <v>42091</v>
          </cell>
          <cell r="B5661">
            <v>0</v>
          </cell>
        </row>
        <row r="5662">
          <cell r="A5662">
            <v>42092</v>
          </cell>
          <cell r="B5662">
            <v>0</v>
          </cell>
        </row>
        <row r="5663">
          <cell r="A5663">
            <v>42093</v>
          </cell>
          <cell r="B5663">
            <v>0.126</v>
          </cell>
        </row>
        <row r="5664">
          <cell r="A5664">
            <v>42094</v>
          </cell>
          <cell r="B5664">
            <v>0.126</v>
          </cell>
        </row>
        <row r="5665">
          <cell r="A5665">
            <v>42095</v>
          </cell>
          <cell r="B5665">
            <v>0.126</v>
          </cell>
        </row>
        <row r="5666">
          <cell r="A5666">
            <v>42096</v>
          </cell>
          <cell r="B5666">
            <v>0.126</v>
          </cell>
        </row>
        <row r="5667">
          <cell r="A5667">
            <v>42097</v>
          </cell>
          <cell r="B5667">
            <v>0</v>
          </cell>
        </row>
        <row r="5668">
          <cell r="A5668">
            <v>42098</v>
          </cell>
          <cell r="B5668">
            <v>0</v>
          </cell>
        </row>
        <row r="5669">
          <cell r="A5669">
            <v>42099</v>
          </cell>
          <cell r="B5669">
            <v>0</v>
          </cell>
        </row>
        <row r="5670">
          <cell r="A5670">
            <v>42100</v>
          </cell>
          <cell r="B5670">
            <v>0.126</v>
          </cell>
        </row>
        <row r="5671">
          <cell r="A5671">
            <v>42101</v>
          </cell>
          <cell r="B5671">
            <v>0.126</v>
          </cell>
        </row>
        <row r="5672">
          <cell r="A5672">
            <v>42102</v>
          </cell>
          <cell r="B5672">
            <v>0.126</v>
          </cell>
        </row>
        <row r="5673">
          <cell r="A5673">
            <v>42103</v>
          </cell>
          <cell r="B5673">
            <v>0.126</v>
          </cell>
        </row>
        <row r="5674">
          <cell r="A5674">
            <v>42104</v>
          </cell>
          <cell r="B5674">
            <v>0.126</v>
          </cell>
        </row>
        <row r="5675">
          <cell r="A5675">
            <v>42105</v>
          </cell>
          <cell r="B5675">
            <v>0</v>
          </cell>
        </row>
        <row r="5676">
          <cell r="A5676">
            <v>42106</v>
          </cell>
          <cell r="B5676">
            <v>0</v>
          </cell>
        </row>
        <row r="5677">
          <cell r="A5677">
            <v>42107</v>
          </cell>
          <cell r="B5677">
            <v>0.126</v>
          </cell>
        </row>
        <row r="5678">
          <cell r="A5678">
            <v>42108</v>
          </cell>
          <cell r="B5678">
            <v>0.126</v>
          </cell>
        </row>
        <row r="5679">
          <cell r="A5679">
            <v>42109</v>
          </cell>
          <cell r="B5679">
            <v>0.126</v>
          </cell>
        </row>
        <row r="5680">
          <cell r="A5680">
            <v>42110</v>
          </cell>
          <cell r="B5680">
            <v>0.126</v>
          </cell>
        </row>
        <row r="5681">
          <cell r="A5681">
            <v>42111</v>
          </cell>
          <cell r="B5681">
            <v>0.126</v>
          </cell>
        </row>
        <row r="5682">
          <cell r="A5682">
            <v>42112</v>
          </cell>
          <cell r="B5682">
            <v>0</v>
          </cell>
        </row>
        <row r="5683">
          <cell r="A5683">
            <v>42113</v>
          </cell>
          <cell r="B5683">
            <v>0</v>
          </cell>
        </row>
        <row r="5684">
          <cell r="A5684">
            <v>42114</v>
          </cell>
          <cell r="B5684">
            <v>0.126</v>
          </cell>
        </row>
        <row r="5685">
          <cell r="A5685">
            <v>42115</v>
          </cell>
          <cell r="B5685">
            <v>0</v>
          </cell>
        </row>
        <row r="5686">
          <cell r="A5686">
            <v>42116</v>
          </cell>
          <cell r="B5686">
            <v>0.126</v>
          </cell>
        </row>
        <row r="5687">
          <cell r="A5687">
            <v>42117</v>
          </cell>
          <cell r="B5687">
            <v>0.126</v>
          </cell>
        </row>
        <row r="5688">
          <cell r="A5688">
            <v>42118</v>
          </cell>
          <cell r="B5688">
            <v>0.126</v>
          </cell>
        </row>
        <row r="5689">
          <cell r="A5689">
            <v>42119</v>
          </cell>
          <cell r="B5689">
            <v>0</v>
          </cell>
        </row>
        <row r="5690">
          <cell r="A5690">
            <v>42120</v>
          </cell>
          <cell r="B5690">
            <v>0</v>
          </cell>
        </row>
        <row r="5691">
          <cell r="A5691">
            <v>42121</v>
          </cell>
          <cell r="B5691">
            <v>0.12609999999999999</v>
          </cell>
        </row>
        <row r="5692">
          <cell r="A5692">
            <v>42122</v>
          </cell>
          <cell r="B5692">
            <v>0.12620000000000001</v>
          </cell>
        </row>
        <row r="5693">
          <cell r="A5693">
            <v>42123</v>
          </cell>
          <cell r="B5693">
            <v>0.12620000000000001</v>
          </cell>
        </row>
        <row r="5694">
          <cell r="A5694">
            <v>42124</v>
          </cell>
          <cell r="B5694">
            <v>0.13109999999999999</v>
          </cell>
        </row>
        <row r="5695">
          <cell r="A5695">
            <v>42125</v>
          </cell>
          <cell r="B5695">
            <v>0</v>
          </cell>
        </row>
        <row r="5696">
          <cell r="A5696">
            <v>42126</v>
          </cell>
          <cell r="B5696">
            <v>0</v>
          </cell>
        </row>
        <row r="5697">
          <cell r="A5697">
            <v>42127</v>
          </cell>
          <cell r="B5697">
            <v>0</v>
          </cell>
        </row>
        <row r="5698">
          <cell r="A5698">
            <v>42128</v>
          </cell>
          <cell r="B5698">
            <v>0.13109999999999999</v>
          </cell>
        </row>
        <row r="5699">
          <cell r="A5699">
            <v>42129</v>
          </cell>
          <cell r="B5699">
            <v>0.1313</v>
          </cell>
        </row>
        <row r="5700">
          <cell r="A5700">
            <v>42130</v>
          </cell>
          <cell r="B5700">
            <v>0.1313</v>
          </cell>
        </row>
        <row r="5701">
          <cell r="A5701">
            <v>42131</v>
          </cell>
          <cell r="B5701">
            <v>0.1313</v>
          </cell>
        </row>
        <row r="5702">
          <cell r="A5702">
            <v>42132</v>
          </cell>
          <cell r="B5702">
            <v>0.1313</v>
          </cell>
        </row>
        <row r="5703">
          <cell r="A5703">
            <v>42133</v>
          </cell>
          <cell r="B5703">
            <v>0</v>
          </cell>
        </row>
        <row r="5704">
          <cell r="A5704">
            <v>42134</v>
          </cell>
          <cell r="B5704">
            <v>0</v>
          </cell>
        </row>
        <row r="5705">
          <cell r="A5705">
            <v>42135</v>
          </cell>
          <cell r="B5705">
            <v>0.1313</v>
          </cell>
        </row>
        <row r="5706">
          <cell r="A5706">
            <v>42136</v>
          </cell>
          <cell r="B5706">
            <v>0.1313</v>
          </cell>
        </row>
        <row r="5707">
          <cell r="A5707">
            <v>42137</v>
          </cell>
          <cell r="B5707">
            <v>0.1313</v>
          </cell>
        </row>
        <row r="5708">
          <cell r="A5708">
            <v>42138</v>
          </cell>
          <cell r="B5708">
            <v>0.1313</v>
          </cell>
        </row>
        <row r="5709">
          <cell r="A5709">
            <v>42139</v>
          </cell>
          <cell r="B5709">
            <v>0.1313</v>
          </cell>
        </row>
        <row r="5710">
          <cell r="A5710">
            <v>42140</v>
          </cell>
          <cell r="B5710">
            <v>0</v>
          </cell>
        </row>
        <row r="5711">
          <cell r="A5711">
            <v>42141</v>
          </cell>
          <cell r="B5711">
            <v>0</v>
          </cell>
        </row>
        <row r="5712">
          <cell r="A5712">
            <v>42142</v>
          </cell>
          <cell r="B5712">
            <v>0.1313</v>
          </cell>
        </row>
        <row r="5713">
          <cell r="A5713">
            <v>42143</v>
          </cell>
          <cell r="B5713">
            <v>0.1313</v>
          </cell>
        </row>
        <row r="5714">
          <cell r="A5714">
            <v>42144</v>
          </cell>
          <cell r="B5714">
            <v>0.1313</v>
          </cell>
        </row>
        <row r="5715">
          <cell r="A5715">
            <v>42145</v>
          </cell>
          <cell r="B5715">
            <v>0.1313</v>
          </cell>
        </row>
        <row r="5716">
          <cell r="A5716">
            <v>42146</v>
          </cell>
          <cell r="B5716">
            <v>0.1313</v>
          </cell>
        </row>
        <row r="5717">
          <cell r="A5717">
            <v>42147</v>
          </cell>
          <cell r="B5717">
            <v>0</v>
          </cell>
        </row>
        <row r="5718">
          <cell r="A5718">
            <v>42148</v>
          </cell>
          <cell r="B5718">
            <v>0</v>
          </cell>
        </row>
        <row r="5719">
          <cell r="A5719">
            <v>42149</v>
          </cell>
          <cell r="B5719">
            <v>0.1313</v>
          </cell>
        </row>
        <row r="5720">
          <cell r="A5720">
            <v>42150</v>
          </cell>
          <cell r="B5720">
            <v>0.1313</v>
          </cell>
        </row>
        <row r="5721">
          <cell r="A5721">
            <v>42151</v>
          </cell>
          <cell r="B5721">
            <v>0.1313</v>
          </cell>
        </row>
        <row r="5722">
          <cell r="A5722">
            <v>42152</v>
          </cell>
          <cell r="B5722">
            <v>0.1313</v>
          </cell>
        </row>
        <row r="5723">
          <cell r="A5723">
            <v>42153</v>
          </cell>
          <cell r="B5723">
            <v>0.1313</v>
          </cell>
        </row>
        <row r="5724">
          <cell r="A5724">
            <v>42154</v>
          </cell>
          <cell r="B5724">
            <v>0</v>
          </cell>
        </row>
        <row r="5725">
          <cell r="A5725">
            <v>42155</v>
          </cell>
          <cell r="B5725">
            <v>0</v>
          </cell>
        </row>
        <row r="5726">
          <cell r="A5726">
            <v>42156</v>
          </cell>
          <cell r="B5726">
            <v>0.1313</v>
          </cell>
        </row>
        <row r="5727">
          <cell r="A5727">
            <v>42157</v>
          </cell>
          <cell r="B5727">
            <v>0.1313</v>
          </cell>
        </row>
        <row r="5728">
          <cell r="A5728">
            <v>42158</v>
          </cell>
          <cell r="B5728">
            <v>0.1313</v>
          </cell>
        </row>
        <row r="5729">
          <cell r="A5729">
            <v>42159</v>
          </cell>
          <cell r="B5729">
            <v>0</v>
          </cell>
        </row>
        <row r="5730">
          <cell r="A5730">
            <v>42160</v>
          </cell>
          <cell r="B5730">
            <v>0.13639999999999999</v>
          </cell>
        </row>
        <row r="5731">
          <cell r="A5731">
            <v>42161</v>
          </cell>
          <cell r="B5731">
            <v>0</v>
          </cell>
        </row>
        <row r="5732">
          <cell r="A5732">
            <v>42162</v>
          </cell>
          <cell r="B5732">
            <v>0</v>
          </cell>
        </row>
        <row r="5733">
          <cell r="A5733">
            <v>42163</v>
          </cell>
          <cell r="B5733">
            <v>0.13639999999999999</v>
          </cell>
        </row>
        <row r="5734">
          <cell r="A5734">
            <v>42164</v>
          </cell>
          <cell r="B5734">
            <v>0.13639999999999999</v>
          </cell>
        </row>
        <row r="5735">
          <cell r="A5735">
            <v>42165</v>
          </cell>
          <cell r="B5735">
            <v>0.13639999999999999</v>
          </cell>
        </row>
        <row r="5736">
          <cell r="A5736">
            <v>42166</v>
          </cell>
          <cell r="B5736">
            <v>0.13639999999999999</v>
          </cell>
        </row>
        <row r="5737">
          <cell r="A5737">
            <v>42167</v>
          </cell>
          <cell r="B5737">
            <v>0.13639999999999999</v>
          </cell>
        </row>
        <row r="5738">
          <cell r="A5738">
            <v>42168</v>
          </cell>
          <cell r="B5738">
            <v>0</v>
          </cell>
        </row>
        <row r="5739">
          <cell r="A5739">
            <v>42169</v>
          </cell>
          <cell r="B5739">
            <v>0</v>
          </cell>
        </row>
        <row r="5740">
          <cell r="A5740">
            <v>42170</v>
          </cell>
          <cell r="B5740">
            <v>0.13639999999999999</v>
          </cell>
        </row>
        <row r="5741">
          <cell r="A5741">
            <v>42171</v>
          </cell>
          <cell r="B5741">
            <v>0.13639999999999999</v>
          </cell>
        </row>
        <row r="5742">
          <cell r="A5742">
            <v>42172</v>
          </cell>
          <cell r="B5742">
            <v>0.13639999999999999</v>
          </cell>
        </row>
        <row r="5743">
          <cell r="A5743">
            <v>42173</v>
          </cell>
          <cell r="B5743">
            <v>0.13639999999999999</v>
          </cell>
        </row>
        <row r="5744">
          <cell r="A5744">
            <v>42174</v>
          </cell>
          <cell r="B5744">
            <v>0.13639999999999999</v>
          </cell>
        </row>
        <row r="5745">
          <cell r="A5745">
            <v>42175</v>
          </cell>
          <cell r="B5745">
            <v>0</v>
          </cell>
        </row>
        <row r="5746">
          <cell r="A5746">
            <v>42176</v>
          </cell>
          <cell r="B5746">
            <v>0</v>
          </cell>
        </row>
        <row r="5747">
          <cell r="A5747">
            <v>42177</v>
          </cell>
          <cell r="B5747">
            <v>0.13639999999999999</v>
          </cell>
        </row>
        <row r="5748">
          <cell r="A5748">
            <v>42178</v>
          </cell>
          <cell r="B5748">
            <v>0.13639999999999999</v>
          </cell>
        </row>
        <row r="5749">
          <cell r="A5749">
            <v>42179</v>
          </cell>
          <cell r="B5749">
            <v>0.13639999999999999</v>
          </cell>
        </row>
        <row r="5750">
          <cell r="A5750">
            <v>42180</v>
          </cell>
          <cell r="B5750">
            <v>0.13639999999999999</v>
          </cell>
        </row>
        <row r="5751">
          <cell r="A5751">
            <v>42181</v>
          </cell>
          <cell r="B5751">
            <v>0.13639999999999999</v>
          </cell>
        </row>
        <row r="5752">
          <cell r="A5752">
            <v>42182</v>
          </cell>
          <cell r="B5752">
            <v>0</v>
          </cell>
        </row>
        <row r="5753">
          <cell r="A5753">
            <v>42183</v>
          </cell>
          <cell r="B5753">
            <v>0</v>
          </cell>
        </row>
        <row r="5754">
          <cell r="A5754">
            <v>42184</v>
          </cell>
          <cell r="B5754">
            <v>0.13639999999999999</v>
          </cell>
        </row>
        <row r="5755">
          <cell r="A5755">
            <v>42185</v>
          </cell>
          <cell r="B5755">
            <v>0.13639999999999999</v>
          </cell>
        </row>
        <row r="5756">
          <cell r="A5756">
            <v>42186</v>
          </cell>
          <cell r="B5756">
            <v>0.13639999999999999</v>
          </cell>
        </row>
        <row r="5757">
          <cell r="A5757">
            <v>42187</v>
          </cell>
          <cell r="B5757">
            <v>0.13639999999999999</v>
          </cell>
        </row>
        <row r="5758">
          <cell r="A5758">
            <v>42188</v>
          </cell>
          <cell r="B5758">
            <v>0.13639999999999999</v>
          </cell>
        </row>
        <row r="5759">
          <cell r="A5759">
            <v>42189</v>
          </cell>
          <cell r="B5759">
            <v>0</v>
          </cell>
        </row>
        <row r="5760">
          <cell r="A5760">
            <v>42190</v>
          </cell>
          <cell r="B5760">
            <v>0</v>
          </cell>
        </row>
        <row r="5761">
          <cell r="A5761">
            <v>42191</v>
          </cell>
          <cell r="B5761">
            <v>0.13639999999999999</v>
          </cell>
        </row>
        <row r="5762">
          <cell r="A5762">
            <v>42192</v>
          </cell>
          <cell r="B5762">
            <v>0.13639999999999999</v>
          </cell>
        </row>
        <row r="5763">
          <cell r="A5763">
            <v>42193</v>
          </cell>
          <cell r="B5763">
            <v>0.13639999999999999</v>
          </cell>
        </row>
        <row r="5764">
          <cell r="A5764">
            <v>42194</v>
          </cell>
          <cell r="B5764">
            <v>0.13639999999999999</v>
          </cell>
        </row>
        <row r="5765">
          <cell r="A5765">
            <v>42195</v>
          </cell>
          <cell r="B5765">
            <v>0.13639999999999999</v>
          </cell>
        </row>
        <row r="5766">
          <cell r="A5766">
            <v>42196</v>
          </cell>
          <cell r="B5766">
            <v>0</v>
          </cell>
        </row>
        <row r="5767">
          <cell r="A5767">
            <v>42197</v>
          </cell>
          <cell r="B5767">
            <v>0</v>
          </cell>
        </row>
        <row r="5768">
          <cell r="A5768">
            <v>42198</v>
          </cell>
          <cell r="B5768">
            <v>0.13639999999999999</v>
          </cell>
        </row>
        <row r="5769">
          <cell r="A5769">
            <v>42199</v>
          </cell>
          <cell r="B5769">
            <v>0.13639999999999999</v>
          </cell>
        </row>
        <row r="5770">
          <cell r="A5770">
            <v>42200</v>
          </cell>
          <cell r="B5770">
            <v>0.13639999999999999</v>
          </cell>
        </row>
        <row r="5771">
          <cell r="A5771">
            <v>42201</v>
          </cell>
          <cell r="B5771">
            <v>0.13639999999999999</v>
          </cell>
        </row>
        <row r="5772">
          <cell r="A5772">
            <v>42202</v>
          </cell>
          <cell r="B5772">
            <v>0.13639999999999999</v>
          </cell>
        </row>
        <row r="5773">
          <cell r="A5773">
            <v>42203</v>
          </cell>
          <cell r="B5773">
            <v>0</v>
          </cell>
        </row>
        <row r="5774">
          <cell r="A5774">
            <v>42204</v>
          </cell>
          <cell r="B5774">
            <v>0</v>
          </cell>
        </row>
        <row r="5775">
          <cell r="A5775">
            <v>42205</v>
          </cell>
          <cell r="B5775">
            <v>0.13639999999999999</v>
          </cell>
        </row>
        <row r="5776">
          <cell r="A5776">
            <v>42206</v>
          </cell>
          <cell r="B5776">
            <v>0.13639999999999999</v>
          </cell>
        </row>
        <row r="5777">
          <cell r="A5777">
            <v>42207</v>
          </cell>
          <cell r="B5777">
            <v>0.13639999999999999</v>
          </cell>
        </row>
        <row r="5778">
          <cell r="A5778">
            <v>42208</v>
          </cell>
          <cell r="B5778">
            <v>0.13639999999999999</v>
          </cell>
        </row>
        <row r="5779">
          <cell r="A5779">
            <v>42209</v>
          </cell>
          <cell r="B5779">
            <v>0.13639999999999999</v>
          </cell>
        </row>
        <row r="5780">
          <cell r="A5780">
            <v>42210</v>
          </cell>
          <cell r="B5780">
            <v>0</v>
          </cell>
        </row>
        <row r="5781">
          <cell r="A5781">
            <v>42211</v>
          </cell>
          <cell r="B5781">
            <v>0</v>
          </cell>
        </row>
        <row r="5782">
          <cell r="A5782">
            <v>42212</v>
          </cell>
          <cell r="B5782">
            <v>0.13639999999999999</v>
          </cell>
        </row>
        <row r="5783">
          <cell r="A5783">
            <v>42213</v>
          </cell>
          <cell r="B5783">
            <v>0.13639999999999999</v>
          </cell>
        </row>
        <row r="5784">
          <cell r="A5784">
            <v>42214</v>
          </cell>
          <cell r="B5784">
            <v>0.13639999999999999</v>
          </cell>
        </row>
        <row r="5785">
          <cell r="A5785">
            <v>42215</v>
          </cell>
          <cell r="B5785">
            <v>0.14130000000000001</v>
          </cell>
        </row>
        <row r="5786">
          <cell r="A5786">
            <v>42216</v>
          </cell>
          <cell r="B5786">
            <v>0.14130000000000001</v>
          </cell>
        </row>
        <row r="5787">
          <cell r="A5787">
            <v>42217</v>
          </cell>
          <cell r="B5787">
            <v>0</v>
          </cell>
        </row>
        <row r="5788">
          <cell r="A5788">
            <v>42218</v>
          </cell>
          <cell r="B5788">
            <v>0</v>
          </cell>
        </row>
        <row r="5789">
          <cell r="A5789">
            <v>42219</v>
          </cell>
          <cell r="B5789">
            <v>0.14130000000000001</v>
          </cell>
        </row>
        <row r="5790">
          <cell r="A5790">
            <v>42220</v>
          </cell>
          <cell r="B5790">
            <v>0.14130000000000001</v>
          </cell>
        </row>
        <row r="5791">
          <cell r="A5791">
            <v>42221</v>
          </cell>
          <cell r="B5791">
            <v>0.14130000000000001</v>
          </cell>
        </row>
        <row r="5792">
          <cell r="A5792">
            <v>42222</v>
          </cell>
          <cell r="B5792">
            <v>0.14130000000000001</v>
          </cell>
        </row>
        <row r="5793">
          <cell r="A5793">
            <v>42223</v>
          </cell>
          <cell r="B5793">
            <v>0.14130000000000001</v>
          </cell>
        </row>
        <row r="5794">
          <cell r="A5794">
            <v>42224</v>
          </cell>
          <cell r="B5794">
            <v>0</v>
          </cell>
        </row>
        <row r="5795">
          <cell r="A5795">
            <v>42225</v>
          </cell>
          <cell r="B5795">
            <v>0</v>
          </cell>
        </row>
        <row r="5796">
          <cell r="A5796">
            <v>42226</v>
          </cell>
          <cell r="B5796">
            <v>0.14130000000000001</v>
          </cell>
        </row>
        <row r="5797">
          <cell r="A5797">
            <v>42227</v>
          </cell>
          <cell r="B5797">
            <v>0.14130000000000001</v>
          </cell>
        </row>
        <row r="5798">
          <cell r="A5798">
            <v>42228</v>
          </cell>
          <cell r="B5798">
            <v>0.14130000000000001</v>
          </cell>
        </row>
        <row r="5799">
          <cell r="A5799">
            <v>42229</v>
          </cell>
          <cell r="B5799">
            <v>0.14130000000000001</v>
          </cell>
        </row>
        <row r="5800">
          <cell r="A5800">
            <v>42230</v>
          </cell>
          <cell r="B5800">
            <v>0.14130000000000001</v>
          </cell>
        </row>
        <row r="5801">
          <cell r="A5801">
            <v>42231</v>
          </cell>
          <cell r="B5801">
            <v>0</v>
          </cell>
        </row>
        <row r="5802">
          <cell r="A5802">
            <v>42232</v>
          </cell>
          <cell r="B5802">
            <v>0</v>
          </cell>
        </row>
        <row r="5803">
          <cell r="A5803">
            <v>42233</v>
          </cell>
          <cell r="B5803">
            <v>0.14130000000000001</v>
          </cell>
        </row>
        <row r="5804">
          <cell r="A5804">
            <v>42234</v>
          </cell>
          <cell r="B5804">
            <v>0.14130000000000001</v>
          </cell>
        </row>
        <row r="5805">
          <cell r="A5805">
            <v>42235</v>
          </cell>
          <cell r="B5805">
            <v>0.14130000000000001</v>
          </cell>
        </row>
        <row r="5806">
          <cell r="A5806">
            <v>42236</v>
          </cell>
          <cell r="B5806">
            <v>0.14130000000000001</v>
          </cell>
        </row>
        <row r="5807">
          <cell r="A5807">
            <v>42237</v>
          </cell>
          <cell r="B5807">
            <v>0.14130000000000001</v>
          </cell>
        </row>
        <row r="5808">
          <cell r="A5808">
            <v>42238</v>
          </cell>
          <cell r="B5808">
            <v>0</v>
          </cell>
        </row>
        <row r="5809">
          <cell r="A5809">
            <v>42239</v>
          </cell>
          <cell r="B5809">
            <v>0</v>
          </cell>
        </row>
        <row r="5810">
          <cell r="A5810">
            <v>42240</v>
          </cell>
          <cell r="B5810">
            <v>0.14130000000000001</v>
          </cell>
        </row>
        <row r="5811">
          <cell r="A5811">
            <v>42241</v>
          </cell>
          <cell r="B5811">
            <v>0.14130000000000001</v>
          </cell>
        </row>
        <row r="5812">
          <cell r="A5812">
            <v>42242</v>
          </cell>
          <cell r="B5812">
            <v>0.14130000000000001</v>
          </cell>
        </row>
        <row r="5813">
          <cell r="A5813">
            <v>42243</v>
          </cell>
          <cell r="B5813">
            <v>0.14130000000000001</v>
          </cell>
        </row>
        <row r="5814">
          <cell r="A5814">
            <v>42244</v>
          </cell>
          <cell r="B5814">
            <v>0.14130000000000001</v>
          </cell>
        </row>
        <row r="5815">
          <cell r="A5815">
            <v>42245</v>
          </cell>
          <cell r="B5815">
            <v>0</v>
          </cell>
        </row>
        <row r="5816">
          <cell r="A5816">
            <v>42246</v>
          </cell>
          <cell r="B5816">
            <v>0</v>
          </cell>
        </row>
        <row r="5817">
          <cell r="A5817">
            <v>42247</v>
          </cell>
          <cell r="B5817">
            <v>0.14130000000000001</v>
          </cell>
        </row>
        <row r="5818">
          <cell r="A5818">
            <v>42248</v>
          </cell>
          <cell r="B5818">
            <v>0.14130000000000001</v>
          </cell>
        </row>
        <row r="5819">
          <cell r="A5819">
            <v>42249</v>
          </cell>
          <cell r="B5819">
            <v>0.14130000000000001</v>
          </cell>
        </row>
        <row r="5820">
          <cell r="A5820">
            <v>42250</v>
          </cell>
          <cell r="B5820">
            <v>0.14130000000000001</v>
          </cell>
        </row>
        <row r="5821">
          <cell r="A5821">
            <v>42251</v>
          </cell>
          <cell r="B5821">
            <v>0.14130000000000001</v>
          </cell>
        </row>
        <row r="5822">
          <cell r="A5822">
            <v>42252</v>
          </cell>
          <cell r="B5822">
            <v>0</v>
          </cell>
        </row>
        <row r="5823">
          <cell r="A5823">
            <v>42253</v>
          </cell>
          <cell r="B5823">
            <v>0</v>
          </cell>
        </row>
        <row r="5824">
          <cell r="A5824">
            <v>42254</v>
          </cell>
          <cell r="B5824">
            <v>0</v>
          </cell>
        </row>
        <row r="5825">
          <cell r="A5825">
            <v>42255</v>
          </cell>
          <cell r="B5825">
            <v>0.14130000000000001</v>
          </cell>
        </row>
        <row r="5826">
          <cell r="A5826">
            <v>42256</v>
          </cell>
          <cell r="B5826">
            <v>0.14130000000000001</v>
          </cell>
        </row>
        <row r="5827">
          <cell r="A5827">
            <v>42257</v>
          </cell>
          <cell r="B5827">
            <v>0.14130000000000001</v>
          </cell>
        </row>
        <row r="5828">
          <cell r="A5828">
            <v>42258</v>
          </cell>
          <cell r="B5828">
            <v>0.14130000000000001</v>
          </cell>
        </row>
        <row r="5829">
          <cell r="A5829">
            <v>42259</v>
          </cell>
          <cell r="B5829">
            <v>0</v>
          </cell>
        </row>
        <row r="5830">
          <cell r="A5830">
            <v>42260</v>
          </cell>
          <cell r="B5830">
            <v>0</v>
          </cell>
        </row>
        <row r="5831">
          <cell r="A5831">
            <v>42261</v>
          </cell>
          <cell r="B5831">
            <v>0.14130000000000001</v>
          </cell>
        </row>
        <row r="5832">
          <cell r="A5832">
            <v>42262</v>
          </cell>
          <cell r="B5832">
            <v>0.14130000000000001</v>
          </cell>
        </row>
        <row r="5833">
          <cell r="A5833">
            <v>42263</v>
          </cell>
          <cell r="B5833">
            <v>0.14130000000000001</v>
          </cell>
        </row>
        <row r="5834">
          <cell r="A5834">
            <v>42264</v>
          </cell>
          <cell r="B5834">
            <v>0.14130000000000001</v>
          </cell>
        </row>
        <row r="5835">
          <cell r="A5835">
            <v>42265</v>
          </cell>
          <cell r="B5835">
            <v>0.14130000000000001</v>
          </cell>
        </row>
        <row r="5836">
          <cell r="A5836">
            <v>42266</v>
          </cell>
          <cell r="B5836">
            <v>0</v>
          </cell>
        </row>
        <row r="5837">
          <cell r="A5837">
            <v>42267</v>
          </cell>
          <cell r="B5837">
            <v>0</v>
          </cell>
        </row>
        <row r="5838">
          <cell r="A5838">
            <v>42268</v>
          </cell>
          <cell r="B5838">
            <v>0.14130000000000001</v>
          </cell>
        </row>
        <row r="5839">
          <cell r="A5839">
            <v>42269</v>
          </cell>
          <cell r="B5839">
            <v>0.14130000000000001</v>
          </cell>
        </row>
        <row r="5840">
          <cell r="A5840">
            <v>42270</v>
          </cell>
          <cell r="B5840">
            <v>0.14130000000000001</v>
          </cell>
        </row>
        <row r="5841">
          <cell r="A5841">
            <v>42271</v>
          </cell>
          <cell r="B5841">
            <v>0.14130000000000001</v>
          </cell>
        </row>
        <row r="5842">
          <cell r="A5842">
            <v>42272</v>
          </cell>
          <cell r="B5842">
            <v>0.14130000000000001</v>
          </cell>
        </row>
        <row r="5843">
          <cell r="A5843">
            <v>42273</v>
          </cell>
          <cell r="B5843">
            <v>0</v>
          </cell>
        </row>
        <row r="5844">
          <cell r="A5844">
            <v>42274</v>
          </cell>
          <cell r="B5844">
            <v>0</v>
          </cell>
        </row>
        <row r="5845">
          <cell r="A5845">
            <v>42275</v>
          </cell>
          <cell r="B5845">
            <v>0.14130000000000001</v>
          </cell>
        </row>
        <row r="5846">
          <cell r="A5846">
            <v>42276</v>
          </cell>
          <cell r="B5846">
            <v>0.14130000000000001</v>
          </cell>
        </row>
        <row r="5847">
          <cell r="A5847">
            <v>42277</v>
          </cell>
          <cell r="B5847">
            <v>0.14130000000000001</v>
          </cell>
        </row>
        <row r="5848">
          <cell r="A5848">
            <v>42278</v>
          </cell>
          <cell r="B5848">
            <v>0.14130000000000001</v>
          </cell>
        </row>
        <row r="5849">
          <cell r="A5849">
            <v>42279</v>
          </cell>
          <cell r="B5849">
            <v>0.14130000000000001</v>
          </cell>
        </row>
        <row r="5850">
          <cell r="A5850">
            <v>42280</v>
          </cell>
          <cell r="B5850">
            <v>0</v>
          </cell>
        </row>
        <row r="5851">
          <cell r="A5851">
            <v>42281</v>
          </cell>
          <cell r="B5851">
            <v>0</v>
          </cell>
        </row>
        <row r="5852">
          <cell r="A5852">
            <v>42282</v>
          </cell>
          <cell r="B5852">
            <v>0.14130000000000001</v>
          </cell>
        </row>
        <row r="5853">
          <cell r="A5853">
            <v>42283</v>
          </cell>
          <cell r="B5853">
            <v>0.14130000000000001</v>
          </cell>
        </row>
        <row r="5854">
          <cell r="A5854">
            <v>42284</v>
          </cell>
          <cell r="B5854">
            <v>0.14130000000000001</v>
          </cell>
        </row>
        <row r="5855">
          <cell r="A5855">
            <v>42285</v>
          </cell>
          <cell r="B5855">
            <v>0.14130000000000001</v>
          </cell>
        </row>
        <row r="5856">
          <cell r="A5856">
            <v>42286</v>
          </cell>
          <cell r="B5856">
            <v>0.14130000000000001</v>
          </cell>
        </row>
        <row r="5857">
          <cell r="A5857">
            <v>42287</v>
          </cell>
          <cell r="B5857">
            <v>0</v>
          </cell>
        </row>
        <row r="5858">
          <cell r="A5858">
            <v>42288</v>
          </cell>
          <cell r="B5858">
            <v>0</v>
          </cell>
        </row>
        <row r="5859">
          <cell r="A5859">
            <v>42289</v>
          </cell>
          <cell r="B5859">
            <v>0</v>
          </cell>
        </row>
        <row r="5860">
          <cell r="A5860">
            <v>42290</v>
          </cell>
          <cell r="B5860">
            <v>0.14130000000000001</v>
          </cell>
        </row>
        <row r="5861">
          <cell r="A5861">
            <v>42291</v>
          </cell>
          <cell r="B5861">
            <v>0.14130000000000001</v>
          </cell>
        </row>
        <row r="5862">
          <cell r="A5862">
            <v>42292</v>
          </cell>
          <cell r="B5862">
            <v>0.14130000000000001</v>
          </cell>
        </row>
        <row r="5863">
          <cell r="A5863">
            <v>42293</v>
          </cell>
          <cell r="B5863">
            <v>0.14130000000000001</v>
          </cell>
        </row>
        <row r="5864">
          <cell r="A5864">
            <v>42294</v>
          </cell>
          <cell r="B5864">
            <v>0</v>
          </cell>
        </row>
        <row r="5865">
          <cell r="A5865">
            <v>42295</v>
          </cell>
          <cell r="B5865">
            <v>0</v>
          </cell>
        </row>
        <row r="5866">
          <cell r="A5866">
            <v>42296</v>
          </cell>
          <cell r="B5866">
            <v>0.14130000000000001</v>
          </cell>
        </row>
        <row r="5867">
          <cell r="A5867">
            <v>42297</v>
          </cell>
          <cell r="B5867">
            <v>0.14130000000000001</v>
          </cell>
        </row>
        <row r="5868">
          <cell r="A5868">
            <v>42298</v>
          </cell>
          <cell r="B5868">
            <v>0.14130000000000001</v>
          </cell>
        </row>
        <row r="5869">
          <cell r="A5869">
            <v>42299</v>
          </cell>
          <cell r="B5869">
            <v>0.1414</v>
          </cell>
        </row>
        <row r="5870">
          <cell r="A5870">
            <v>42300</v>
          </cell>
          <cell r="B5870">
            <v>0.1414</v>
          </cell>
        </row>
        <row r="5871">
          <cell r="A5871">
            <v>42301</v>
          </cell>
          <cell r="B5871">
            <v>0</v>
          </cell>
        </row>
        <row r="5872">
          <cell r="A5872">
            <v>42302</v>
          </cell>
          <cell r="B5872">
            <v>0</v>
          </cell>
        </row>
        <row r="5873">
          <cell r="A5873">
            <v>42303</v>
          </cell>
          <cell r="B5873">
            <v>0.1414</v>
          </cell>
        </row>
        <row r="5874">
          <cell r="A5874">
            <v>42304</v>
          </cell>
          <cell r="B5874">
            <v>0.1414</v>
          </cell>
        </row>
        <row r="5875">
          <cell r="A5875">
            <v>42305</v>
          </cell>
          <cell r="B5875">
            <v>0.1414</v>
          </cell>
        </row>
        <row r="5876">
          <cell r="A5876">
            <v>42306</v>
          </cell>
          <cell r="B5876">
            <v>0.1414</v>
          </cell>
        </row>
        <row r="5877">
          <cell r="A5877">
            <v>42307</v>
          </cell>
          <cell r="B5877">
            <v>0.1414</v>
          </cell>
        </row>
        <row r="5878">
          <cell r="A5878">
            <v>42308</v>
          </cell>
          <cell r="B5878">
            <v>0</v>
          </cell>
        </row>
        <row r="5879">
          <cell r="A5879">
            <v>42309</v>
          </cell>
          <cell r="B5879">
            <v>0</v>
          </cell>
        </row>
        <row r="5880">
          <cell r="A5880">
            <v>42310</v>
          </cell>
          <cell r="B5880">
            <v>0</v>
          </cell>
        </row>
        <row r="5881">
          <cell r="A5881">
            <v>42311</v>
          </cell>
          <cell r="B5881">
            <v>0.1414</v>
          </cell>
        </row>
        <row r="5882">
          <cell r="A5882">
            <v>42312</v>
          </cell>
          <cell r="B5882">
            <v>0.1414</v>
          </cell>
        </row>
        <row r="5883">
          <cell r="A5883">
            <v>42313</v>
          </cell>
          <cell r="B5883">
            <v>0.1414</v>
          </cell>
        </row>
        <row r="5884">
          <cell r="A5884">
            <v>42314</v>
          </cell>
          <cell r="B5884">
            <v>0.1414</v>
          </cell>
        </row>
        <row r="5885">
          <cell r="A5885">
            <v>42315</v>
          </cell>
          <cell r="B5885">
            <v>0</v>
          </cell>
        </row>
        <row r="5886">
          <cell r="A5886">
            <v>42316</v>
          </cell>
          <cell r="B5886">
            <v>0</v>
          </cell>
        </row>
        <row r="5887">
          <cell r="A5887">
            <v>42317</v>
          </cell>
          <cell r="B5887">
            <v>0.1414</v>
          </cell>
        </row>
        <row r="5888">
          <cell r="A5888">
            <v>42318</v>
          </cell>
          <cell r="B5888">
            <v>0.1414</v>
          </cell>
        </row>
        <row r="5889">
          <cell r="A5889">
            <v>42319</v>
          </cell>
          <cell r="B5889">
            <v>0.1414</v>
          </cell>
        </row>
        <row r="5890">
          <cell r="A5890">
            <v>42320</v>
          </cell>
          <cell r="B5890">
            <v>0.1414</v>
          </cell>
        </row>
        <row r="5891">
          <cell r="A5891">
            <v>42321</v>
          </cell>
          <cell r="B5891">
            <v>0.1414</v>
          </cell>
        </row>
        <row r="5892">
          <cell r="A5892">
            <v>42322</v>
          </cell>
          <cell r="B5892">
            <v>0</v>
          </cell>
        </row>
        <row r="5893">
          <cell r="A5893">
            <v>42323</v>
          </cell>
          <cell r="B5893">
            <v>0</v>
          </cell>
        </row>
        <row r="5894">
          <cell r="A5894">
            <v>42324</v>
          </cell>
          <cell r="B5894">
            <v>0.1414</v>
          </cell>
        </row>
        <row r="5895">
          <cell r="A5895">
            <v>42325</v>
          </cell>
          <cell r="B5895">
            <v>0.1414</v>
          </cell>
        </row>
        <row r="5896">
          <cell r="A5896">
            <v>42326</v>
          </cell>
          <cell r="B5896">
            <v>0.1414</v>
          </cell>
        </row>
        <row r="5897">
          <cell r="A5897">
            <v>42327</v>
          </cell>
          <cell r="B5897">
            <v>0.1414</v>
          </cell>
        </row>
        <row r="5898">
          <cell r="A5898">
            <v>42328</v>
          </cell>
          <cell r="B5898">
            <v>0.1414</v>
          </cell>
        </row>
        <row r="5899">
          <cell r="A5899">
            <v>42329</v>
          </cell>
          <cell r="B5899">
            <v>0</v>
          </cell>
        </row>
        <row r="5900">
          <cell r="A5900">
            <v>42330</v>
          </cell>
          <cell r="B5900">
            <v>0</v>
          </cell>
        </row>
        <row r="5901">
          <cell r="A5901">
            <v>42331</v>
          </cell>
          <cell r="B5901">
            <v>0.1414</v>
          </cell>
        </row>
        <row r="5902">
          <cell r="A5902">
            <v>42332</v>
          </cell>
          <cell r="B5902">
            <v>0.1414</v>
          </cell>
        </row>
        <row r="5903">
          <cell r="A5903">
            <v>42333</v>
          </cell>
          <cell r="B5903">
            <v>0.1414</v>
          </cell>
        </row>
        <row r="5904">
          <cell r="A5904">
            <v>42334</v>
          </cell>
          <cell r="B5904">
            <v>0.1414</v>
          </cell>
        </row>
        <row r="5905">
          <cell r="A5905">
            <v>42335</v>
          </cell>
          <cell r="B5905">
            <v>0.1414</v>
          </cell>
        </row>
        <row r="5906">
          <cell r="A5906">
            <v>42336</v>
          </cell>
          <cell r="B5906">
            <v>0</v>
          </cell>
        </row>
        <row r="5907">
          <cell r="A5907">
            <v>42337</v>
          </cell>
          <cell r="B5907">
            <v>0</v>
          </cell>
        </row>
        <row r="5908">
          <cell r="A5908">
            <v>42338</v>
          </cell>
          <cell r="B5908">
            <v>0.1414</v>
          </cell>
        </row>
        <row r="5909">
          <cell r="A5909">
            <v>42339</v>
          </cell>
          <cell r="B5909">
            <v>0.1414</v>
          </cell>
        </row>
        <row r="5910">
          <cell r="A5910">
            <v>42340</v>
          </cell>
          <cell r="B5910">
            <v>0.1414</v>
          </cell>
        </row>
        <row r="5911">
          <cell r="A5911">
            <v>42341</v>
          </cell>
          <cell r="B5911">
            <v>0.1414</v>
          </cell>
        </row>
        <row r="5912">
          <cell r="A5912">
            <v>42342</v>
          </cell>
          <cell r="B5912">
            <v>0.1414</v>
          </cell>
        </row>
        <row r="5913">
          <cell r="A5913">
            <v>42343</v>
          </cell>
          <cell r="B5913">
            <v>0</v>
          </cell>
        </row>
        <row r="5914">
          <cell r="A5914">
            <v>42344</v>
          </cell>
          <cell r="B5914">
            <v>0</v>
          </cell>
        </row>
        <row r="5915">
          <cell r="A5915">
            <v>42345</v>
          </cell>
          <cell r="B5915">
            <v>0.1414</v>
          </cell>
        </row>
        <row r="5916">
          <cell r="A5916">
            <v>42346</v>
          </cell>
          <cell r="B5916">
            <v>0.1414</v>
          </cell>
        </row>
        <row r="5917">
          <cell r="A5917">
            <v>42347</v>
          </cell>
          <cell r="B5917">
            <v>0.1414</v>
          </cell>
        </row>
        <row r="5918">
          <cell r="A5918">
            <v>42348</v>
          </cell>
          <cell r="B5918">
            <v>0.1414</v>
          </cell>
        </row>
        <row r="5919">
          <cell r="A5919">
            <v>42349</v>
          </cell>
          <cell r="B5919">
            <v>0.1414</v>
          </cell>
        </row>
        <row r="5920">
          <cell r="A5920">
            <v>42350</v>
          </cell>
          <cell r="B5920">
            <v>0</v>
          </cell>
        </row>
        <row r="5921">
          <cell r="A5921">
            <v>42351</v>
          </cell>
          <cell r="B5921">
            <v>0</v>
          </cell>
        </row>
        <row r="5922">
          <cell r="A5922">
            <v>42352</v>
          </cell>
          <cell r="B5922">
            <v>0.1414</v>
          </cell>
        </row>
        <row r="5923">
          <cell r="A5923">
            <v>42353</v>
          </cell>
          <cell r="B5923">
            <v>0.1414</v>
          </cell>
        </row>
        <row r="5924">
          <cell r="A5924">
            <v>42354</v>
          </cell>
          <cell r="B5924">
            <v>0.1414</v>
          </cell>
        </row>
        <row r="5925">
          <cell r="A5925">
            <v>42355</v>
          </cell>
          <cell r="B5925">
            <v>0.1414</v>
          </cell>
        </row>
        <row r="5926">
          <cell r="A5926">
            <v>42356</v>
          </cell>
          <cell r="B5926">
            <v>0.1414</v>
          </cell>
        </row>
        <row r="5927">
          <cell r="A5927">
            <v>42357</v>
          </cell>
          <cell r="B5927">
            <v>0</v>
          </cell>
        </row>
        <row r="5928">
          <cell r="A5928">
            <v>42358</v>
          </cell>
          <cell r="B5928">
            <v>0</v>
          </cell>
        </row>
        <row r="5929">
          <cell r="A5929">
            <v>42359</v>
          </cell>
          <cell r="B5929">
            <v>0.1414</v>
          </cell>
        </row>
        <row r="5930">
          <cell r="A5930">
            <v>42360</v>
          </cell>
          <cell r="B5930">
            <v>0.1414</v>
          </cell>
        </row>
        <row r="5931">
          <cell r="A5931">
            <v>42361</v>
          </cell>
          <cell r="B5931">
            <v>0.1414</v>
          </cell>
        </row>
        <row r="5932">
          <cell r="A5932">
            <v>42362</v>
          </cell>
          <cell r="B5932">
            <v>0.1414</v>
          </cell>
        </row>
        <row r="5933">
          <cell r="A5933">
            <v>42363</v>
          </cell>
          <cell r="B5933">
            <v>0</v>
          </cell>
        </row>
        <row r="5934">
          <cell r="A5934">
            <v>42364</v>
          </cell>
          <cell r="B5934">
            <v>0</v>
          </cell>
        </row>
        <row r="5935">
          <cell r="A5935">
            <v>42365</v>
          </cell>
          <cell r="B5935">
            <v>0</v>
          </cell>
        </row>
        <row r="5936">
          <cell r="A5936">
            <v>42366</v>
          </cell>
          <cell r="B5936">
            <v>0.1414</v>
          </cell>
        </row>
        <row r="5937">
          <cell r="A5937">
            <v>42367</v>
          </cell>
          <cell r="B5937">
            <v>0.1414</v>
          </cell>
        </row>
        <row r="5938">
          <cell r="A5938">
            <v>42368</v>
          </cell>
          <cell r="B5938">
            <v>0.1414</v>
          </cell>
        </row>
        <row r="5939">
          <cell r="A5939">
            <v>42369</v>
          </cell>
          <cell r="B5939">
            <v>0.1414</v>
          </cell>
        </row>
        <row r="5940">
          <cell r="A5940">
            <v>42370</v>
          </cell>
          <cell r="B5940">
            <v>0</v>
          </cell>
        </row>
        <row r="5941">
          <cell r="A5941">
            <v>42371</v>
          </cell>
          <cell r="B5941">
            <v>0</v>
          </cell>
        </row>
        <row r="5942">
          <cell r="A5942">
            <v>42372</v>
          </cell>
          <cell r="B5942">
            <v>0</v>
          </cell>
        </row>
        <row r="5943">
          <cell r="A5943">
            <v>42373</v>
          </cell>
          <cell r="B5943">
            <v>0.1414</v>
          </cell>
        </row>
        <row r="5944">
          <cell r="A5944">
            <v>42374</v>
          </cell>
          <cell r="B5944">
            <v>0.1414</v>
          </cell>
        </row>
        <row r="5945">
          <cell r="A5945">
            <v>42375</v>
          </cell>
          <cell r="B5945">
            <v>0.1414</v>
          </cell>
        </row>
        <row r="5946">
          <cell r="A5946">
            <v>42376</v>
          </cell>
          <cell r="B5946">
            <v>0.1414</v>
          </cell>
        </row>
        <row r="5947">
          <cell r="A5947">
            <v>42377</v>
          </cell>
          <cell r="B5947">
            <v>0.1414</v>
          </cell>
        </row>
        <row r="5948">
          <cell r="A5948">
            <v>42378</v>
          </cell>
          <cell r="B5948">
            <v>0</v>
          </cell>
        </row>
        <row r="5949">
          <cell r="A5949">
            <v>42379</v>
          </cell>
          <cell r="B5949">
            <v>0</v>
          </cell>
        </row>
        <row r="5950">
          <cell r="A5950">
            <v>42380</v>
          </cell>
          <cell r="B5950">
            <v>0.1414</v>
          </cell>
        </row>
        <row r="5951">
          <cell r="A5951">
            <v>42381</v>
          </cell>
          <cell r="B5951">
            <v>0.1414</v>
          </cell>
        </row>
        <row r="5952">
          <cell r="A5952">
            <v>42382</v>
          </cell>
          <cell r="B5952">
            <v>0.1414</v>
          </cell>
        </row>
        <row r="5953">
          <cell r="A5953">
            <v>42383</v>
          </cell>
          <cell r="B5953">
            <v>0.1414</v>
          </cell>
        </row>
        <row r="5954">
          <cell r="A5954">
            <v>42384</v>
          </cell>
          <cell r="B5954">
            <v>0.1414</v>
          </cell>
        </row>
        <row r="5955">
          <cell r="A5955">
            <v>42385</v>
          </cell>
          <cell r="B5955">
            <v>0</v>
          </cell>
        </row>
        <row r="5956">
          <cell r="A5956">
            <v>42386</v>
          </cell>
          <cell r="B5956">
            <v>0</v>
          </cell>
        </row>
        <row r="5957">
          <cell r="A5957">
            <v>42387</v>
          </cell>
          <cell r="B5957">
            <v>0.1414</v>
          </cell>
        </row>
        <row r="5958">
          <cell r="A5958">
            <v>42388</v>
          </cell>
          <cell r="B5958">
            <v>0.1414</v>
          </cell>
        </row>
        <row r="5959">
          <cell r="A5959">
            <v>42389</v>
          </cell>
          <cell r="B5959">
            <v>0.1414</v>
          </cell>
        </row>
        <row r="5960">
          <cell r="A5960">
            <v>42390</v>
          </cell>
          <cell r="B5960">
            <v>0.14130000000000001</v>
          </cell>
        </row>
        <row r="5961">
          <cell r="A5961">
            <v>42391</v>
          </cell>
          <cell r="B5961">
            <v>0.14130000000000001</v>
          </cell>
        </row>
        <row r="5962">
          <cell r="A5962">
            <v>42392</v>
          </cell>
          <cell r="B5962">
            <v>0</v>
          </cell>
        </row>
        <row r="5963">
          <cell r="A5963">
            <v>42393</v>
          </cell>
          <cell r="B5963">
            <v>0</v>
          </cell>
        </row>
        <row r="5964">
          <cell r="A5964">
            <v>42394</v>
          </cell>
          <cell r="B5964">
            <v>0.14130000000000001</v>
          </cell>
        </row>
        <row r="5965">
          <cell r="A5965">
            <v>42395</v>
          </cell>
          <cell r="B5965">
            <v>0.14130000000000001</v>
          </cell>
        </row>
        <row r="5966">
          <cell r="A5966">
            <v>42396</v>
          </cell>
          <cell r="B5966">
            <v>0.14130000000000001</v>
          </cell>
        </row>
        <row r="5967">
          <cell r="A5967">
            <v>42397</v>
          </cell>
          <cell r="B5967">
            <v>0.14130000000000001</v>
          </cell>
        </row>
        <row r="5968">
          <cell r="A5968">
            <v>42398</v>
          </cell>
          <cell r="B5968">
            <v>0.14130000000000001</v>
          </cell>
        </row>
        <row r="5969">
          <cell r="A5969">
            <v>42399</v>
          </cell>
          <cell r="B5969">
            <v>0</v>
          </cell>
        </row>
        <row r="5970">
          <cell r="A5970">
            <v>42400</v>
          </cell>
          <cell r="B5970">
            <v>0</v>
          </cell>
        </row>
        <row r="5971">
          <cell r="A5971">
            <v>42401</v>
          </cell>
          <cell r="B5971">
            <v>0.14130000000000001</v>
          </cell>
        </row>
        <row r="5972">
          <cell r="A5972">
            <v>42402</v>
          </cell>
          <cell r="B5972">
            <v>0.14130000000000001</v>
          </cell>
        </row>
        <row r="5973">
          <cell r="A5973">
            <v>42403</v>
          </cell>
          <cell r="B5973">
            <v>0.14130000000000001</v>
          </cell>
        </row>
        <row r="5974">
          <cell r="A5974">
            <v>42404</v>
          </cell>
          <cell r="B5974">
            <v>0.14130000000000001</v>
          </cell>
        </row>
        <row r="5975">
          <cell r="A5975">
            <v>42405</v>
          </cell>
          <cell r="B5975">
            <v>0.14130000000000001</v>
          </cell>
        </row>
        <row r="5976">
          <cell r="A5976">
            <v>42406</v>
          </cell>
          <cell r="B5976">
            <v>0</v>
          </cell>
        </row>
        <row r="5977">
          <cell r="A5977">
            <v>42407</v>
          </cell>
          <cell r="B5977">
            <v>0</v>
          </cell>
        </row>
        <row r="5978">
          <cell r="A5978">
            <v>42408</v>
          </cell>
          <cell r="B5978">
            <v>0</v>
          </cell>
        </row>
        <row r="5979">
          <cell r="A5979">
            <v>42409</v>
          </cell>
          <cell r="B5979">
            <v>0</v>
          </cell>
        </row>
        <row r="5980">
          <cell r="A5980">
            <v>42410</v>
          </cell>
          <cell r="B5980">
            <v>0.14130000000000001</v>
          </cell>
        </row>
        <row r="5981">
          <cell r="A5981">
            <v>42411</v>
          </cell>
          <cell r="B5981">
            <v>0.14130000000000001</v>
          </cell>
        </row>
        <row r="5982">
          <cell r="A5982">
            <v>42412</v>
          </cell>
          <cell r="B5982">
            <v>0.14130000000000001</v>
          </cell>
        </row>
        <row r="5983">
          <cell r="A5983">
            <v>42413</v>
          </cell>
          <cell r="B5983">
            <v>0</v>
          </cell>
        </row>
        <row r="5984">
          <cell r="A5984">
            <v>42414</v>
          </cell>
          <cell r="B5984">
            <v>0</v>
          </cell>
        </row>
        <row r="5985">
          <cell r="A5985">
            <v>42415</v>
          </cell>
          <cell r="B5985">
            <v>0.14130000000000001</v>
          </cell>
        </row>
        <row r="5986">
          <cell r="A5986">
            <v>42416</v>
          </cell>
          <cell r="B5986">
            <v>0.14130000000000001</v>
          </cell>
        </row>
        <row r="5987">
          <cell r="A5987">
            <v>42417</v>
          </cell>
          <cell r="B5987">
            <v>0.14130000000000001</v>
          </cell>
        </row>
        <row r="5988">
          <cell r="A5988">
            <v>42418</v>
          </cell>
          <cell r="B5988">
            <v>0.14130000000000001</v>
          </cell>
        </row>
        <row r="5989">
          <cell r="A5989">
            <v>42419</v>
          </cell>
          <cell r="B5989">
            <v>0.14130000000000001</v>
          </cell>
        </row>
        <row r="5990">
          <cell r="A5990">
            <v>42420</v>
          </cell>
          <cell r="B5990">
            <v>0</v>
          </cell>
        </row>
        <row r="5991">
          <cell r="A5991">
            <v>42421</v>
          </cell>
          <cell r="B5991">
            <v>0</v>
          </cell>
        </row>
        <row r="5992">
          <cell r="A5992">
            <v>42422</v>
          </cell>
          <cell r="B5992">
            <v>0.14130000000000001</v>
          </cell>
        </row>
        <row r="5993">
          <cell r="A5993">
            <v>42423</v>
          </cell>
          <cell r="B5993">
            <v>0.14130000000000001</v>
          </cell>
        </row>
        <row r="5994">
          <cell r="A5994">
            <v>42424</v>
          </cell>
          <cell r="B5994">
            <v>0.14130000000000001</v>
          </cell>
        </row>
        <row r="5995">
          <cell r="A5995">
            <v>42425</v>
          </cell>
          <cell r="B5995">
            <v>0.14130000000000001</v>
          </cell>
        </row>
        <row r="5996">
          <cell r="A5996">
            <v>42426</v>
          </cell>
          <cell r="B5996">
            <v>0.14130000000000001</v>
          </cell>
        </row>
        <row r="5997">
          <cell r="A5997">
            <v>42427</v>
          </cell>
          <cell r="B5997">
            <v>0</v>
          </cell>
        </row>
        <row r="5998">
          <cell r="A5998">
            <v>42428</v>
          </cell>
          <cell r="B5998">
            <v>0</v>
          </cell>
        </row>
        <row r="5999">
          <cell r="A5999">
            <v>42429</v>
          </cell>
          <cell r="B5999">
            <v>0.14130000000000001</v>
          </cell>
        </row>
        <row r="6000">
          <cell r="A6000">
            <v>42430</v>
          </cell>
          <cell r="B6000">
            <v>0.14130000000000001</v>
          </cell>
        </row>
        <row r="6001">
          <cell r="A6001">
            <v>42431</v>
          </cell>
          <cell r="B6001">
            <v>0.14130000000000001</v>
          </cell>
        </row>
        <row r="6002">
          <cell r="A6002">
            <v>42432</v>
          </cell>
          <cell r="B6002">
            <v>0.14130000000000001</v>
          </cell>
        </row>
        <row r="6003">
          <cell r="A6003">
            <v>42433</v>
          </cell>
          <cell r="B6003">
            <v>0.14130000000000001</v>
          </cell>
        </row>
        <row r="6004">
          <cell r="A6004">
            <v>42434</v>
          </cell>
          <cell r="B6004">
            <v>0</v>
          </cell>
        </row>
        <row r="6005">
          <cell r="A6005">
            <v>42435</v>
          </cell>
          <cell r="B6005">
            <v>0</v>
          </cell>
        </row>
        <row r="6006">
          <cell r="A6006">
            <v>42436</v>
          </cell>
          <cell r="B6006">
            <v>0.14130000000000001</v>
          </cell>
        </row>
        <row r="6007">
          <cell r="A6007">
            <v>42437</v>
          </cell>
          <cell r="B6007">
            <v>0.14130000000000001</v>
          </cell>
        </row>
        <row r="6008">
          <cell r="A6008">
            <v>42438</v>
          </cell>
          <cell r="B6008">
            <v>0.14130000000000001</v>
          </cell>
        </row>
        <row r="6009">
          <cell r="A6009">
            <v>42439</v>
          </cell>
          <cell r="B6009">
            <v>0.14130000000000001</v>
          </cell>
        </row>
        <row r="6010">
          <cell r="A6010">
            <v>42440</v>
          </cell>
          <cell r="B6010">
            <v>0.14130000000000001</v>
          </cell>
        </row>
        <row r="6011">
          <cell r="A6011">
            <v>42441</v>
          </cell>
          <cell r="B6011">
            <v>0</v>
          </cell>
        </row>
        <row r="6012">
          <cell r="A6012">
            <v>42442</v>
          </cell>
          <cell r="B6012">
            <v>0</v>
          </cell>
        </row>
        <row r="6013">
          <cell r="A6013">
            <v>42443</v>
          </cell>
          <cell r="B6013">
            <v>0.14130000000000001</v>
          </cell>
        </row>
        <row r="6014">
          <cell r="A6014">
            <v>42444</v>
          </cell>
          <cell r="B6014">
            <v>0.14130000000000001</v>
          </cell>
        </row>
        <row r="6015">
          <cell r="A6015">
            <v>42445</v>
          </cell>
          <cell r="B6015">
            <v>0.14130000000000001</v>
          </cell>
        </row>
        <row r="6016">
          <cell r="A6016">
            <v>42446</v>
          </cell>
          <cell r="B6016">
            <v>0.14130000000000001</v>
          </cell>
        </row>
        <row r="6017">
          <cell r="A6017">
            <v>42447</v>
          </cell>
          <cell r="B6017">
            <v>0.14130000000000001</v>
          </cell>
        </row>
        <row r="6018">
          <cell r="A6018">
            <v>42448</v>
          </cell>
          <cell r="B6018">
            <v>0</v>
          </cell>
        </row>
        <row r="6019">
          <cell r="A6019">
            <v>42449</v>
          </cell>
          <cell r="B6019">
            <v>0</v>
          </cell>
        </row>
        <row r="6020">
          <cell r="A6020">
            <v>42450</v>
          </cell>
          <cell r="B6020">
            <v>0.14130000000000001</v>
          </cell>
        </row>
        <row r="6021">
          <cell r="A6021">
            <v>42451</v>
          </cell>
          <cell r="B6021">
            <v>0.14130000000000001</v>
          </cell>
        </row>
        <row r="6022">
          <cell r="A6022">
            <v>42452</v>
          </cell>
          <cell r="B6022">
            <v>0.14130000000000001</v>
          </cell>
        </row>
        <row r="6023">
          <cell r="A6023">
            <v>42453</v>
          </cell>
          <cell r="B6023">
            <v>0.14130000000000001</v>
          </cell>
        </row>
        <row r="6024">
          <cell r="A6024">
            <v>42454</v>
          </cell>
          <cell r="B6024">
            <v>0</v>
          </cell>
        </row>
        <row r="6025">
          <cell r="A6025">
            <v>42455</v>
          </cell>
          <cell r="B6025">
            <v>0</v>
          </cell>
        </row>
        <row r="6026">
          <cell r="A6026">
            <v>42456</v>
          </cell>
          <cell r="B6026">
            <v>0</v>
          </cell>
        </row>
        <row r="6027">
          <cell r="A6027">
            <v>42457</v>
          </cell>
          <cell r="B6027">
            <v>0.14130000000000001</v>
          </cell>
        </row>
        <row r="6028">
          <cell r="A6028">
            <v>42458</v>
          </cell>
          <cell r="B6028">
            <v>0.14130000000000001</v>
          </cell>
        </row>
        <row r="6029">
          <cell r="A6029">
            <v>42459</v>
          </cell>
          <cell r="B6029">
            <v>0.14130000000000001</v>
          </cell>
        </row>
        <row r="6030">
          <cell r="A6030">
            <v>42460</v>
          </cell>
          <cell r="B6030">
            <v>0.14130000000000001</v>
          </cell>
        </row>
        <row r="6031">
          <cell r="A6031">
            <v>42461</v>
          </cell>
          <cell r="B6031">
            <v>0.14130000000000001</v>
          </cell>
        </row>
        <row r="6032">
          <cell r="A6032">
            <v>42462</v>
          </cell>
          <cell r="B6032">
            <v>0</v>
          </cell>
        </row>
        <row r="6033">
          <cell r="A6033">
            <v>42463</v>
          </cell>
          <cell r="B6033">
            <v>0</v>
          </cell>
        </row>
        <row r="6034">
          <cell r="A6034">
            <v>42464</v>
          </cell>
          <cell r="B6034">
            <v>0.14130000000000001</v>
          </cell>
        </row>
        <row r="6035">
          <cell r="A6035">
            <v>42465</v>
          </cell>
          <cell r="B6035">
            <v>0.14130000000000001</v>
          </cell>
        </row>
        <row r="6036">
          <cell r="A6036">
            <v>42466</v>
          </cell>
          <cell r="B6036">
            <v>0.14130000000000001</v>
          </cell>
        </row>
        <row r="6037">
          <cell r="A6037">
            <v>42467</v>
          </cell>
          <cell r="B6037">
            <v>0.14130000000000001</v>
          </cell>
        </row>
        <row r="6038">
          <cell r="A6038">
            <v>42468</v>
          </cell>
          <cell r="B6038">
            <v>0.14130000000000001</v>
          </cell>
        </row>
        <row r="6039">
          <cell r="A6039">
            <v>42469</v>
          </cell>
          <cell r="B6039">
            <v>0</v>
          </cell>
        </row>
        <row r="6040">
          <cell r="A6040">
            <v>42470</v>
          </cell>
          <cell r="B6040">
            <v>0</v>
          </cell>
        </row>
        <row r="6041">
          <cell r="A6041">
            <v>42471</v>
          </cell>
          <cell r="B6041">
            <v>0.14130000000000001</v>
          </cell>
        </row>
        <row r="6042">
          <cell r="A6042">
            <v>42472</v>
          </cell>
          <cell r="B6042">
            <v>0.14130000000000001</v>
          </cell>
        </row>
        <row r="6043">
          <cell r="A6043">
            <v>42473</v>
          </cell>
          <cell r="B6043">
            <v>0.14130000000000001</v>
          </cell>
        </row>
        <row r="6044">
          <cell r="A6044">
            <v>42474</v>
          </cell>
          <cell r="B6044">
            <v>0.14130000000000001</v>
          </cell>
        </row>
        <row r="6045">
          <cell r="A6045">
            <v>42475</v>
          </cell>
          <cell r="B6045">
            <v>0.14130000000000001</v>
          </cell>
        </row>
        <row r="6046">
          <cell r="A6046">
            <v>42476</v>
          </cell>
          <cell r="B6046">
            <v>0</v>
          </cell>
        </row>
        <row r="6047">
          <cell r="A6047">
            <v>42477</v>
          </cell>
          <cell r="B6047">
            <v>0</v>
          </cell>
        </row>
        <row r="6048">
          <cell r="A6048">
            <v>42478</v>
          </cell>
          <cell r="B6048">
            <v>0.14130000000000001</v>
          </cell>
        </row>
        <row r="6049">
          <cell r="A6049">
            <v>42479</v>
          </cell>
          <cell r="B6049">
            <v>0.14130000000000001</v>
          </cell>
        </row>
        <row r="6050">
          <cell r="A6050">
            <v>42480</v>
          </cell>
          <cell r="B6050">
            <v>0.14130000000000001</v>
          </cell>
        </row>
        <row r="6051">
          <cell r="A6051">
            <v>42481</v>
          </cell>
          <cell r="B6051">
            <v>0</v>
          </cell>
        </row>
        <row r="6052">
          <cell r="A6052">
            <v>42482</v>
          </cell>
          <cell r="B6052">
            <v>0.14130000000000001</v>
          </cell>
        </row>
        <row r="6053">
          <cell r="A6053">
            <v>42483</v>
          </cell>
          <cell r="B6053">
            <v>0</v>
          </cell>
        </row>
        <row r="6054">
          <cell r="A6054">
            <v>42484</v>
          </cell>
          <cell r="B6054">
            <v>0</v>
          </cell>
        </row>
        <row r="6055">
          <cell r="A6055">
            <v>42485</v>
          </cell>
          <cell r="B6055">
            <v>0.14130000000000001</v>
          </cell>
        </row>
        <row r="6056">
          <cell r="A6056">
            <v>42486</v>
          </cell>
          <cell r="B6056">
            <v>0.14130000000000001</v>
          </cell>
        </row>
        <row r="6057">
          <cell r="A6057">
            <v>42487</v>
          </cell>
          <cell r="B6057">
            <v>0.14130000000000001</v>
          </cell>
        </row>
        <row r="6058">
          <cell r="A6058">
            <v>42488</v>
          </cell>
          <cell r="B6058">
            <v>0.14130000000000001</v>
          </cell>
        </row>
        <row r="6059">
          <cell r="A6059">
            <v>42489</v>
          </cell>
          <cell r="B6059">
            <v>0.14130000000000001</v>
          </cell>
        </row>
        <row r="6060">
          <cell r="A6060">
            <v>42490</v>
          </cell>
          <cell r="B6060">
            <v>0</v>
          </cell>
        </row>
        <row r="6061">
          <cell r="A6061">
            <v>42491</v>
          </cell>
          <cell r="B6061">
            <v>0</v>
          </cell>
        </row>
        <row r="6062">
          <cell r="A6062">
            <v>42492</v>
          </cell>
          <cell r="B6062">
            <v>0.14130000000000001</v>
          </cell>
        </row>
        <row r="6063">
          <cell r="A6063">
            <v>42493</v>
          </cell>
          <cell r="B6063">
            <v>0.14130000000000001</v>
          </cell>
        </row>
        <row r="6064">
          <cell r="A6064">
            <v>42494</v>
          </cell>
          <cell r="B6064">
            <v>0.14130000000000001</v>
          </cell>
        </row>
        <row r="6065">
          <cell r="A6065">
            <v>42495</v>
          </cell>
          <cell r="B6065">
            <v>0.14130000000000001</v>
          </cell>
        </row>
        <row r="6066">
          <cell r="A6066">
            <v>42496</v>
          </cell>
          <cell r="B6066">
            <v>0.14130000000000001</v>
          </cell>
        </row>
        <row r="6067">
          <cell r="A6067">
            <v>42497</v>
          </cell>
          <cell r="B6067">
            <v>0</v>
          </cell>
        </row>
        <row r="6068">
          <cell r="A6068">
            <v>42498</v>
          </cell>
          <cell r="B6068">
            <v>0</v>
          </cell>
        </row>
        <row r="6069">
          <cell r="A6069">
            <v>42499</v>
          </cell>
          <cell r="B6069">
            <v>0.14130000000000001</v>
          </cell>
        </row>
        <row r="6070">
          <cell r="A6070">
            <v>42500</v>
          </cell>
          <cell r="B6070">
            <v>0.14130000000000001</v>
          </cell>
        </row>
        <row r="6071">
          <cell r="A6071">
            <v>42501</v>
          </cell>
          <cell r="B6071">
            <v>0.14130000000000001</v>
          </cell>
        </row>
        <row r="6072">
          <cell r="A6072">
            <v>42502</v>
          </cell>
          <cell r="B6072">
            <v>0.14130000000000001</v>
          </cell>
        </row>
        <row r="6073">
          <cell r="A6073">
            <v>42503</v>
          </cell>
          <cell r="B6073">
            <v>0.14130000000000001</v>
          </cell>
        </row>
        <row r="6074">
          <cell r="A6074">
            <v>42504</v>
          </cell>
          <cell r="B6074">
            <v>0</v>
          </cell>
        </row>
        <row r="6075">
          <cell r="A6075">
            <v>42505</v>
          </cell>
          <cell r="B6075">
            <v>0</v>
          </cell>
        </row>
        <row r="6076">
          <cell r="A6076">
            <v>42506</v>
          </cell>
          <cell r="B6076">
            <v>0.14130000000000001</v>
          </cell>
        </row>
        <row r="6077">
          <cell r="A6077">
            <v>42507</v>
          </cell>
          <cell r="B6077">
            <v>0.14130000000000001</v>
          </cell>
        </row>
        <row r="6078">
          <cell r="A6078">
            <v>42508</v>
          </cell>
          <cell r="B6078">
            <v>0.14130000000000001</v>
          </cell>
        </row>
        <row r="6079">
          <cell r="A6079">
            <v>42509</v>
          </cell>
          <cell r="B6079">
            <v>0.14130000000000001</v>
          </cell>
        </row>
        <row r="6080">
          <cell r="A6080">
            <v>42510</v>
          </cell>
          <cell r="B6080">
            <v>0.14130000000000001</v>
          </cell>
        </row>
        <row r="6081">
          <cell r="A6081">
            <v>42511</v>
          </cell>
          <cell r="B6081">
            <v>0</v>
          </cell>
        </row>
        <row r="6082">
          <cell r="A6082">
            <v>42512</v>
          </cell>
          <cell r="B6082">
            <v>0</v>
          </cell>
        </row>
        <row r="6083">
          <cell r="A6083">
            <v>42513</v>
          </cell>
          <cell r="B6083">
            <v>0.14130000000000001</v>
          </cell>
        </row>
        <row r="6084">
          <cell r="A6084">
            <v>42514</v>
          </cell>
          <cell r="B6084">
            <v>0.14130000000000001</v>
          </cell>
        </row>
        <row r="6085">
          <cell r="A6085">
            <v>42515</v>
          </cell>
          <cell r="B6085">
            <v>0.14130000000000001</v>
          </cell>
        </row>
        <row r="6086">
          <cell r="A6086">
            <v>42516</v>
          </cell>
          <cell r="B6086">
            <v>0</v>
          </cell>
        </row>
        <row r="6087">
          <cell r="A6087">
            <v>42517</v>
          </cell>
          <cell r="B6087">
            <v>0.14130000000000001</v>
          </cell>
        </row>
        <row r="6088">
          <cell r="A6088">
            <v>42518</v>
          </cell>
          <cell r="B6088">
            <v>0</v>
          </cell>
        </row>
        <row r="6089">
          <cell r="A6089">
            <v>42519</v>
          </cell>
          <cell r="B6089">
            <v>0</v>
          </cell>
        </row>
        <row r="6090">
          <cell r="A6090">
            <v>42520</v>
          </cell>
          <cell r="B6090">
            <v>0.14130000000000001</v>
          </cell>
        </row>
        <row r="6091">
          <cell r="A6091">
            <v>42521</v>
          </cell>
          <cell r="B6091">
            <v>0.14130000000000001</v>
          </cell>
        </row>
        <row r="6092">
          <cell r="A6092">
            <v>42522</v>
          </cell>
          <cell r="B6092">
            <v>0.14130000000000001</v>
          </cell>
        </row>
        <row r="6093">
          <cell r="A6093">
            <v>42523</v>
          </cell>
          <cell r="B6093">
            <v>0.14130000000000001</v>
          </cell>
        </row>
        <row r="6094">
          <cell r="A6094">
            <v>42524</v>
          </cell>
          <cell r="B6094">
            <v>0.14130000000000001</v>
          </cell>
        </row>
        <row r="6095">
          <cell r="A6095">
            <v>42525</v>
          </cell>
          <cell r="B6095">
            <v>0</v>
          </cell>
        </row>
        <row r="6096">
          <cell r="A6096">
            <v>42526</v>
          </cell>
          <cell r="B6096">
            <v>0</v>
          </cell>
        </row>
        <row r="6097">
          <cell r="A6097">
            <v>42527</v>
          </cell>
          <cell r="B6097">
            <v>0.14130000000000001</v>
          </cell>
        </row>
        <row r="6098">
          <cell r="A6098">
            <v>42528</v>
          </cell>
          <cell r="B6098">
            <v>0.14130000000000001</v>
          </cell>
        </row>
        <row r="6099">
          <cell r="A6099">
            <v>42529</v>
          </cell>
          <cell r="B6099">
            <v>0.14130000000000001</v>
          </cell>
        </row>
        <row r="6100">
          <cell r="A6100">
            <v>42530</v>
          </cell>
          <cell r="B6100">
            <v>0.14130000000000001</v>
          </cell>
        </row>
        <row r="6101">
          <cell r="A6101">
            <v>42531</v>
          </cell>
          <cell r="B6101">
            <v>0.14130000000000001</v>
          </cell>
        </row>
        <row r="6102">
          <cell r="A6102">
            <v>42532</v>
          </cell>
          <cell r="B6102">
            <v>0</v>
          </cell>
        </row>
        <row r="6103">
          <cell r="A6103">
            <v>42533</v>
          </cell>
          <cell r="B6103">
            <v>0</v>
          </cell>
        </row>
        <row r="6104">
          <cell r="A6104">
            <v>42534</v>
          </cell>
          <cell r="B6104">
            <v>0.14130000000000001</v>
          </cell>
        </row>
        <row r="6105">
          <cell r="A6105">
            <v>42535</v>
          </cell>
          <cell r="B6105">
            <v>0.14130000000000001</v>
          </cell>
        </row>
        <row r="6106">
          <cell r="A6106">
            <v>42536</v>
          </cell>
          <cell r="B6106">
            <v>0.14130000000000001</v>
          </cell>
        </row>
        <row r="6107">
          <cell r="A6107">
            <v>42537</v>
          </cell>
          <cell r="B6107">
            <v>0.14130000000000001</v>
          </cell>
        </row>
        <row r="6108">
          <cell r="A6108">
            <v>42538</v>
          </cell>
          <cell r="B6108">
            <v>0.14130000000000001</v>
          </cell>
        </row>
        <row r="6109">
          <cell r="A6109">
            <v>42539</v>
          </cell>
          <cell r="B6109">
            <v>0</v>
          </cell>
        </row>
        <row r="6110">
          <cell r="A6110">
            <v>42540</v>
          </cell>
          <cell r="B6110">
            <v>0</v>
          </cell>
        </row>
        <row r="6111">
          <cell r="A6111">
            <v>42541</v>
          </cell>
          <cell r="B6111">
            <v>0.14130000000000001</v>
          </cell>
        </row>
        <row r="6112">
          <cell r="A6112">
            <v>42542</v>
          </cell>
          <cell r="B6112">
            <v>0.14130000000000001</v>
          </cell>
        </row>
        <row r="6113">
          <cell r="A6113">
            <v>42543</v>
          </cell>
          <cell r="B6113">
            <v>0.14130000000000001</v>
          </cell>
        </row>
        <row r="6114">
          <cell r="A6114">
            <v>42544</v>
          </cell>
          <cell r="B6114">
            <v>0.14130000000000001</v>
          </cell>
        </row>
        <row r="6115">
          <cell r="A6115">
            <v>42545</v>
          </cell>
          <cell r="B6115">
            <v>0.14130000000000001</v>
          </cell>
        </row>
        <row r="6116">
          <cell r="A6116">
            <v>42546</v>
          </cell>
          <cell r="B6116">
            <v>0</v>
          </cell>
        </row>
        <row r="6117">
          <cell r="A6117">
            <v>42547</v>
          </cell>
          <cell r="B6117">
            <v>0</v>
          </cell>
        </row>
        <row r="6118">
          <cell r="A6118">
            <v>42548</v>
          </cell>
          <cell r="B6118">
            <v>0.14130000000000001</v>
          </cell>
        </row>
        <row r="6119">
          <cell r="A6119">
            <v>42549</v>
          </cell>
          <cell r="B6119">
            <v>0.14130000000000001</v>
          </cell>
        </row>
        <row r="6120">
          <cell r="A6120">
            <v>42550</v>
          </cell>
          <cell r="B6120">
            <v>0.14130000000000001</v>
          </cell>
        </row>
        <row r="6121">
          <cell r="A6121">
            <v>42551</v>
          </cell>
          <cell r="B6121">
            <v>0.14130000000000001</v>
          </cell>
        </row>
        <row r="6122">
          <cell r="A6122">
            <v>42552</v>
          </cell>
          <cell r="B6122">
            <v>0.14130000000000001</v>
          </cell>
        </row>
        <row r="6123">
          <cell r="A6123">
            <v>42553</v>
          </cell>
          <cell r="B6123">
            <v>0</v>
          </cell>
        </row>
        <row r="6124">
          <cell r="A6124">
            <v>42554</v>
          </cell>
          <cell r="B6124">
            <v>0</v>
          </cell>
        </row>
        <row r="6125">
          <cell r="A6125">
            <v>42555</v>
          </cell>
          <cell r="B6125">
            <v>0.14130000000000001</v>
          </cell>
        </row>
        <row r="6126">
          <cell r="A6126">
            <v>42556</v>
          </cell>
          <cell r="B6126">
            <v>0.14130000000000001</v>
          </cell>
        </row>
        <row r="6127">
          <cell r="A6127">
            <v>42557</v>
          </cell>
          <cell r="B6127">
            <v>0.14130000000000001</v>
          </cell>
        </row>
        <row r="6128">
          <cell r="A6128">
            <v>42558</v>
          </cell>
          <cell r="B6128">
            <v>0.14130000000000001</v>
          </cell>
        </row>
        <row r="6129">
          <cell r="A6129">
            <v>42559</v>
          </cell>
          <cell r="B6129">
            <v>0.14130000000000001</v>
          </cell>
        </row>
        <row r="6130">
          <cell r="A6130">
            <v>42560</v>
          </cell>
          <cell r="B6130">
            <v>0</v>
          </cell>
        </row>
        <row r="6131">
          <cell r="A6131">
            <v>42561</v>
          </cell>
          <cell r="B6131">
            <v>0</v>
          </cell>
        </row>
        <row r="6132">
          <cell r="A6132">
            <v>42562</v>
          </cell>
          <cell r="B6132">
            <v>0.14130000000000001</v>
          </cell>
        </row>
        <row r="6133">
          <cell r="A6133">
            <v>42563</v>
          </cell>
          <cell r="B6133">
            <v>0.14130000000000001</v>
          </cell>
        </row>
        <row r="6134">
          <cell r="A6134">
            <v>42564</v>
          </cell>
          <cell r="B6134">
            <v>0.14130000000000001</v>
          </cell>
        </row>
        <row r="6135">
          <cell r="A6135">
            <v>42565</v>
          </cell>
          <cell r="B6135">
            <v>0.14130000000000001</v>
          </cell>
        </row>
        <row r="6136">
          <cell r="A6136">
            <v>42566</v>
          </cell>
          <cell r="B6136">
            <v>0.14130000000000001</v>
          </cell>
        </row>
        <row r="6137">
          <cell r="A6137">
            <v>42567</v>
          </cell>
          <cell r="B6137">
            <v>0</v>
          </cell>
        </row>
        <row r="6138">
          <cell r="A6138">
            <v>42568</v>
          </cell>
          <cell r="B6138">
            <v>0</v>
          </cell>
        </row>
        <row r="6139">
          <cell r="A6139">
            <v>42569</v>
          </cell>
          <cell r="B6139">
            <v>0.14130000000000001</v>
          </cell>
        </row>
        <row r="6140">
          <cell r="A6140">
            <v>42570</v>
          </cell>
          <cell r="B6140">
            <v>0.14130000000000001</v>
          </cell>
        </row>
        <row r="6141">
          <cell r="A6141">
            <v>42571</v>
          </cell>
          <cell r="B6141">
            <v>0.14130000000000001</v>
          </cell>
        </row>
        <row r="6142">
          <cell r="A6142">
            <v>42572</v>
          </cell>
          <cell r="B6142">
            <v>0.14130000000000001</v>
          </cell>
        </row>
        <row r="6143">
          <cell r="A6143">
            <v>42573</v>
          </cell>
          <cell r="B6143">
            <v>0.14130000000000001</v>
          </cell>
        </row>
        <row r="6144">
          <cell r="A6144">
            <v>42574</v>
          </cell>
          <cell r="B6144">
            <v>0</v>
          </cell>
        </row>
        <row r="6145">
          <cell r="A6145">
            <v>42575</v>
          </cell>
          <cell r="B6145">
            <v>0</v>
          </cell>
        </row>
        <row r="6146">
          <cell r="A6146">
            <v>42576</v>
          </cell>
          <cell r="B6146">
            <v>0.14130000000000001</v>
          </cell>
        </row>
        <row r="6147">
          <cell r="A6147">
            <v>42577</v>
          </cell>
          <cell r="B6147">
            <v>0.14130000000000001</v>
          </cell>
        </row>
        <row r="6148">
          <cell r="A6148">
            <v>42578</v>
          </cell>
          <cell r="B6148">
            <v>0.14130000000000001</v>
          </cell>
        </row>
        <row r="6149">
          <cell r="A6149">
            <v>42579</v>
          </cell>
          <cell r="B6149">
            <v>0.14130000000000001</v>
          </cell>
        </row>
        <row r="6150">
          <cell r="A6150">
            <v>42580</v>
          </cell>
          <cell r="B6150">
            <v>0.14130000000000001</v>
          </cell>
        </row>
        <row r="6151">
          <cell r="A6151">
            <v>42581</v>
          </cell>
          <cell r="B6151">
            <v>0</v>
          </cell>
        </row>
        <row r="6152">
          <cell r="A6152">
            <v>42582</v>
          </cell>
          <cell r="B6152">
            <v>0</v>
          </cell>
        </row>
        <row r="6153">
          <cell r="A6153">
            <v>42583</v>
          </cell>
          <cell r="B6153">
            <v>0.14130000000000001</v>
          </cell>
        </row>
        <row r="6154">
          <cell r="A6154">
            <v>42584</v>
          </cell>
          <cell r="B6154">
            <v>0.14130000000000001</v>
          </cell>
        </row>
        <row r="6155">
          <cell r="A6155">
            <v>42585</v>
          </cell>
          <cell r="B6155">
            <v>0.14130000000000001</v>
          </cell>
        </row>
        <row r="6156">
          <cell r="A6156">
            <v>42586</v>
          </cell>
          <cell r="B6156">
            <v>0.14130000000000001</v>
          </cell>
        </row>
        <row r="6157">
          <cell r="A6157">
            <v>42587</v>
          </cell>
          <cell r="B6157">
            <v>0.14130000000000001</v>
          </cell>
        </row>
        <row r="6158">
          <cell r="A6158">
            <v>42588</v>
          </cell>
          <cell r="B6158">
            <v>0</v>
          </cell>
        </row>
        <row r="6159">
          <cell r="A6159">
            <v>42589</v>
          </cell>
          <cell r="B6159">
            <v>0</v>
          </cell>
        </row>
        <row r="6160">
          <cell r="A6160">
            <v>42590</v>
          </cell>
          <cell r="B6160">
            <v>0.14130000000000001</v>
          </cell>
        </row>
        <row r="6161">
          <cell r="A6161">
            <v>42591</v>
          </cell>
          <cell r="B6161">
            <v>0.14130000000000001</v>
          </cell>
        </row>
        <row r="6162">
          <cell r="A6162">
            <v>42592</v>
          </cell>
          <cell r="B6162">
            <v>0.14130000000000001</v>
          </cell>
        </row>
        <row r="6163">
          <cell r="A6163">
            <v>42593</v>
          </cell>
          <cell r="B6163">
            <v>0.14130000000000001</v>
          </cell>
        </row>
        <row r="6164">
          <cell r="A6164">
            <v>42594</v>
          </cell>
          <cell r="B6164">
            <v>0.14130000000000001</v>
          </cell>
        </row>
        <row r="6165">
          <cell r="A6165">
            <v>42595</v>
          </cell>
          <cell r="B6165">
            <v>0</v>
          </cell>
        </row>
        <row r="6166">
          <cell r="A6166">
            <v>42596</v>
          </cell>
          <cell r="B6166">
            <v>0</v>
          </cell>
        </row>
        <row r="6167">
          <cell r="A6167">
            <v>42597</v>
          </cell>
          <cell r="B6167">
            <v>0.14130000000000001</v>
          </cell>
        </row>
        <row r="6168">
          <cell r="A6168">
            <v>42598</v>
          </cell>
          <cell r="B6168">
            <v>0.14130000000000001</v>
          </cell>
        </row>
        <row r="6169">
          <cell r="A6169">
            <v>42599</v>
          </cell>
          <cell r="B6169">
            <v>0.14130000000000001</v>
          </cell>
        </row>
        <row r="6170">
          <cell r="A6170">
            <v>42600</v>
          </cell>
          <cell r="B6170">
            <v>0.14130000000000001</v>
          </cell>
        </row>
        <row r="6171">
          <cell r="A6171">
            <v>42601</v>
          </cell>
          <cell r="B6171">
            <v>0.14130000000000001</v>
          </cell>
        </row>
        <row r="6172">
          <cell r="A6172">
            <v>42602</v>
          </cell>
          <cell r="B6172">
            <v>0</v>
          </cell>
        </row>
        <row r="6173">
          <cell r="A6173">
            <v>42603</v>
          </cell>
          <cell r="B6173">
            <v>0</v>
          </cell>
        </row>
        <row r="6174">
          <cell r="A6174">
            <v>42604</v>
          </cell>
          <cell r="B6174">
            <v>0.14130000000000001</v>
          </cell>
        </row>
        <row r="6175">
          <cell r="A6175">
            <v>42605</v>
          </cell>
          <cell r="B6175">
            <v>0.14130000000000001</v>
          </cell>
        </row>
        <row r="6176">
          <cell r="A6176">
            <v>42606</v>
          </cell>
          <cell r="B6176">
            <v>0.14130000000000001</v>
          </cell>
        </row>
        <row r="6177">
          <cell r="A6177">
            <v>42607</v>
          </cell>
          <cell r="B6177">
            <v>0.14130000000000001</v>
          </cell>
        </row>
        <row r="6178">
          <cell r="A6178">
            <v>42608</v>
          </cell>
          <cell r="B6178">
            <v>0.14130000000000001</v>
          </cell>
        </row>
        <row r="6179">
          <cell r="A6179">
            <v>42609</v>
          </cell>
          <cell r="B6179">
            <v>0</v>
          </cell>
        </row>
        <row r="6180">
          <cell r="A6180">
            <v>42610</v>
          </cell>
          <cell r="B6180">
            <v>0</v>
          </cell>
        </row>
        <row r="6181">
          <cell r="A6181">
            <v>42611</v>
          </cell>
          <cell r="B6181">
            <v>0.14130000000000001</v>
          </cell>
        </row>
        <row r="6182">
          <cell r="A6182">
            <v>42612</v>
          </cell>
          <cell r="B6182">
            <v>0.14130000000000001</v>
          </cell>
        </row>
        <row r="6183">
          <cell r="A6183">
            <v>42613</v>
          </cell>
          <cell r="B6183">
            <v>0.14130000000000001</v>
          </cell>
        </row>
        <row r="6184">
          <cell r="A6184">
            <v>42614</v>
          </cell>
          <cell r="B6184">
            <v>0.14130000000000001</v>
          </cell>
        </row>
        <row r="6185">
          <cell r="A6185">
            <v>42615</v>
          </cell>
          <cell r="B6185">
            <v>0.14130000000000001</v>
          </cell>
        </row>
        <row r="6186">
          <cell r="A6186">
            <v>42616</v>
          </cell>
          <cell r="B6186">
            <v>0</v>
          </cell>
        </row>
        <row r="6187">
          <cell r="A6187">
            <v>42617</v>
          </cell>
          <cell r="B6187">
            <v>0</v>
          </cell>
        </row>
        <row r="6188">
          <cell r="A6188">
            <v>42618</v>
          </cell>
          <cell r="B6188">
            <v>0.14130000000000001</v>
          </cell>
        </row>
        <row r="6189">
          <cell r="A6189">
            <v>42619</v>
          </cell>
          <cell r="B6189">
            <v>0.14130000000000001</v>
          </cell>
        </row>
        <row r="6190">
          <cell r="A6190">
            <v>42620</v>
          </cell>
          <cell r="B6190">
            <v>0</v>
          </cell>
        </row>
        <row r="6191">
          <cell r="A6191">
            <v>42621</v>
          </cell>
          <cell r="B6191">
            <v>0.14130000000000001</v>
          </cell>
        </row>
        <row r="6192">
          <cell r="A6192">
            <v>42622</v>
          </cell>
          <cell r="B6192">
            <v>0.14130000000000001</v>
          </cell>
        </row>
        <row r="6193">
          <cell r="A6193">
            <v>42623</v>
          </cell>
          <cell r="B6193">
            <v>0</v>
          </cell>
        </row>
        <row r="6194">
          <cell r="A6194">
            <v>42624</v>
          </cell>
          <cell r="B6194">
            <v>0</v>
          </cell>
        </row>
        <row r="6195">
          <cell r="A6195">
            <v>42625</v>
          </cell>
          <cell r="B6195">
            <v>0.14130000000000001</v>
          </cell>
        </row>
        <row r="6196">
          <cell r="A6196">
            <v>42626</v>
          </cell>
          <cell r="B6196">
            <v>0.14130000000000001</v>
          </cell>
        </row>
        <row r="6197">
          <cell r="A6197">
            <v>42627</v>
          </cell>
          <cell r="B6197">
            <v>0.14130000000000001</v>
          </cell>
        </row>
        <row r="6198">
          <cell r="A6198">
            <v>42628</v>
          </cell>
          <cell r="B6198">
            <v>0.14130000000000001</v>
          </cell>
        </row>
        <row r="6199">
          <cell r="A6199">
            <v>42629</v>
          </cell>
          <cell r="B6199">
            <v>0.14130000000000001</v>
          </cell>
        </row>
        <row r="6200">
          <cell r="A6200">
            <v>42630</v>
          </cell>
          <cell r="B6200">
            <v>0</v>
          </cell>
        </row>
        <row r="6201">
          <cell r="A6201">
            <v>42631</v>
          </cell>
          <cell r="B6201">
            <v>0</v>
          </cell>
        </row>
        <row r="6202">
          <cell r="A6202">
            <v>42632</v>
          </cell>
          <cell r="B6202">
            <v>0.14130000000000001</v>
          </cell>
        </row>
        <row r="6203">
          <cell r="A6203">
            <v>42633</v>
          </cell>
          <cell r="B6203">
            <v>0.14130000000000001</v>
          </cell>
        </row>
        <row r="6204">
          <cell r="A6204">
            <v>42634</v>
          </cell>
          <cell r="B6204">
            <v>0.14130000000000001</v>
          </cell>
        </row>
        <row r="6205">
          <cell r="A6205">
            <v>42635</v>
          </cell>
          <cell r="B6205">
            <v>0.14130000000000001</v>
          </cell>
        </row>
        <row r="6206">
          <cell r="A6206">
            <v>42636</v>
          </cell>
          <cell r="B6206">
            <v>0.14130000000000001</v>
          </cell>
        </row>
        <row r="6207">
          <cell r="A6207">
            <v>42637</v>
          </cell>
          <cell r="B6207">
            <v>0</v>
          </cell>
        </row>
        <row r="6208">
          <cell r="A6208">
            <v>42638</v>
          </cell>
          <cell r="B6208">
            <v>0</v>
          </cell>
        </row>
        <row r="6209">
          <cell r="A6209">
            <v>42639</v>
          </cell>
          <cell r="B6209">
            <v>0.14130000000000001</v>
          </cell>
        </row>
        <row r="6210">
          <cell r="A6210">
            <v>42640</v>
          </cell>
          <cell r="B6210">
            <v>0.14130000000000001</v>
          </cell>
        </row>
        <row r="6211">
          <cell r="A6211">
            <v>42641</v>
          </cell>
          <cell r="B6211">
            <v>0.14130000000000001</v>
          </cell>
        </row>
        <row r="6212">
          <cell r="A6212">
            <v>42642</v>
          </cell>
          <cell r="B6212">
            <v>0.14130000000000001</v>
          </cell>
        </row>
        <row r="6213">
          <cell r="A6213">
            <v>42643</v>
          </cell>
          <cell r="B6213">
            <v>0.14130000000000001</v>
          </cell>
        </row>
        <row r="6214">
          <cell r="A6214">
            <v>42644</v>
          </cell>
          <cell r="B6214">
            <v>0</v>
          </cell>
        </row>
        <row r="6215">
          <cell r="A6215">
            <v>42645</v>
          </cell>
          <cell r="B6215">
            <v>0</v>
          </cell>
        </row>
        <row r="6216">
          <cell r="A6216">
            <v>42646</v>
          </cell>
          <cell r="B6216">
            <v>0.14130000000000001</v>
          </cell>
        </row>
        <row r="6217">
          <cell r="A6217">
            <v>42647</v>
          </cell>
          <cell r="B6217">
            <v>0.14130000000000001</v>
          </cell>
        </row>
        <row r="6218">
          <cell r="A6218">
            <v>42648</v>
          </cell>
          <cell r="B6218">
            <v>0.14130000000000001</v>
          </cell>
        </row>
        <row r="6219">
          <cell r="A6219">
            <v>42649</v>
          </cell>
          <cell r="B6219">
            <v>0.14130000000000001</v>
          </cell>
        </row>
        <row r="6220">
          <cell r="A6220">
            <v>42650</v>
          </cell>
          <cell r="B6220">
            <v>0.14130000000000001</v>
          </cell>
        </row>
        <row r="6221">
          <cell r="A6221">
            <v>42651</v>
          </cell>
          <cell r="B6221">
            <v>0</v>
          </cell>
        </row>
        <row r="6222">
          <cell r="A6222">
            <v>42652</v>
          </cell>
          <cell r="B6222">
            <v>0</v>
          </cell>
        </row>
        <row r="6223">
          <cell r="A6223">
            <v>42653</v>
          </cell>
          <cell r="B6223">
            <v>0.14130000000000001</v>
          </cell>
        </row>
        <row r="6224">
          <cell r="A6224">
            <v>42654</v>
          </cell>
          <cell r="B6224">
            <v>0.14130000000000001</v>
          </cell>
        </row>
        <row r="6225">
          <cell r="A6225">
            <v>42655</v>
          </cell>
          <cell r="B6225">
            <v>0</v>
          </cell>
        </row>
        <row r="6226">
          <cell r="A6226">
            <v>42656</v>
          </cell>
          <cell r="B6226">
            <v>0.14130000000000001</v>
          </cell>
        </row>
        <row r="6227">
          <cell r="A6227">
            <v>42657</v>
          </cell>
          <cell r="B6227">
            <v>0.14130000000000001</v>
          </cell>
        </row>
        <row r="6228">
          <cell r="A6228">
            <v>42658</v>
          </cell>
          <cell r="B6228">
            <v>0</v>
          </cell>
        </row>
        <row r="6229">
          <cell r="A6229">
            <v>42659</v>
          </cell>
          <cell r="B6229">
            <v>0</v>
          </cell>
        </row>
        <row r="6230">
          <cell r="A6230">
            <v>42660</v>
          </cell>
          <cell r="B6230">
            <v>0.14130000000000001</v>
          </cell>
        </row>
        <row r="6231">
          <cell r="A6231">
            <v>42661</v>
          </cell>
          <cell r="B6231">
            <v>0.14130000000000001</v>
          </cell>
        </row>
        <row r="6232">
          <cell r="A6232">
            <v>42662</v>
          </cell>
          <cell r="B6232">
            <v>0.14130000000000001</v>
          </cell>
        </row>
        <row r="6233">
          <cell r="A6233">
            <v>42663</v>
          </cell>
          <cell r="B6233">
            <v>0.13880000000000001</v>
          </cell>
        </row>
        <row r="6234">
          <cell r="A6234">
            <v>42664</v>
          </cell>
          <cell r="B6234">
            <v>0.13880000000000001</v>
          </cell>
        </row>
        <row r="6235">
          <cell r="A6235">
            <v>42665</v>
          </cell>
          <cell r="B6235">
            <v>0</v>
          </cell>
        </row>
        <row r="6236">
          <cell r="A6236">
            <v>42666</v>
          </cell>
          <cell r="B6236">
            <v>0</v>
          </cell>
        </row>
        <row r="6237">
          <cell r="A6237">
            <v>42667</v>
          </cell>
          <cell r="B6237">
            <v>0.13880000000000001</v>
          </cell>
        </row>
        <row r="6238">
          <cell r="A6238">
            <v>42668</v>
          </cell>
          <cell r="B6238">
            <v>0.13880000000000001</v>
          </cell>
        </row>
        <row r="6239">
          <cell r="A6239">
            <v>42669</v>
          </cell>
          <cell r="B6239">
            <v>0.13880000000000001</v>
          </cell>
        </row>
        <row r="6240">
          <cell r="A6240">
            <v>42670</v>
          </cell>
          <cell r="B6240">
            <v>0.13880000000000001</v>
          </cell>
        </row>
        <row r="6241">
          <cell r="A6241">
            <v>42671</v>
          </cell>
          <cell r="B6241">
            <v>0.13880000000000001</v>
          </cell>
        </row>
        <row r="6242">
          <cell r="A6242">
            <v>42672</v>
          </cell>
          <cell r="B6242">
            <v>0</v>
          </cell>
        </row>
        <row r="6243">
          <cell r="A6243">
            <v>42673</v>
          </cell>
          <cell r="B6243">
            <v>0</v>
          </cell>
        </row>
        <row r="6244">
          <cell r="A6244">
            <v>42674</v>
          </cell>
          <cell r="B6244">
            <v>0.13880000000000001</v>
          </cell>
        </row>
        <row r="6245">
          <cell r="A6245">
            <v>42675</v>
          </cell>
          <cell r="B6245">
            <v>0.13880000000000001</v>
          </cell>
        </row>
        <row r="6246">
          <cell r="A6246">
            <v>42676</v>
          </cell>
          <cell r="B6246">
            <v>0</v>
          </cell>
        </row>
        <row r="6247">
          <cell r="A6247">
            <v>42677</v>
          </cell>
          <cell r="B6247">
            <v>0.13880000000000001</v>
          </cell>
        </row>
        <row r="6248">
          <cell r="A6248">
            <v>42678</v>
          </cell>
          <cell r="B6248">
            <v>0.13880000000000001</v>
          </cell>
        </row>
        <row r="6249">
          <cell r="A6249">
            <v>42679</v>
          </cell>
          <cell r="B6249">
            <v>0</v>
          </cell>
        </row>
        <row r="6250">
          <cell r="A6250">
            <v>42680</v>
          </cell>
          <cell r="B6250">
            <v>0</v>
          </cell>
        </row>
        <row r="6251">
          <cell r="A6251">
            <v>42681</v>
          </cell>
          <cell r="B6251">
            <v>0.13880000000000001</v>
          </cell>
        </row>
        <row r="6252">
          <cell r="A6252">
            <v>42682</v>
          </cell>
          <cell r="B6252">
            <v>0.13880000000000001</v>
          </cell>
        </row>
        <row r="6253">
          <cell r="A6253">
            <v>42683</v>
          </cell>
          <cell r="B6253">
            <v>0.13880000000000001</v>
          </cell>
        </row>
        <row r="6254">
          <cell r="A6254">
            <v>42684</v>
          </cell>
          <cell r="B6254">
            <v>0.13880000000000001</v>
          </cell>
        </row>
        <row r="6255">
          <cell r="A6255">
            <v>42685</v>
          </cell>
          <cell r="B6255">
            <v>0.13880000000000001</v>
          </cell>
        </row>
        <row r="6256">
          <cell r="A6256">
            <v>42686</v>
          </cell>
          <cell r="B6256">
            <v>0</v>
          </cell>
        </row>
        <row r="6257">
          <cell r="A6257">
            <v>42687</v>
          </cell>
          <cell r="B6257">
            <v>0</v>
          </cell>
        </row>
        <row r="6258">
          <cell r="A6258">
            <v>42688</v>
          </cell>
          <cell r="B6258">
            <v>0.13880000000000001</v>
          </cell>
        </row>
        <row r="6259">
          <cell r="A6259">
            <v>42689</v>
          </cell>
          <cell r="B6259">
            <v>0</v>
          </cell>
        </row>
        <row r="6260">
          <cell r="A6260">
            <v>42690</v>
          </cell>
          <cell r="B6260">
            <v>0.13880000000000001</v>
          </cell>
        </row>
        <row r="6261">
          <cell r="A6261">
            <v>42691</v>
          </cell>
          <cell r="B6261">
            <v>0.13880000000000001</v>
          </cell>
        </row>
        <row r="6262">
          <cell r="A6262">
            <v>42692</v>
          </cell>
          <cell r="B6262">
            <v>0.13880000000000001</v>
          </cell>
        </row>
        <row r="6263">
          <cell r="A6263">
            <v>42693</v>
          </cell>
          <cell r="B6263">
            <v>0</v>
          </cell>
        </row>
        <row r="6264">
          <cell r="A6264">
            <v>42694</v>
          </cell>
          <cell r="B6264">
            <v>0</v>
          </cell>
        </row>
        <row r="6265">
          <cell r="A6265">
            <v>42695</v>
          </cell>
          <cell r="B6265">
            <v>0.13880000000000001</v>
          </cell>
        </row>
        <row r="6266">
          <cell r="A6266">
            <v>42696</v>
          </cell>
          <cell r="B6266">
            <v>0.13880000000000001</v>
          </cell>
        </row>
        <row r="6267">
          <cell r="A6267">
            <v>42697</v>
          </cell>
          <cell r="B6267">
            <v>0.13880000000000001</v>
          </cell>
        </row>
        <row r="6268">
          <cell r="A6268">
            <v>42698</v>
          </cell>
          <cell r="B6268">
            <v>0.13880000000000001</v>
          </cell>
        </row>
        <row r="6269">
          <cell r="A6269">
            <v>42699</v>
          </cell>
          <cell r="B6269">
            <v>0.13880000000000001</v>
          </cell>
        </row>
        <row r="6270">
          <cell r="A6270">
            <v>42700</v>
          </cell>
          <cell r="B6270">
            <v>0</v>
          </cell>
        </row>
        <row r="6271">
          <cell r="A6271">
            <v>42701</v>
          </cell>
          <cell r="B6271">
            <v>0</v>
          </cell>
        </row>
        <row r="6272">
          <cell r="A6272">
            <v>42702</v>
          </cell>
          <cell r="B6272">
            <v>0.13880000000000001</v>
          </cell>
        </row>
        <row r="6273">
          <cell r="A6273">
            <v>42703</v>
          </cell>
          <cell r="B6273">
            <v>0.13880000000000001</v>
          </cell>
        </row>
        <row r="6274">
          <cell r="A6274">
            <v>42704</v>
          </cell>
          <cell r="B6274">
            <v>0.13880000000000001</v>
          </cell>
        </row>
        <row r="6275">
          <cell r="A6275">
            <v>42705</v>
          </cell>
          <cell r="B6275">
            <v>0.1363</v>
          </cell>
        </row>
        <row r="6276">
          <cell r="A6276">
            <v>42706</v>
          </cell>
          <cell r="B6276">
            <v>0.1363</v>
          </cell>
        </row>
        <row r="6277">
          <cell r="A6277">
            <v>42707</v>
          </cell>
          <cell r="B6277">
            <v>0</v>
          </cell>
        </row>
        <row r="6278">
          <cell r="A6278">
            <v>42708</v>
          </cell>
          <cell r="B6278">
            <v>0</v>
          </cell>
        </row>
        <row r="6279">
          <cell r="A6279">
            <v>42709</v>
          </cell>
          <cell r="B6279">
            <v>0.1363</v>
          </cell>
        </row>
        <row r="6280">
          <cell r="A6280">
            <v>42710</v>
          </cell>
          <cell r="B6280">
            <v>0.1363</v>
          </cell>
        </row>
        <row r="6281">
          <cell r="A6281">
            <v>42711</v>
          </cell>
          <cell r="B6281">
            <v>0.1363</v>
          </cell>
        </row>
        <row r="6282">
          <cell r="A6282">
            <v>42712</v>
          </cell>
          <cell r="B6282">
            <v>0.1363</v>
          </cell>
        </row>
        <row r="6283">
          <cell r="A6283">
            <v>42713</v>
          </cell>
          <cell r="B6283">
            <v>0.1363</v>
          </cell>
        </row>
        <row r="6284">
          <cell r="A6284">
            <v>42714</v>
          </cell>
          <cell r="B6284">
            <v>0</v>
          </cell>
        </row>
        <row r="6285">
          <cell r="A6285">
            <v>42715</v>
          </cell>
          <cell r="B6285">
            <v>0</v>
          </cell>
        </row>
        <row r="6286">
          <cell r="A6286">
            <v>42716</v>
          </cell>
          <cell r="B6286">
            <v>0.1363</v>
          </cell>
        </row>
        <row r="6287">
          <cell r="A6287">
            <v>42717</v>
          </cell>
          <cell r="B6287">
            <v>0.1363</v>
          </cell>
        </row>
        <row r="6288">
          <cell r="A6288">
            <v>42718</v>
          </cell>
          <cell r="B6288">
            <v>0.1363</v>
          </cell>
        </row>
        <row r="6289">
          <cell r="A6289">
            <v>42719</v>
          </cell>
          <cell r="B6289">
            <v>0.1363</v>
          </cell>
        </row>
        <row r="6290">
          <cell r="A6290">
            <v>42720</v>
          </cell>
          <cell r="B6290">
            <v>0.1363</v>
          </cell>
        </row>
        <row r="6291">
          <cell r="A6291">
            <v>42721</v>
          </cell>
          <cell r="B6291">
            <v>0</v>
          </cell>
        </row>
        <row r="6292">
          <cell r="A6292">
            <v>42722</v>
          </cell>
          <cell r="B6292">
            <v>0</v>
          </cell>
        </row>
        <row r="6293">
          <cell r="A6293">
            <v>42723</v>
          </cell>
          <cell r="B6293">
            <v>0.1363</v>
          </cell>
        </row>
        <row r="6294">
          <cell r="A6294">
            <v>42724</v>
          </cell>
          <cell r="B6294">
            <v>0.1363</v>
          </cell>
        </row>
        <row r="6295">
          <cell r="A6295">
            <v>42725</v>
          </cell>
          <cell r="B6295">
            <v>0.1363</v>
          </cell>
        </row>
        <row r="6296">
          <cell r="A6296">
            <v>42726</v>
          </cell>
          <cell r="B6296">
            <v>0.1363</v>
          </cell>
        </row>
        <row r="6297">
          <cell r="A6297">
            <v>42727</v>
          </cell>
          <cell r="B6297">
            <v>0.1363</v>
          </cell>
        </row>
        <row r="6298">
          <cell r="A6298">
            <v>42728</v>
          </cell>
          <cell r="B6298">
            <v>0</v>
          </cell>
        </row>
        <row r="6299">
          <cell r="A6299">
            <v>42729</v>
          </cell>
          <cell r="B6299">
            <v>0</v>
          </cell>
        </row>
        <row r="6300">
          <cell r="A6300">
            <v>42730</v>
          </cell>
          <cell r="B6300">
            <v>0.1363</v>
          </cell>
        </row>
        <row r="6301">
          <cell r="A6301">
            <v>42731</v>
          </cell>
          <cell r="B6301">
            <v>0.1363</v>
          </cell>
        </row>
        <row r="6302">
          <cell r="A6302">
            <v>42732</v>
          </cell>
          <cell r="B6302">
            <v>0.1363</v>
          </cell>
        </row>
        <row r="6303">
          <cell r="A6303">
            <v>42733</v>
          </cell>
          <cell r="B6303">
            <v>0.1363</v>
          </cell>
        </row>
        <row r="6304">
          <cell r="A6304">
            <v>42734</v>
          </cell>
          <cell r="B6304">
            <v>0.1363</v>
          </cell>
        </row>
        <row r="6305">
          <cell r="A6305">
            <v>42735</v>
          </cell>
          <cell r="B6305">
            <v>0</v>
          </cell>
        </row>
        <row r="6306">
          <cell r="A6306">
            <v>42736</v>
          </cell>
          <cell r="B6306">
            <v>0</v>
          </cell>
        </row>
        <row r="6307">
          <cell r="A6307">
            <v>42737</v>
          </cell>
          <cell r="B6307">
            <v>0.1363</v>
          </cell>
        </row>
        <row r="6308">
          <cell r="A6308">
            <v>42738</v>
          </cell>
          <cell r="B6308">
            <v>0.1363</v>
          </cell>
        </row>
        <row r="6309">
          <cell r="A6309">
            <v>42739</v>
          </cell>
          <cell r="B6309">
            <v>0.1363</v>
          </cell>
        </row>
        <row r="6310">
          <cell r="A6310">
            <v>42740</v>
          </cell>
          <cell r="B6310">
            <v>0.1363</v>
          </cell>
        </row>
        <row r="6311">
          <cell r="A6311">
            <v>42741</v>
          </cell>
          <cell r="B6311">
            <v>0.1363</v>
          </cell>
        </row>
        <row r="6312">
          <cell r="A6312">
            <v>42742</v>
          </cell>
          <cell r="B6312">
            <v>0</v>
          </cell>
        </row>
        <row r="6313">
          <cell r="A6313">
            <v>42743</v>
          </cell>
          <cell r="B6313">
            <v>0</v>
          </cell>
        </row>
        <row r="6314">
          <cell r="A6314">
            <v>42744</v>
          </cell>
          <cell r="B6314">
            <v>0.1363</v>
          </cell>
        </row>
        <row r="6315">
          <cell r="A6315">
            <v>42745</v>
          </cell>
          <cell r="B6315">
            <v>0.1363</v>
          </cell>
        </row>
        <row r="6316">
          <cell r="A6316">
            <v>42746</v>
          </cell>
          <cell r="B6316">
            <v>0.1363</v>
          </cell>
        </row>
        <row r="6317">
          <cell r="A6317">
            <v>42747</v>
          </cell>
          <cell r="B6317">
            <v>0.1288</v>
          </cell>
        </row>
        <row r="6318">
          <cell r="A6318">
            <v>42748</v>
          </cell>
          <cell r="B6318">
            <v>0.1288</v>
          </cell>
        </row>
        <row r="6319">
          <cell r="A6319">
            <v>42749</v>
          </cell>
          <cell r="B6319">
            <v>0</v>
          </cell>
        </row>
        <row r="6320">
          <cell r="A6320">
            <v>42750</v>
          </cell>
          <cell r="B6320">
            <v>0</v>
          </cell>
        </row>
        <row r="6321">
          <cell r="A6321">
            <v>42751</v>
          </cell>
          <cell r="B6321">
            <v>0.1288</v>
          </cell>
        </row>
        <row r="6322">
          <cell r="A6322">
            <v>42752</v>
          </cell>
          <cell r="B6322">
            <v>0.1288</v>
          </cell>
        </row>
        <row r="6323">
          <cell r="A6323">
            <v>42753</v>
          </cell>
          <cell r="B6323">
            <v>0.1288</v>
          </cell>
        </row>
        <row r="6324">
          <cell r="A6324">
            <v>42754</v>
          </cell>
          <cell r="B6324">
            <v>0.1288</v>
          </cell>
        </row>
        <row r="6325">
          <cell r="A6325">
            <v>42755</v>
          </cell>
          <cell r="B6325">
            <v>0.1288</v>
          </cell>
        </row>
        <row r="6326">
          <cell r="A6326">
            <v>42756</v>
          </cell>
          <cell r="B6326">
            <v>0</v>
          </cell>
        </row>
        <row r="6327">
          <cell r="A6327">
            <v>42757</v>
          </cell>
          <cell r="B6327">
            <v>0</v>
          </cell>
        </row>
        <row r="6328">
          <cell r="A6328">
            <v>42758</v>
          </cell>
          <cell r="B6328">
            <v>0.1288</v>
          </cell>
        </row>
        <row r="6329">
          <cell r="A6329">
            <v>42759</v>
          </cell>
          <cell r="B6329">
            <v>0.1288</v>
          </cell>
        </row>
        <row r="6330">
          <cell r="A6330">
            <v>42760</v>
          </cell>
          <cell r="B6330">
            <v>0.1288</v>
          </cell>
        </row>
        <row r="6331">
          <cell r="A6331">
            <v>42761</v>
          </cell>
          <cell r="B6331">
            <v>0.1288</v>
          </cell>
        </row>
        <row r="6332">
          <cell r="A6332">
            <v>42762</v>
          </cell>
          <cell r="B6332">
            <v>0.1288</v>
          </cell>
        </row>
        <row r="6333">
          <cell r="A6333">
            <v>42763</v>
          </cell>
          <cell r="B6333">
            <v>0</v>
          </cell>
        </row>
        <row r="6334">
          <cell r="A6334">
            <v>42764</v>
          </cell>
          <cell r="B6334">
            <v>0</v>
          </cell>
        </row>
        <row r="6335">
          <cell r="A6335">
            <v>42765</v>
          </cell>
          <cell r="B6335">
            <v>0.1288</v>
          </cell>
        </row>
        <row r="6336">
          <cell r="A6336">
            <v>42766</v>
          </cell>
          <cell r="B6336">
            <v>0.1288</v>
          </cell>
        </row>
        <row r="6337">
          <cell r="A6337">
            <v>42767</v>
          </cell>
          <cell r="B6337">
            <v>0.1288</v>
          </cell>
        </row>
        <row r="6338">
          <cell r="A6338">
            <v>42768</v>
          </cell>
          <cell r="B6338">
            <v>0.1288</v>
          </cell>
        </row>
        <row r="6339">
          <cell r="A6339">
            <v>42769</v>
          </cell>
          <cell r="B6339">
            <v>0.1288</v>
          </cell>
        </row>
        <row r="6340">
          <cell r="A6340">
            <v>42770</v>
          </cell>
          <cell r="B6340">
            <v>0</v>
          </cell>
        </row>
        <row r="6341">
          <cell r="A6341">
            <v>42771</v>
          </cell>
          <cell r="B6341">
            <v>0</v>
          </cell>
        </row>
        <row r="6342">
          <cell r="A6342">
            <v>42772</v>
          </cell>
          <cell r="B6342">
            <v>0.1288</v>
          </cell>
        </row>
        <row r="6343">
          <cell r="A6343">
            <v>42773</v>
          </cell>
          <cell r="B6343">
            <v>0.1288</v>
          </cell>
        </row>
        <row r="6344">
          <cell r="A6344">
            <v>42774</v>
          </cell>
          <cell r="B6344">
            <v>0.1288</v>
          </cell>
        </row>
        <row r="6345">
          <cell r="A6345">
            <v>42775</v>
          </cell>
          <cell r="B6345">
            <v>0.1288</v>
          </cell>
        </row>
        <row r="6346">
          <cell r="A6346">
            <v>42776</v>
          </cell>
          <cell r="B6346">
            <v>0.1288</v>
          </cell>
        </row>
        <row r="6347">
          <cell r="A6347">
            <v>42777</v>
          </cell>
          <cell r="B6347">
            <v>0</v>
          </cell>
        </row>
        <row r="6348">
          <cell r="A6348">
            <v>42778</v>
          </cell>
          <cell r="B6348">
            <v>0</v>
          </cell>
        </row>
        <row r="6349">
          <cell r="A6349">
            <v>42779</v>
          </cell>
          <cell r="B6349">
            <v>0.1288</v>
          </cell>
        </row>
        <row r="6350">
          <cell r="A6350">
            <v>42780</v>
          </cell>
          <cell r="B6350">
            <v>0.1288</v>
          </cell>
        </row>
        <row r="6351">
          <cell r="A6351">
            <v>42781</v>
          </cell>
          <cell r="B6351">
            <v>0.1288</v>
          </cell>
        </row>
        <row r="6352">
          <cell r="A6352">
            <v>42782</v>
          </cell>
          <cell r="B6352">
            <v>0.1288</v>
          </cell>
        </row>
        <row r="6353">
          <cell r="A6353">
            <v>42783</v>
          </cell>
          <cell r="B6353">
            <v>0.1288</v>
          </cell>
        </row>
        <row r="6354">
          <cell r="A6354">
            <v>42784</v>
          </cell>
          <cell r="B6354">
            <v>0</v>
          </cell>
        </row>
        <row r="6355">
          <cell r="A6355">
            <v>42785</v>
          </cell>
          <cell r="B6355">
            <v>0</v>
          </cell>
        </row>
        <row r="6356">
          <cell r="A6356">
            <v>42786</v>
          </cell>
          <cell r="B6356">
            <v>0.1288</v>
          </cell>
        </row>
        <row r="6357">
          <cell r="A6357">
            <v>42787</v>
          </cell>
          <cell r="B6357">
            <v>0.1288</v>
          </cell>
        </row>
        <row r="6358">
          <cell r="A6358">
            <v>42788</v>
          </cell>
          <cell r="B6358">
            <v>0.1288</v>
          </cell>
        </row>
        <row r="6359">
          <cell r="A6359">
            <v>42789</v>
          </cell>
          <cell r="B6359">
            <v>0.12130000000000001</v>
          </cell>
        </row>
        <row r="6360">
          <cell r="A6360">
            <v>42790</v>
          </cell>
          <cell r="B6360">
            <v>0.12130000000000001</v>
          </cell>
        </row>
        <row r="6361">
          <cell r="A6361">
            <v>42791</v>
          </cell>
          <cell r="B6361">
            <v>0</v>
          </cell>
        </row>
        <row r="6362">
          <cell r="A6362">
            <v>42792</v>
          </cell>
          <cell r="B6362">
            <v>0</v>
          </cell>
        </row>
        <row r="6363">
          <cell r="A6363">
            <v>42793</v>
          </cell>
          <cell r="B6363">
            <v>0</v>
          </cell>
        </row>
        <row r="6364">
          <cell r="A6364">
            <v>42794</v>
          </cell>
          <cell r="B6364">
            <v>0</v>
          </cell>
        </row>
        <row r="6365">
          <cell r="A6365">
            <v>42795</v>
          </cell>
          <cell r="B6365">
            <v>0.12130000000000001</v>
          </cell>
        </row>
        <row r="6366">
          <cell r="A6366">
            <v>42796</v>
          </cell>
          <cell r="B6366">
            <v>0.12130000000000001</v>
          </cell>
        </row>
        <row r="6367">
          <cell r="A6367">
            <v>42797</v>
          </cell>
          <cell r="B6367">
            <v>0.12130000000000001</v>
          </cell>
        </row>
        <row r="6368">
          <cell r="A6368">
            <v>42798</v>
          </cell>
          <cell r="B6368">
            <v>0</v>
          </cell>
        </row>
        <row r="6369">
          <cell r="A6369">
            <v>42799</v>
          </cell>
          <cell r="B6369">
            <v>0</v>
          </cell>
        </row>
        <row r="6370">
          <cell r="A6370">
            <v>42800</v>
          </cell>
          <cell r="B6370">
            <v>0.12130000000000001</v>
          </cell>
        </row>
        <row r="6371">
          <cell r="A6371">
            <v>42801</v>
          </cell>
          <cell r="B6371">
            <v>0.12130000000000001</v>
          </cell>
        </row>
        <row r="6372">
          <cell r="A6372">
            <v>42802</v>
          </cell>
          <cell r="B6372">
            <v>0.12130000000000001</v>
          </cell>
        </row>
        <row r="6373">
          <cell r="A6373">
            <v>42803</v>
          </cell>
          <cell r="B6373">
            <v>0.12130000000000001</v>
          </cell>
        </row>
        <row r="6374">
          <cell r="A6374">
            <v>42804</v>
          </cell>
          <cell r="B6374">
            <v>0.12130000000000001</v>
          </cell>
        </row>
        <row r="6375">
          <cell r="A6375">
            <v>42805</v>
          </cell>
          <cell r="B6375">
            <v>0</v>
          </cell>
        </row>
        <row r="6376">
          <cell r="A6376">
            <v>42806</v>
          </cell>
          <cell r="B6376">
            <v>0</v>
          </cell>
        </row>
        <row r="6377">
          <cell r="A6377">
            <v>42807</v>
          </cell>
          <cell r="B6377">
            <v>0.12130000000000001</v>
          </cell>
        </row>
        <row r="6378">
          <cell r="A6378">
            <v>42808</v>
          </cell>
          <cell r="B6378">
            <v>0.12130000000000001</v>
          </cell>
        </row>
        <row r="6379">
          <cell r="A6379">
            <v>42809</v>
          </cell>
          <cell r="B6379">
            <v>0.12130000000000001</v>
          </cell>
        </row>
        <row r="6380">
          <cell r="A6380">
            <v>42810</v>
          </cell>
          <cell r="B6380">
            <v>0.12130000000000001</v>
          </cell>
        </row>
        <row r="6381">
          <cell r="A6381">
            <v>42811</v>
          </cell>
          <cell r="B6381">
            <v>0.12130000000000001</v>
          </cell>
        </row>
        <row r="6382">
          <cell r="A6382">
            <v>42812</v>
          </cell>
          <cell r="B6382">
            <v>0</v>
          </cell>
        </row>
        <row r="6383">
          <cell r="A6383">
            <v>42813</v>
          </cell>
          <cell r="B6383">
            <v>0</v>
          </cell>
        </row>
        <row r="6384">
          <cell r="A6384">
            <v>42814</v>
          </cell>
          <cell r="B6384">
            <v>0.12130000000000001</v>
          </cell>
        </row>
        <row r="6385">
          <cell r="A6385">
            <v>42815</v>
          </cell>
          <cell r="B6385">
            <v>0.12130000000000001</v>
          </cell>
        </row>
        <row r="6386">
          <cell r="A6386">
            <v>42816</v>
          </cell>
          <cell r="B6386">
            <v>0.12130000000000001</v>
          </cell>
        </row>
        <row r="6387">
          <cell r="A6387">
            <v>42817</v>
          </cell>
          <cell r="B6387">
            <v>0.12130000000000001</v>
          </cell>
        </row>
        <row r="6388">
          <cell r="A6388">
            <v>42818</v>
          </cell>
          <cell r="B6388">
            <v>0.12130000000000001</v>
          </cell>
        </row>
        <row r="6389">
          <cell r="A6389">
            <v>42819</v>
          </cell>
          <cell r="B6389">
            <v>0</v>
          </cell>
        </row>
        <row r="6390">
          <cell r="A6390">
            <v>42820</v>
          </cell>
          <cell r="B6390">
            <v>0</v>
          </cell>
        </row>
        <row r="6391">
          <cell r="A6391">
            <v>42821</v>
          </cell>
          <cell r="B6391">
            <v>0.12130000000000001</v>
          </cell>
        </row>
        <row r="6392">
          <cell r="A6392">
            <v>42822</v>
          </cell>
          <cell r="B6392">
            <v>0.12130000000000001</v>
          </cell>
        </row>
        <row r="6393">
          <cell r="A6393">
            <v>42823</v>
          </cell>
          <cell r="B6393">
            <v>0.12130000000000001</v>
          </cell>
        </row>
        <row r="6394">
          <cell r="A6394">
            <v>42824</v>
          </cell>
          <cell r="B6394">
            <v>0.12130000000000001</v>
          </cell>
        </row>
        <row r="6395">
          <cell r="A6395">
            <v>42825</v>
          </cell>
          <cell r="B6395">
            <v>0.12130000000000001</v>
          </cell>
        </row>
        <row r="6396">
          <cell r="A6396">
            <v>42826</v>
          </cell>
          <cell r="B6396">
            <v>0</v>
          </cell>
        </row>
        <row r="6397">
          <cell r="A6397">
            <v>42827</v>
          </cell>
          <cell r="B6397">
            <v>0</v>
          </cell>
        </row>
        <row r="6398">
          <cell r="A6398">
            <v>42828</v>
          </cell>
          <cell r="B6398">
            <v>0.12130000000000001</v>
          </cell>
        </row>
        <row r="6399">
          <cell r="A6399">
            <v>42829</v>
          </cell>
          <cell r="B6399">
            <v>0.12130000000000001</v>
          </cell>
        </row>
        <row r="6400">
          <cell r="A6400">
            <v>42830</v>
          </cell>
          <cell r="B6400">
            <v>0.12130000000000001</v>
          </cell>
        </row>
        <row r="6401">
          <cell r="A6401">
            <v>42831</v>
          </cell>
          <cell r="B6401">
            <v>0.12130000000000001</v>
          </cell>
        </row>
        <row r="6402">
          <cell r="A6402">
            <v>42832</v>
          </cell>
          <cell r="B6402">
            <v>0.12130000000000001</v>
          </cell>
        </row>
        <row r="6403">
          <cell r="A6403">
            <v>42833</v>
          </cell>
          <cell r="B6403">
            <v>0</v>
          </cell>
        </row>
        <row r="6404">
          <cell r="A6404">
            <v>42834</v>
          </cell>
          <cell r="B6404">
            <v>0</v>
          </cell>
        </row>
        <row r="6405">
          <cell r="A6405">
            <v>42835</v>
          </cell>
          <cell r="B6405">
            <v>0.12130000000000001</v>
          </cell>
        </row>
        <row r="6406">
          <cell r="A6406">
            <v>42836</v>
          </cell>
          <cell r="B6406">
            <v>0.12130000000000001</v>
          </cell>
        </row>
        <row r="6407">
          <cell r="A6407">
            <v>42837</v>
          </cell>
          <cell r="B6407">
            <v>0.12130000000000001</v>
          </cell>
        </row>
        <row r="6408">
          <cell r="A6408">
            <v>42838</v>
          </cell>
          <cell r="B6408">
            <v>0.1113</v>
          </cell>
        </row>
        <row r="6409">
          <cell r="A6409">
            <v>42839</v>
          </cell>
          <cell r="B6409">
            <v>0</v>
          </cell>
        </row>
        <row r="6410">
          <cell r="A6410">
            <v>42840</v>
          </cell>
          <cell r="B6410">
            <v>0</v>
          </cell>
        </row>
        <row r="6411">
          <cell r="A6411">
            <v>42841</v>
          </cell>
          <cell r="B6411">
            <v>0</v>
          </cell>
        </row>
        <row r="6412">
          <cell r="A6412">
            <v>42842</v>
          </cell>
          <cell r="B6412">
            <v>0.1113</v>
          </cell>
        </row>
        <row r="6413">
          <cell r="A6413">
            <v>42843</v>
          </cell>
          <cell r="B6413">
            <v>0.1113</v>
          </cell>
        </row>
        <row r="6414">
          <cell r="A6414">
            <v>42844</v>
          </cell>
          <cell r="B6414">
            <v>0.1113</v>
          </cell>
        </row>
        <row r="6415">
          <cell r="A6415">
            <v>42845</v>
          </cell>
          <cell r="B6415">
            <v>0.1113</v>
          </cell>
        </row>
        <row r="6416">
          <cell r="A6416">
            <v>42846</v>
          </cell>
          <cell r="B6416">
            <v>0</v>
          </cell>
        </row>
        <row r="6417">
          <cell r="A6417">
            <v>42847</v>
          </cell>
          <cell r="B6417">
            <v>0</v>
          </cell>
        </row>
        <row r="6418">
          <cell r="A6418">
            <v>42848</v>
          </cell>
          <cell r="B6418">
            <v>0</v>
          </cell>
        </row>
        <row r="6419">
          <cell r="A6419">
            <v>42849</v>
          </cell>
          <cell r="B6419">
            <v>0.1113</v>
          </cell>
        </row>
        <row r="6420">
          <cell r="A6420">
            <v>42850</v>
          </cell>
          <cell r="B6420">
            <v>0.1113</v>
          </cell>
        </row>
        <row r="6421">
          <cell r="A6421">
            <v>42851</v>
          </cell>
          <cell r="B6421">
            <v>0.1113</v>
          </cell>
        </row>
        <row r="6422">
          <cell r="A6422">
            <v>42852</v>
          </cell>
          <cell r="B6422">
            <v>0.1113</v>
          </cell>
        </row>
        <row r="6423">
          <cell r="A6423">
            <v>42853</v>
          </cell>
          <cell r="B6423">
            <v>0.1113</v>
          </cell>
        </row>
        <row r="6424">
          <cell r="A6424">
            <v>42854</v>
          </cell>
          <cell r="B6424">
            <v>0</v>
          </cell>
        </row>
        <row r="6425">
          <cell r="A6425">
            <v>42855</v>
          </cell>
          <cell r="B6425">
            <v>0</v>
          </cell>
        </row>
        <row r="6426">
          <cell r="A6426">
            <v>42856</v>
          </cell>
          <cell r="B6426">
            <v>0</v>
          </cell>
        </row>
        <row r="6427">
          <cell r="A6427">
            <v>42857</v>
          </cell>
          <cell r="B6427">
            <v>0.1113</v>
          </cell>
        </row>
        <row r="6428">
          <cell r="A6428">
            <v>42858</v>
          </cell>
          <cell r="B6428">
            <v>0.1113</v>
          </cell>
        </row>
        <row r="6429">
          <cell r="A6429">
            <v>42859</v>
          </cell>
          <cell r="B6429">
            <v>0.1113</v>
          </cell>
        </row>
        <row r="6430">
          <cell r="A6430">
            <v>42860</v>
          </cell>
          <cell r="B6430">
            <v>0.1113</v>
          </cell>
        </row>
        <row r="6431">
          <cell r="A6431">
            <v>42861</v>
          </cell>
          <cell r="B6431">
            <v>0</v>
          </cell>
        </row>
        <row r="6432">
          <cell r="A6432">
            <v>42862</v>
          </cell>
          <cell r="B6432">
            <v>0</v>
          </cell>
        </row>
        <row r="6433">
          <cell r="A6433">
            <v>42863</v>
          </cell>
          <cell r="B6433">
            <v>0.1113</v>
          </cell>
        </row>
        <row r="6434">
          <cell r="A6434">
            <v>42864</v>
          </cell>
          <cell r="B6434">
            <v>0.1113</v>
          </cell>
        </row>
        <row r="6435">
          <cell r="A6435">
            <v>42865</v>
          </cell>
          <cell r="B6435">
            <v>0.1113</v>
          </cell>
        </row>
        <row r="6436">
          <cell r="A6436">
            <v>42866</v>
          </cell>
          <cell r="B6436">
            <v>0.1113</v>
          </cell>
        </row>
        <row r="6437">
          <cell r="A6437">
            <v>42867</v>
          </cell>
          <cell r="B6437">
            <v>0.1113</v>
          </cell>
        </row>
        <row r="6438">
          <cell r="A6438">
            <v>42868</v>
          </cell>
          <cell r="B6438">
            <v>0</v>
          </cell>
        </row>
        <row r="6439">
          <cell r="A6439">
            <v>42869</v>
          </cell>
          <cell r="B6439">
            <v>0</v>
          </cell>
        </row>
        <row r="6440">
          <cell r="A6440">
            <v>42870</v>
          </cell>
          <cell r="B6440">
            <v>0.1113</v>
          </cell>
        </row>
        <row r="6441">
          <cell r="A6441">
            <v>42871</v>
          </cell>
          <cell r="B6441">
            <v>0.1113</v>
          </cell>
        </row>
        <row r="6442">
          <cell r="A6442">
            <v>42872</v>
          </cell>
          <cell r="B6442">
            <v>0.1113</v>
          </cell>
        </row>
        <row r="6443">
          <cell r="A6443">
            <v>42873</v>
          </cell>
          <cell r="B6443">
            <v>0.1113</v>
          </cell>
        </row>
        <row r="6444">
          <cell r="A6444">
            <v>42874</v>
          </cell>
          <cell r="B6444">
            <v>0.1113</v>
          </cell>
        </row>
        <row r="6445">
          <cell r="A6445">
            <v>42875</v>
          </cell>
          <cell r="B6445">
            <v>0</v>
          </cell>
        </row>
        <row r="6446">
          <cell r="A6446">
            <v>42876</v>
          </cell>
          <cell r="B6446">
            <v>0</v>
          </cell>
        </row>
        <row r="6447">
          <cell r="A6447">
            <v>42877</v>
          </cell>
          <cell r="B6447">
            <v>0.1113</v>
          </cell>
        </row>
        <row r="6448">
          <cell r="A6448">
            <v>42878</v>
          </cell>
          <cell r="B6448">
            <v>0.1113</v>
          </cell>
        </row>
        <row r="6449">
          <cell r="A6449">
            <v>42879</v>
          </cell>
          <cell r="B6449">
            <v>0.1113</v>
          </cell>
        </row>
        <row r="6450">
          <cell r="A6450">
            <v>42880</v>
          </cell>
          <cell r="B6450">
            <v>0.1113</v>
          </cell>
        </row>
        <row r="6451">
          <cell r="A6451">
            <v>42881</v>
          </cell>
          <cell r="B6451">
            <v>0.1113</v>
          </cell>
        </row>
        <row r="6452">
          <cell r="A6452">
            <v>42882</v>
          </cell>
          <cell r="B6452">
            <v>0</v>
          </cell>
        </row>
        <row r="6453">
          <cell r="A6453">
            <v>42883</v>
          </cell>
          <cell r="B6453">
            <v>0</v>
          </cell>
        </row>
        <row r="6454">
          <cell r="A6454">
            <v>42884</v>
          </cell>
          <cell r="B6454">
            <v>0.1113</v>
          </cell>
        </row>
        <row r="6455">
          <cell r="A6455">
            <v>42885</v>
          </cell>
          <cell r="B6455">
            <v>0.1113</v>
          </cell>
        </row>
        <row r="6456">
          <cell r="A6456">
            <v>42886</v>
          </cell>
          <cell r="B6456">
            <v>0.1113</v>
          </cell>
        </row>
        <row r="6457">
          <cell r="A6457">
            <v>42887</v>
          </cell>
          <cell r="B6457">
            <v>0.1014</v>
          </cell>
        </row>
        <row r="6458">
          <cell r="A6458">
            <v>42888</v>
          </cell>
          <cell r="B6458">
            <v>0.1014</v>
          </cell>
        </row>
        <row r="6459">
          <cell r="A6459">
            <v>42889</v>
          </cell>
          <cell r="B6459">
            <v>0</v>
          </cell>
        </row>
        <row r="6460">
          <cell r="A6460">
            <v>42890</v>
          </cell>
          <cell r="B6460">
            <v>0</v>
          </cell>
        </row>
        <row r="6461">
          <cell r="A6461">
            <v>42891</v>
          </cell>
          <cell r="B6461">
            <v>0.1014</v>
          </cell>
        </row>
        <row r="6462">
          <cell r="A6462">
            <v>42892</v>
          </cell>
          <cell r="B6462">
            <v>0.1014</v>
          </cell>
        </row>
        <row r="6463">
          <cell r="A6463">
            <v>42893</v>
          </cell>
          <cell r="B6463">
            <v>0.1014</v>
          </cell>
        </row>
        <row r="6464">
          <cell r="A6464">
            <v>42894</v>
          </cell>
          <cell r="B6464">
            <v>0.1014</v>
          </cell>
        </row>
        <row r="6465">
          <cell r="A6465">
            <v>42895</v>
          </cell>
          <cell r="B6465">
            <v>0.1014</v>
          </cell>
        </row>
        <row r="6466">
          <cell r="A6466">
            <v>42896</v>
          </cell>
          <cell r="B6466">
            <v>0</v>
          </cell>
        </row>
        <row r="6467">
          <cell r="A6467">
            <v>42897</v>
          </cell>
          <cell r="B6467">
            <v>0</v>
          </cell>
        </row>
        <row r="6468">
          <cell r="A6468">
            <v>42898</v>
          </cell>
          <cell r="B6468">
            <v>0.1014</v>
          </cell>
        </row>
        <row r="6469">
          <cell r="A6469">
            <v>42899</v>
          </cell>
          <cell r="B6469">
            <v>0.1014</v>
          </cell>
        </row>
        <row r="6470">
          <cell r="A6470">
            <v>42900</v>
          </cell>
          <cell r="B6470">
            <v>0.1014</v>
          </cell>
        </row>
        <row r="6471">
          <cell r="A6471">
            <v>42901</v>
          </cell>
          <cell r="B6471">
            <v>0</v>
          </cell>
        </row>
        <row r="6472">
          <cell r="A6472">
            <v>42902</v>
          </cell>
          <cell r="B6472">
            <v>0.1014</v>
          </cell>
        </row>
        <row r="6473">
          <cell r="A6473">
            <v>42903</v>
          </cell>
          <cell r="B6473">
            <v>0</v>
          </cell>
        </row>
        <row r="6474">
          <cell r="A6474">
            <v>42904</v>
          </cell>
          <cell r="B6474">
            <v>0</v>
          </cell>
        </row>
        <row r="6475">
          <cell r="A6475">
            <v>42905</v>
          </cell>
          <cell r="B6475">
            <v>0.1014</v>
          </cell>
        </row>
        <row r="6476">
          <cell r="A6476">
            <v>42906</v>
          </cell>
          <cell r="B6476">
            <v>0.1014</v>
          </cell>
        </row>
        <row r="6477">
          <cell r="A6477">
            <v>42907</v>
          </cell>
          <cell r="B6477">
            <v>0.1014</v>
          </cell>
        </row>
        <row r="6478">
          <cell r="A6478">
            <v>42908</v>
          </cell>
          <cell r="B6478">
            <v>0.1014</v>
          </cell>
        </row>
        <row r="6479">
          <cell r="A6479">
            <v>42909</v>
          </cell>
          <cell r="B6479">
            <v>0.1014</v>
          </cell>
        </row>
        <row r="6480">
          <cell r="A6480">
            <v>42910</v>
          </cell>
          <cell r="B6480">
            <v>0</v>
          </cell>
        </row>
        <row r="6481">
          <cell r="A6481">
            <v>42911</v>
          </cell>
          <cell r="B6481">
            <v>0</v>
          </cell>
        </row>
        <row r="6482">
          <cell r="A6482">
            <v>42912</v>
          </cell>
          <cell r="B6482">
            <v>0.1014</v>
          </cell>
        </row>
        <row r="6483">
          <cell r="A6483">
            <v>42913</v>
          </cell>
          <cell r="B6483">
            <v>0.1014</v>
          </cell>
        </row>
        <row r="6484">
          <cell r="A6484">
            <v>42914</v>
          </cell>
          <cell r="B6484">
            <v>0.1014</v>
          </cell>
        </row>
        <row r="6485">
          <cell r="A6485">
            <v>42915</v>
          </cell>
          <cell r="B6485">
            <v>0.1014</v>
          </cell>
        </row>
        <row r="6486">
          <cell r="A6486">
            <v>42916</v>
          </cell>
          <cell r="B6486">
            <v>0.1014</v>
          </cell>
        </row>
        <row r="6487">
          <cell r="A6487">
            <v>42917</v>
          </cell>
          <cell r="B6487">
            <v>0</v>
          </cell>
        </row>
        <row r="6488">
          <cell r="A6488">
            <v>42918</v>
          </cell>
          <cell r="B6488">
            <v>0</v>
          </cell>
        </row>
        <row r="6489">
          <cell r="A6489">
            <v>42919</v>
          </cell>
          <cell r="B6489">
            <v>0.1014</v>
          </cell>
        </row>
        <row r="6490">
          <cell r="A6490">
            <v>42920</v>
          </cell>
          <cell r="B6490">
            <v>0.1014</v>
          </cell>
        </row>
        <row r="6491">
          <cell r="A6491">
            <v>42921</v>
          </cell>
          <cell r="B6491">
            <v>0.1014</v>
          </cell>
        </row>
        <row r="6492">
          <cell r="A6492">
            <v>42922</v>
          </cell>
          <cell r="B6492">
            <v>0.1014</v>
          </cell>
        </row>
        <row r="6493">
          <cell r="A6493">
            <v>42923</v>
          </cell>
          <cell r="B6493">
            <v>0.1014</v>
          </cell>
        </row>
        <row r="6494">
          <cell r="A6494">
            <v>42924</v>
          </cell>
          <cell r="B6494">
            <v>0</v>
          </cell>
        </row>
        <row r="6495">
          <cell r="A6495">
            <v>42925</v>
          </cell>
          <cell r="B6495">
            <v>0</v>
          </cell>
        </row>
        <row r="6496">
          <cell r="A6496">
            <v>42926</v>
          </cell>
          <cell r="B6496">
            <v>0.1014</v>
          </cell>
        </row>
        <row r="6497">
          <cell r="A6497">
            <v>42927</v>
          </cell>
          <cell r="B6497">
            <v>0.1014</v>
          </cell>
        </row>
        <row r="6498">
          <cell r="A6498">
            <v>42928</v>
          </cell>
          <cell r="B6498">
            <v>0.1014</v>
          </cell>
        </row>
        <row r="6499">
          <cell r="A6499">
            <v>42929</v>
          </cell>
          <cell r="B6499">
            <v>0.1014</v>
          </cell>
        </row>
        <row r="6500">
          <cell r="A6500">
            <v>42930</v>
          </cell>
          <cell r="B6500">
            <v>0.1014</v>
          </cell>
        </row>
        <row r="6501">
          <cell r="A6501">
            <v>42931</v>
          </cell>
          <cell r="B6501">
            <v>0</v>
          </cell>
        </row>
        <row r="6502">
          <cell r="A6502">
            <v>42932</v>
          </cell>
          <cell r="B6502">
            <v>0</v>
          </cell>
        </row>
        <row r="6503">
          <cell r="A6503">
            <v>42933</v>
          </cell>
          <cell r="B6503">
            <v>0.1014</v>
          </cell>
        </row>
        <row r="6504">
          <cell r="A6504">
            <v>42934</v>
          </cell>
          <cell r="B6504">
            <v>0.1014</v>
          </cell>
        </row>
        <row r="6505">
          <cell r="A6505">
            <v>42935</v>
          </cell>
          <cell r="B6505">
            <v>0.1014</v>
          </cell>
        </row>
        <row r="6506">
          <cell r="A6506">
            <v>42936</v>
          </cell>
          <cell r="B6506">
            <v>0.1014</v>
          </cell>
        </row>
        <row r="6507">
          <cell r="A6507">
            <v>42937</v>
          </cell>
          <cell r="B6507">
            <v>0.1014</v>
          </cell>
        </row>
        <row r="6508">
          <cell r="A6508">
            <v>42938</v>
          </cell>
          <cell r="B6508">
            <v>0</v>
          </cell>
        </row>
        <row r="6509">
          <cell r="A6509">
            <v>42939</v>
          </cell>
          <cell r="B6509">
            <v>0</v>
          </cell>
        </row>
        <row r="6510">
          <cell r="A6510">
            <v>42940</v>
          </cell>
          <cell r="B6510">
            <v>0.1014</v>
          </cell>
        </row>
        <row r="6511">
          <cell r="A6511">
            <v>42941</v>
          </cell>
          <cell r="B6511">
            <v>0.1014</v>
          </cell>
        </row>
        <row r="6512">
          <cell r="A6512">
            <v>42942</v>
          </cell>
          <cell r="B6512">
            <v>0.1014</v>
          </cell>
        </row>
        <row r="6513">
          <cell r="A6513">
            <v>42943</v>
          </cell>
          <cell r="B6513">
            <v>9.1399999999999995E-2</v>
          </cell>
        </row>
        <row r="6514">
          <cell r="A6514">
            <v>42944</v>
          </cell>
          <cell r="B6514">
            <v>9.1399999999999995E-2</v>
          </cell>
        </row>
        <row r="6515">
          <cell r="A6515">
            <v>42945</v>
          </cell>
          <cell r="B6515">
            <v>0</v>
          </cell>
        </row>
        <row r="6516">
          <cell r="A6516">
            <v>42946</v>
          </cell>
          <cell r="B6516">
            <v>0</v>
          </cell>
        </row>
        <row r="6517">
          <cell r="A6517">
            <v>42947</v>
          </cell>
          <cell r="B6517">
            <v>9.1399999999999995E-2</v>
          </cell>
        </row>
        <row r="6518">
          <cell r="A6518">
            <v>42948</v>
          </cell>
          <cell r="B6518">
            <v>9.1399999999999995E-2</v>
          </cell>
        </row>
        <row r="6519">
          <cell r="A6519">
            <v>42949</v>
          </cell>
          <cell r="B6519">
            <v>9.1399999999999995E-2</v>
          </cell>
        </row>
        <row r="6520">
          <cell r="A6520">
            <v>42950</v>
          </cell>
          <cell r="B6520">
            <v>9.1399999999999995E-2</v>
          </cell>
        </row>
        <row r="6521">
          <cell r="A6521">
            <v>42951</v>
          </cell>
          <cell r="B6521">
            <v>9.1399999999999995E-2</v>
          </cell>
        </row>
        <row r="6522">
          <cell r="A6522">
            <v>42952</v>
          </cell>
          <cell r="B6522">
            <v>0</v>
          </cell>
        </row>
        <row r="6523">
          <cell r="A6523">
            <v>42953</v>
          </cell>
          <cell r="B6523">
            <v>0</v>
          </cell>
        </row>
        <row r="6524">
          <cell r="A6524">
            <v>42954</v>
          </cell>
          <cell r="B6524">
            <v>9.1399999999999995E-2</v>
          </cell>
        </row>
        <row r="6525">
          <cell r="A6525">
            <v>42955</v>
          </cell>
          <cell r="B6525">
            <v>9.1399999999999995E-2</v>
          </cell>
        </row>
        <row r="6526">
          <cell r="A6526">
            <v>42956</v>
          </cell>
          <cell r="B6526">
            <v>9.1399999999999995E-2</v>
          </cell>
        </row>
        <row r="6527">
          <cell r="A6527">
            <v>42957</v>
          </cell>
          <cell r="B6527">
            <v>9.1399999999999995E-2</v>
          </cell>
        </row>
        <row r="6528">
          <cell r="A6528">
            <v>42958</v>
          </cell>
          <cell r="B6528">
            <v>9.1399999999999995E-2</v>
          </cell>
        </row>
        <row r="6529">
          <cell r="A6529">
            <v>42959</v>
          </cell>
          <cell r="B6529">
            <v>0</v>
          </cell>
        </row>
        <row r="6530">
          <cell r="A6530">
            <v>42960</v>
          </cell>
          <cell r="B6530">
            <v>0</v>
          </cell>
        </row>
        <row r="6531">
          <cell r="A6531">
            <v>42961</v>
          </cell>
          <cell r="B6531">
            <v>9.1399999999999995E-2</v>
          </cell>
        </row>
        <row r="6532">
          <cell r="A6532">
            <v>42962</v>
          </cell>
          <cell r="B6532">
            <v>9.1399999999999995E-2</v>
          </cell>
        </row>
        <row r="6533">
          <cell r="A6533">
            <v>42963</v>
          </cell>
          <cell r="B6533">
            <v>9.1399999999999995E-2</v>
          </cell>
        </row>
        <row r="6534">
          <cell r="A6534">
            <v>42964</v>
          </cell>
          <cell r="B6534">
            <v>9.1399999999999995E-2</v>
          </cell>
        </row>
        <row r="6535">
          <cell r="A6535">
            <v>42965</v>
          </cell>
          <cell r="B6535">
            <v>9.1399999999999995E-2</v>
          </cell>
        </row>
        <row r="6536">
          <cell r="A6536">
            <v>42966</v>
          </cell>
          <cell r="B6536">
            <v>0</v>
          </cell>
        </row>
        <row r="6537">
          <cell r="A6537">
            <v>42967</v>
          </cell>
          <cell r="B6537">
            <v>0</v>
          </cell>
        </row>
        <row r="6538">
          <cell r="A6538">
            <v>42968</v>
          </cell>
          <cell r="B6538">
            <v>9.1399999999999995E-2</v>
          </cell>
        </row>
        <row r="6539">
          <cell r="A6539">
            <v>42969</v>
          </cell>
          <cell r="B6539">
            <v>9.1399999999999995E-2</v>
          </cell>
        </row>
        <row r="6540">
          <cell r="A6540">
            <v>42970</v>
          </cell>
          <cell r="B6540">
            <v>9.1399999999999995E-2</v>
          </cell>
        </row>
        <row r="6541">
          <cell r="A6541">
            <v>42971</v>
          </cell>
          <cell r="B6541">
            <v>9.1399999999999995E-2</v>
          </cell>
        </row>
        <row r="6542">
          <cell r="A6542">
            <v>42972</v>
          </cell>
          <cell r="B6542">
            <v>9.1399999999999995E-2</v>
          </cell>
        </row>
        <row r="6543">
          <cell r="A6543">
            <v>42973</v>
          </cell>
          <cell r="B6543">
            <v>0</v>
          </cell>
        </row>
        <row r="6544">
          <cell r="A6544">
            <v>42974</v>
          </cell>
          <cell r="B6544">
            <v>0</v>
          </cell>
        </row>
        <row r="6545">
          <cell r="A6545">
            <v>42975</v>
          </cell>
          <cell r="B6545">
            <v>9.1399999999999995E-2</v>
          </cell>
        </row>
        <row r="6546">
          <cell r="A6546">
            <v>42976</v>
          </cell>
          <cell r="B6546">
            <v>9.1399999999999995E-2</v>
          </cell>
        </row>
        <row r="6547">
          <cell r="A6547">
            <v>42977</v>
          </cell>
          <cell r="B6547">
            <v>9.1399999999999995E-2</v>
          </cell>
        </row>
        <row r="6548">
          <cell r="A6548">
            <v>42978</v>
          </cell>
          <cell r="B6548">
            <v>9.1399999999999995E-2</v>
          </cell>
        </row>
        <row r="6549">
          <cell r="A6549">
            <v>42979</v>
          </cell>
          <cell r="B6549">
            <v>9.1399999999999995E-2</v>
          </cell>
        </row>
        <row r="6550">
          <cell r="A6550">
            <v>42980</v>
          </cell>
          <cell r="B6550">
            <v>0</v>
          </cell>
        </row>
        <row r="6551">
          <cell r="A6551">
            <v>42981</v>
          </cell>
          <cell r="B6551">
            <v>0</v>
          </cell>
        </row>
        <row r="6552">
          <cell r="A6552">
            <v>42982</v>
          </cell>
          <cell r="B6552">
            <v>9.1399999999999995E-2</v>
          </cell>
        </row>
        <row r="6553">
          <cell r="A6553">
            <v>42983</v>
          </cell>
          <cell r="B6553">
            <v>9.1399999999999995E-2</v>
          </cell>
        </row>
        <row r="6554">
          <cell r="A6554">
            <v>42984</v>
          </cell>
          <cell r="B6554">
            <v>9.1399999999999995E-2</v>
          </cell>
        </row>
        <row r="6555">
          <cell r="A6555">
            <v>42985</v>
          </cell>
          <cell r="B6555">
            <v>0</v>
          </cell>
        </row>
        <row r="6556">
          <cell r="A6556">
            <v>42986</v>
          </cell>
          <cell r="B6556">
            <v>8.14E-2</v>
          </cell>
        </row>
        <row r="6557">
          <cell r="A6557">
            <v>42987</v>
          </cell>
          <cell r="B6557">
            <v>0</v>
          </cell>
        </row>
        <row r="6558">
          <cell r="A6558">
            <v>42988</v>
          </cell>
          <cell r="B6558">
            <v>0</v>
          </cell>
        </row>
        <row r="6559">
          <cell r="A6559">
            <v>42989</v>
          </cell>
          <cell r="B6559">
            <v>8.14E-2</v>
          </cell>
        </row>
        <row r="6560">
          <cell r="A6560">
            <v>42990</v>
          </cell>
          <cell r="B6560">
            <v>8.14E-2</v>
          </cell>
        </row>
        <row r="6561">
          <cell r="A6561">
            <v>42991</v>
          </cell>
          <cell r="B6561">
            <v>8.14E-2</v>
          </cell>
        </row>
        <row r="6562">
          <cell r="A6562">
            <v>42992</v>
          </cell>
          <cell r="B6562">
            <v>8.14E-2</v>
          </cell>
        </row>
        <row r="6563">
          <cell r="A6563">
            <v>42993</v>
          </cell>
          <cell r="B6563">
            <v>8.14E-2</v>
          </cell>
        </row>
        <row r="6564">
          <cell r="A6564">
            <v>42994</v>
          </cell>
          <cell r="B6564">
            <v>0</v>
          </cell>
        </row>
        <row r="6565">
          <cell r="A6565">
            <v>42995</v>
          </cell>
          <cell r="B6565">
            <v>0</v>
          </cell>
        </row>
        <row r="6566">
          <cell r="A6566">
            <v>42996</v>
          </cell>
          <cell r="B6566">
            <v>8.14E-2</v>
          </cell>
        </row>
        <row r="6567">
          <cell r="A6567">
            <v>42997</v>
          </cell>
          <cell r="B6567">
            <v>8.14E-2</v>
          </cell>
        </row>
        <row r="6568">
          <cell r="A6568">
            <v>42998</v>
          </cell>
          <cell r="B6568">
            <v>8.14E-2</v>
          </cell>
        </row>
        <row r="6569">
          <cell r="A6569">
            <v>42999</v>
          </cell>
          <cell r="B6569">
            <v>8.14E-2</v>
          </cell>
        </row>
        <row r="6570">
          <cell r="A6570">
            <v>43000</v>
          </cell>
          <cell r="B6570">
            <v>8.14E-2</v>
          </cell>
        </row>
        <row r="6571">
          <cell r="A6571">
            <v>43001</v>
          </cell>
          <cell r="B6571">
            <v>0</v>
          </cell>
        </row>
        <row r="6572">
          <cell r="A6572">
            <v>43002</v>
          </cell>
          <cell r="B6572">
            <v>0</v>
          </cell>
        </row>
        <row r="6573">
          <cell r="A6573">
            <v>43003</v>
          </cell>
          <cell r="B6573">
            <v>8.14E-2</v>
          </cell>
        </row>
        <row r="6574">
          <cell r="A6574">
            <v>43004</v>
          </cell>
          <cell r="B6574">
            <v>8.14E-2</v>
          </cell>
        </row>
        <row r="6575">
          <cell r="A6575">
            <v>43005</v>
          </cell>
          <cell r="B6575">
            <v>8.14E-2</v>
          </cell>
        </row>
        <row r="6576">
          <cell r="A6576">
            <v>43006</v>
          </cell>
          <cell r="B6576">
            <v>8.14E-2</v>
          </cell>
        </row>
        <row r="6577">
          <cell r="A6577">
            <v>43007</v>
          </cell>
          <cell r="B6577">
            <v>8.14E-2</v>
          </cell>
        </row>
        <row r="6578">
          <cell r="A6578">
            <v>43008</v>
          </cell>
          <cell r="B6578">
            <v>0</v>
          </cell>
        </row>
        <row r="6579">
          <cell r="A6579">
            <v>43009</v>
          </cell>
          <cell r="B6579">
            <v>0</v>
          </cell>
        </row>
        <row r="6580">
          <cell r="A6580">
            <v>43010</v>
          </cell>
          <cell r="B6580">
            <v>8.14E-2</v>
          </cell>
        </row>
        <row r="6581">
          <cell r="A6581">
            <v>43011</v>
          </cell>
          <cell r="B6581">
            <v>8.14E-2</v>
          </cell>
        </row>
        <row r="6582">
          <cell r="A6582">
            <v>43012</v>
          </cell>
          <cell r="B6582">
            <v>8.14E-2</v>
          </cell>
        </row>
        <row r="6583">
          <cell r="A6583">
            <v>43013</v>
          </cell>
          <cell r="B6583">
            <v>8.14E-2</v>
          </cell>
        </row>
        <row r="6584">
          <cell r="A6584">
            <v>43014</v>
          </cell>
          <cell r="B6584">
            <v>8.14E-2</v>
          </cell>
        </row>
        <row r="6585">
          <cell r="A6585">
            <v>43015</v>
          </cell>
          <cell r="B6585">
            <v>0</v>
          </cell>
        </row>
        <row r="6586">
          <cell r="A6586">
            <v>43016</v>
          </cell>
          <cell r="B6586">
            <v>0</v>
          </cell>
        </row>
        <row r="6587">
          <cell r="A6587">
            <v>43017</v>
          </cell>
          <cell r="B6587">
            <v>8.14E-2</v>
          </cell>
        </row>
        <row r="6588">
          <cell r="A6588">
            <v>43018</v>
          </cell>
          <cell r="B6588">
            <v>8.14E-2</v>
          </cell>
        </row>
        <row r="6589">
          <cell r="A6589">
            <v>43019</v>
          </cell>
          <cell r="B6589">
            <v>8.14E-2</v>
          </cell>
        </row>
        <row r="6590">
          <cell r="A6590">
            <v>43020</v>
          </cell>
          <cell r="B6590">
            <v>0</v>
          </cell>
        </row>
        <row r="6591">
          <cell r="A6591">
            <v>43021</v>
          </cell>
          <cell r="B6591">
            <v>8.14E-2</v>
          </cell>
        </row>
        <row r="6592">
          <cell r="A6592">
            <v>43022</v>
          </cell>
          <cell r="B6592">
            <v>0</v>
          </cell>
        </row>
        <row r="6593">
          <cell r="A6593">
            <v>43023</v>
          </cell>
          <cell r="B6593">
            <v>0</v>
          </cell>
        </row>
        <row r="6594">
          <cell r="A6594">
            <v>43024</v>
          </cell>
          <cell r="B6594">
            <v>8.14E-2</v>
          </cell>
        </row>
        <row r="6595">
          <cell r="A6595">
            <v>43025</v>
          </cell>
          <cell r="B6595">
            <v>8.14E-2</v>
          </cell>
        </row>
        <row r="6596">
          <cell r="A6596">
            <v>43026</v>
          </cell>
          <cell r="B6596">
            <v>8.14E-2</v>
          </cell>
        </row>
        <row r="6597">
          <cell r="A6597">
            <v>43027</v>
          </cell>
          <cell r="B6597">
            <v>8.14E-2</v>
          </cell>
        </row>
        <row r="6598">
          <cell r="A6598">
            <v>43028</v>
          </cell>
          <cell r="B6598">
            <v>8.14E-2</v>
          </cell>
        </row>
        <row r="6599">
          <cell r="A6599">
            <v>43029</v>
          </cell>
          <cell r="B6599">
            <v>0</v>
          </cell>
        </row>
        <row r="6600">
          <cell r="A6600">
            <v>43030</v>
          </cell>
          <cell r="B6600">
            <v>0</v>
          </cell>
        </row>
        <row r="6601">
          <cell r="A6601">
            <v>43031</v>
          </cell>
          <cell r="B6601">
            <v>8.14E-2</v>
          </cell>
        </row>
        <row r="6602">
          <cell r="A6602">
            <v>43032</v>
          </cell>
          <cell r="B6602">
            <v>8.14E-2</v>
          </cell>
        </row>
        <row r="6603">
          <cell r="A6603">
            <v>43033</v>
          </cell>
          <cell r="B6603">
            <v>8.14E-2</v>
          </cell>
        </row>
        <row r="6604">
          <cell r="A6604">
            <v>43034</v>
          </cell>
          <cell r="B6604">
            <v>7.3899999999999993E-2</v>
          </cell>
        </row>
        <row r="6605">
          <cell r="A6605">
            <v>43035</v>
          </cell>
          <cell r="B6605">
            <v>7.3899999999999993E-2</v>
          </cell>
        </row>
        <row r="6606">
          <cell r="A6606">
            <v>43036</v>
          </cell>
          <cell r="B6606">
            <v>0</v>
          </cell>
        </row>
        <row r="6607">
          <cell r="A6607">
            <v>43037</v>
          </cell>
          <cell r="B6607">
            <v>0</v>
          </cell>
        </row>
        <row r="6608">
          <cell r="A6608">
            <v>43038</v>
          </cell>
          <cell r="B6608">
            <v>7.3899999999999993E-2</v>
          </cell>
        </row>
        <row r="6609">
          <cell r="A6609">
            <v>43039</v>
          </cell>
          <cell r="B6609">
            <v>7.3899999999999993E-2</v>
          </cell>
        </row>
        <row r="6610">
          <cell r="A6610">
            <v>43040</v>
          </cell>
          <cell r="B6610">
            <v>7.3899999999999993E-2</v>
          </cell>
        </row>
        <row r="6611">
          <cell r="A6611">
            <v>43041</v>
          </cell>
          <cell r="B6611">
            <v>0</v>
          </cell>
        </row>
        <row r="6612">
          <cell r="A6612">
            <v>43042</v>
          </cell>
          <cell r="B6612">
            <v>7.3899999999999993E-2</v>
          </cell>
        </row>
        <row r="6613">
          <cell r="A6613">
            <v>43043</v>
          </cell>
          <cell r="B6613">
            <v>0</v>
          </cell>
        </row>
        <row r="6614">
          <cell r="A6614">
            <v>43044</v>
          </cell>
          <cell r="B6614">
            <v>0</v>
          </cell>
        </row>
        <row r="6615">
          <cell r="A6615">
            <v>43045</v>
          </cell>
          <cell r="B6615">
            <v>7.3899999999999993E-2</v>
          </cell>
        </row>
        <row r="6616">
          <cell r="A6616">
            <v>43046</v>
          </cell>
          <cell r="B6616">
            <v>7.3899999999999993E-2</v>
          </cell>
        </row>
        <row r="6617">
          <cell r="A6617">
            <v>43047</v>
          </cell>
          <cell r="B6617">
            <v>7.3899999999999993E-2</v>
          </cell>
        </row>
        <row r="6618">
          <cell r="A6618">
            <v>43048</v>
          </cell>
          <cell r="B6618">
            <v>7.3899999999999993E-2</v>
          </cell>
        </row>
        <row r="6619">
          <cell r="A6619">
            <v>43049</v>
          </cell>
          <cell r="B6619">
            <v>7.3899999999999993E-2</v>
          </cell>
        </row>
        <row r="6620">
          <cell r="A6620">
            <v>43050</v>
          </cell>
          <cell r="B6620">
            <v>0</v>
          </cell>
        </row>
        <row r="6621">
          <cell r="A6621">
            <v>43051</v>
          </cell>
          <cell r="B6621">
            <v>0</v>
          </cell>
        </row>
        <row r="6622">
          <cell r="A6622">
            <v>43052</v>
          </cell>
          <cell r="B6622">
            <v>7.3899999999999993E-2</v>
          </cell>
        </row>
        <row r="6623">
          <cell r="A6623">
            <v>43053</v>
          </cell>
          <cell r="B6623">
            <v>7.3899999999999993E-2</v>
          </cell>
        </row>
        <row r="6624">
          <cell r="A6624">
            <v>43054</v>
          </cell>
          <cell r="B6624">
            <v>0</v>
          </cell>
        </row>
        <row r="6625">
          <cell r="A6625">
            <v>43055</v>
          </cell>
          <cell r="B6625">
            <v>7.3899999999999993E-2</v>
          </cell>
        </row>
        <row r="6626">
          <cell r="A6626">
            <v>43056</v>
          </cell>
          <cell r="B6626">
            <v>7.3899999999999993E-2</v>
          </cell>
        </row>
        <row r="6627">
          <cell r="A6627">
            <v>43057</v>
          </cell>
          <cell r="B6627">
            <v>0</v>
          </cell>
        </row>
        <row r="6628">
          <cell r="A6628">
            <v>43058</v>
          </cell>
          <cell r="B6628">
            <v>0</v>
          </cell>
        </row>
        <row r="6629">
          <cell r="A6629">
            <v>43059</v>
          </cell>
          <cell r="B6629">
            <v>7.3899999999999993E-2</v>
          </cell>
        </row>
        <row r="6630">
          <cell r="A6630">
            <v>43060</v>
          </cell>
          <cell r="B6630">
            <v>7.3899999999999993E-2</v>
          </cell>
        </row>
        <row r="6631">
          <cell r="A6631">
            <v>43061</v>
          </cell>
          <cell r="B6631">
            <v>7.3899999999999993E-2</v>
          </cell>
        </row>
        <row r="6632">
          <cell r="A6632">
            <v>43062</v>
          </cell>
          <cell r="B6632">
            <v>7.3899999999999993E-2</v>
          </cell>
        </row>
        <row r="6633">
          <cell r="A6633">
            <v>43063</v>
          </cell>
          <cell r="B6633">
            <v>7.3899999999999993E-2</v>
          </cell>
        </row>
        <row r="6634">
          <cell r="A6634">
            <v>43064</v>
          </cell>
          <cell r="B6634">
            <v>0</v>
          </cell>
        </row>
        <row r="6635">
          <cell r="A6635">
            <v>43065</v>
          </cell>
          <cell r="B6635">
            <v>0</v>
          </cell>
        </row>
        <row r="6636">
          <cell r="A6636">
            <v>43066</v>
          </cell>
          <cell r="B6636">
            <v>7.3899999999999993E-2</v>
          </cell>
        </row>
        <row r="6637">
          <cell r="A6637">
            <v>43067</v>
          </cell>
          <cell r="B6637">
            <v>7.3899999999999993E-2</v>
          </cell>
        </row>
        <row r="6638">
          <cell r="A6638">
            <v>43068</v>
          </cell>
          <cell r="B6638">
            <v>7.3899999999999993E-2</v>
          </cell>
        </row>
        <row r="6639">
          <cell r="A6639">
            <v>43069</v>
          </cell>
          <cell r="B6639">
            <v>7.3899999999999993E-2</v>
          </cell>
        </row>
        <row r="6640">
          <cell r="A6640">
            <v>43070</v>
          </cell>
          <cell r="B6640">
            <v>7.3899999999999993E-2</v>
          </cell>
        </row>
        <row r="6641">
          <cell r="A6641">
            <v>43071</v>
          </cell>
          <cell r="B6641">
            <v>0</v>
          </cell>
        </row>
        <row r="6642">
          <cell r="A6642">
            <v>43072</v>
          </cell>
          <cell r="B6642">
            <v>0</v>
          </cell>
        </row>
        <row r="6643">
          <cell r="A6643">
            <v>43073</v>
          </cell>
          <cell r="B6643">
            <v>7.3899999999999993E-2</v>
          </cell>
        </row>
        <row r="6644">
          <cell r="A6644">
            <v>43074</v>
          </cell>
          <cell r="B6644">
            <v>7.3899999999999993E-2</v>
          </cell>
        </row>
        <row r="6645">
          <cell r="A6645">
            <v>43075</v>
          </cell>
          <cell r="B6645">
            <v>7.3899999999999993E-2</v>
          </cell>
        </row>
        <row r="6646">
          <cell r="A6646">
            <v>43076</v>
          </cell>
          <cell r="B6646">
            <v>6.8900000000000003E-2</v>
          </cell>
        </row>
        <row r="6647">
          <cell r="A6647">
            <v>43077</v>
          </cell>
          <cell r="B6647">
            <v>6.8900000000000003E-2</v>
          </cell>
        </row>
        <row r="6648">
          <cell r="A6648">
            <v>43078</v>
          </cell>
          <cell r="B6648">
            <v>0</v>
          </cell>
        </row>
        <row r="6649">
          <cell r="A6649">
            <v>43079</v>
          </cell>
          <cell r="B6649">
            <v>0</v>
          </cell>
        </row>
        <row r="6650">
          <cell r="A6650">
            <v>43080</v>
          </cell>
          <cell r="B6650">
            <v>6.8900000000000003E-2</v>
          </cell>
        </row>
        <row r="6651">
          <cell r="A6651">
            <v>43081</v>
          </cell>
          <cell r="B6651">
            <v>6.8900000000000003E-2</v>
          </cell>
        </row>
        <row r="6652">
          <cell r="A6652">
            <v>43082</v>
          </cell>
          <cell r="B6652">
            <v>6.8900000000000003E-2</v>
          </cell>
        </row>
        <row r="6653">
          <cell r="A6653">
            <v>43083</v>
          </cell>
          <cell r="B6653">
            <v>6.8900000000000003E-2</v>
          </cell>
        </row>
        <row r="6654">
          <cell r="A6654">
            <v>43084</v>
          </cell>
          <cell r="B6654">
            <v>6.8900000000000003E-2</v>
          </cell>
        </row>
        <row r="6655">
          <cell r="A6655">
            <v>43085</v>
          </cell>
          <cell r="B6655">
            <v>0</v>
          </cell>
        </row>
        <row r="6656">
          <cell r="A6656">
            <v>43086</v>
          </cell>
          <cell r="B6656">
            <v>0</v>
          </cell>
        </row>
        <row r="6657">
          <cell r="A6657">
            <v>43087</v>
          </cell>
          <cell r="B6657">
            <v>6.8900000000000003E-2</v>
          </cell>
        </row>
        <row r="6658">
          <cell r="A6658">
            <v>43088</v>
          </cell>
          <cell r="B6658">
            <v>6.8900000000000003E-2</v>
          </cell>
        </row>
        <row r="6659">
          <cell r="A6659">
            <v>43089</v>
          </cell>
          <cell r="B6659">
            <v>6.8900000000000003E-2</v>
          </cell>
        </row>
        <row r="6660">
          <cell r="A6660">
            <v>43090</v>
          </cell>
          <cell r="B6660">
            <v>6.8900000000000003E-2</v>
          </cell>
        </row>
        <row r="6661">
          <cell r="A6661">
            <v>43091</v>
          </cell>
          <cell r="B6661">
            <v>6.8900000000000003E-2</v>
          </cell>
        </row>
        <row r="6662">
          <cell r="A6662">
            <v>43092</v>
          </cell>
          <cell r="B6662">
            <v>0</v>
          </cell>
        </row>
        <row r="6663">
          <cell r="A6663">
            <v>43093</v>
          </cell>
          <cell r="B6663">
            <v>0</v>
          </cell>
        </row>
        <row r="6664">
          <cell r="A6664">
            <v>43094</v>
          </cell>
          <cell r="B6664">
            <v>0</v>
          </cell>
        </row>
        <row r="6665">
          <cell r="A6665">
            <v>43095</v>
          </cell>
          <cell r="B6665">
            <v>6.8900000000000003E-2</v>
          </cell>
        </row>
        <row r="6666">
          <cell r="A6666">
            <v>43096</v>
          </cell>
          <cell r="B6666">
            <v>6.8900000000000003E-2</v>
          </cell>
        </row>
        <row r="6667">
          <cell r="A6667">
            <v>43097</v>
          </cell>
          <cell r="B6667">
            <v>6.8900000000000003E-2</v>
          </cell>
        </row>
        <row r="6668">
          <cell r="A6668">
            <v>43098</v>
          </cell>
          <cell r="B6668">
            <v>6.8900000000000003E-2</v>
          </cell>
        </row>
        <row r="6669">
          <cell r="A6669">
            <v>43099</v>
          </cell>
          <cell r="B6669">
            <v>0</v>
          </cell>
        </row>
        <row r="6670">
          <cell r="A6670">
            <v>43100</v>
          </cell>
          <cell r="B6670">
            <v>0</v>
          </cell>
        </row>
        <row r="6671">
          <cell r="A6671">
            <v>43101</v>
          </cell>
          <cell r="B6671">
            <v>0</v>
          </cell>
        </row>
        <row r="6672">
          <cell r="A6672">
            <v>43102</v>
          </cell>
          <cell r="B6672">
            <v>6.8900000000000003E-2</v>
          </cell>
        </row>
        <row r="6673">
          <cell r="A6673">
            <v>43103</v>
          </cell>
          <cell r="B6673">
            <v>6.8900000000000003E-2</v>
          </cell>
        </row>
        <row r="6674">
          <cell r="A6674">
            <v>43104</v>
          </cell>
          <cell r="B6674">
            <v>6.8900000000000003E-2</v>
          </cell>
        </row>
        <row r="6675">
          <cell r="A6675">
            <v>43105</v>
          </cell>
          <cell r="B6675">
            <v>6.8900000000000003E-2</v>
          </cell>
        </row>
        <row r="6676">
          <cell r="A6676">
            <v>43106</v>
          </cell>
          <cell r="B6676">
            <v>0</v>
          </cell>
        </row>
        <row r="6677">
          <cell r="A6677">
            <v>43107</v>
          </cell>
          <cell r="B6677">
            <v>0</v>
          </cell>
        </row>
        <row r="6678">
          <cell r="A6678">
            <v>43108</v>
          </cell>
          <cell r="B6678">
            <v>6.8900000000000003E-2</v>
          </cell>
        </row>
        <row r="6679">
          <cell r="A6679">
            <v>43109</v>
          </cell>
          <cell r="B6679">
            <v>6.8900000000000003E-2</v>
          </cell>
        </row>
        <row r="6680">
          <cell r="A6680">
            <v>43110</v>
          </cell>
          <cell r="B6680">
            <v>6.8900000000000003E-2</v>
          </cell>
        </row>
        <row r="6681">
          <cell r="A6681">
            <v>43111</v>
          </cell>
          <cell r="B6681">
            <v>6.8900000000000003E-2</v>
          </cell>
        </row>
        <row r="6682">
          <cell r="A6682">
            <v>43112</v>
          </cell>
          <cell r="B6682">
            <v>6.8900000000000003E-2</v>
          </cell>
        </row>
        <row r="6683">
          <cell r="A6683">
            <v>43113</v>
          </cell>
          <cell r="B6683">
            <v>0</v>
          </cell>
        </row>
        <row r="6684">
          <cell r="A6684">
            <v>43114</v>
          </cell>
          <cell r="B6684">
            <v>0</v>
          </cell>
        </row>
        <row r="6685">
          <cell r="A6685">
            <v>43115</v>
          </cell>
          <cell r="B6685">
            <v>6.8900000000000003E-2</v>
          </cell>
        </row>
        <row r="6686">
          <cell r="A6686">
            <v>43116</v>
          </cell>
          <cell r="B6686">
            <v>6.8900000000000003E-2</v>
          </cell>
        </row>
        <row r="6687">
          <cell r="A6687">
            <v>43117</v>
          </cell>
          <cell r="B6687">
            <v>6.8900000000000003E-2</v>
          </cell>
        </row>
        <row r="6688">
          <cell r="A6688">
            <v>43118</v>
          </cell>
          <cell r="B6688">
            <v>6.8900000000000003E-2</v>
          </cell>
        </row>
        <row r="6689">
          <cell r="A6689">
            <v>43119</v>
          </cell>
          <cell r="B6689">
            <v>6.8900000000000003E-2</v>
          </cell>
        </row>
        <row r="6690">
          <cell r="A6690">
            <v>43120</v>
          </cell>
          <cell r="B6690">
            <v>0</v>
          </cell>
        </row>
        <row r="6691">
          <cell r="A6691">
            <v>43121</v>
          </cell>
          <cell r="B6691">
            <v>0</v>
          </cell>
        </row>
        <row r="6692">
          <cell r="A6692">
            <v>43122</v>
          </cell>
          <cell r="B6692">
            <v>6.8900000000000003E-2</v>
          </cell>
        </row>
        <row r="6693">
          <cell r="A6693">
            <v>43123</v>
          </cell>
          <cell r="B6693">
            <v>6.8900000000000003E-2</v>
          </cell>
        </row>
        <row r="6694">
          <cell r="A6694">
            <v>43124</v>
          </cell>
          <cell r="B6694">
            <v>6.8900000000000003E-2</v>
          </cell>
        </row>
        <row r="6695">
          <cell r="A6695">
            <v>43125</v>
          </cell>
          <cell r="B6695">
            <v>6.8900000000000003E-2</v>
          </cell>
        </row>
        <row r="6696">
          <cell r="A6696">
            <v>43126</v>
          </cell>
          <cell r="B6696">
            <v>6.8900000000000003E-2</v>
          </cell>
        </row>
        <row r="6697">
          <cell r="A6697">
            <v>43127</v>
          </cell>
          <cell r="B6697">
            <v>0</v>
          </cell>
        </row>
        <row r="6698">
          <cell r="A6698">
            <v>43128</v>
          </cell>
          <cell r="B6698">
            <v>0</v>
          </cell>
        </row>
        <row r="6699">
          <cell r="A6699">
            <v>43129</v>
          </cell>
          <cell r="B6699">
            <v>6.8900000000000003E-2</v>
          </cell>
        </row>
        <row r="6700">
          <cell r="A6700">
            <v>43130</v>
          </cell>
          <cell r="B6700">
            <v>6.8900000000000003E-2</v>
          </cell>
        </row>
        <row r="6701">
          <cell r="A6701">
            <v>43131</v>
          </cell>
          <cell r="B6701">
            <v>6.8900000000000003E-2</v>
          </cell>
        </row>
        <row r="6702">
          <cell r="A6702">
            <v>43132</v>
          </cell>
          <cell r="B6702">
            <v>6.8900000000000003E-2</v>
          </cell>
        </row>
        <row r="6703">
          <cell r="A6703">
            <v>43133</v>
          </cell>
          <cell r="B6703">
            <v>6.8900000000000003E-2</v>
          </cell>
        </row>
        <row r="6704">
          <cell r="A6704">
            <v>43134</v>
          </cell>
          <cell r="B6704">
            <v>0</v>
          </cell>
        </row>
        <row r="6705">
          <cell r="A6705">
            <v>43135</v>
          </cell>
          <cell r="B6705">
            <v>0</v>
          </cell>
        </row>
        <row r="6706">
          <cell r="A6706">
            <v>43136</v>
          </cell>
          <cell r="B6706">
            <v>6.8900000000000003E-2</v>
          </cell>
        </row>
        <row r="6707">
          <cell r="A6707">
            <v>43137</v>
          </cell>
          <cell r="B6707">
            <v>6.8900000000000003E-2</v>
          </cell>
        </row>
        <row r="6708">
          <cell r="A6708">
            <v>43138</v>
          </cell>
          <cell r="B6708">
            <v>6.8900000000000003E-2</v>
          </cell>
        </row>
        <row r="6709">
          <cell r="A6709">
            <v>43139</v>
          </cell>
          <cell r="B6709">
            <v>6.6400000000000001E-2</v>
          </cell>
        </row>
        <row r="6710">
          <cell r="A6710">
            <v>43140</v>
          </cell>
          <cell r="B6710">
            <v>6.6400000000000001E-2</v>
          </cell>
        </row>
        <row r="6711">
          <cell r="A6711">
            <v>43141</v>
          </cell>
          <cell r="B6711">
            <v>0</v>
          </cell>
        </row>
        <row r="6712">
          <cell r="A6712">
            <v>43142</v>
          </cell>
          <cell r="B6712">
            <v>0</v>
          </cell>
        </row>
        <row r="6713">
          <cell r="A6713">
            <v>43143</v>
          </cell>
          <cell r="B6713">
            <v>0</v>
          </cell>
        </row>
        <row r="6714">
          <cell r="A6714">
            <v>43144</v>
          </cell>
          <cell r="B6714">
            <v>0</v>
          </cell>
        </row>
        <row r="6715">
          <cell r="A6715">
            <v>43145</v>
          </cell>
          <cell r="B6715">
            <v>6.6400000000000001E-2</v>
          </cell>
        </row>
        <row r="6716">
          <cell r="A6716">
            <v>43146</v>
          </cell>
          <cell r="B6716">
            <v>6.6400000000000001E-2</v>
          </cell>
        </row>
        <row r="6717">
          <cell r="A6717">
            <v>43147</v>
          </cell>
          <cell r="B6717">
            <v>6.6400000000000001E-2</v>
          </cell>
        </row>
        <row r="6718">
          <cell r="A6718">
            <v>43148</v>
          </cell>
          <cell r="B6718">
            <v>0</v>
          </cell>
        </row>
        <row r="6719">
          <cell r="A6719">
            <v>43149</v>
          </cell>
          <cell r="B6719">
            <v>0</v>
          </cell>
        </row>
        <row r="6720">
          <cell r="A6720">
            <v>43150</v>
          </cell>
          <cell r="B6720">
            <v>6.6400000000000001E-2</v>
          </cell>
        </row>
        <row r="6721">
          <cell r="A6721">
            <v>43151</v>
          </cell>
          <cell r="B6721">
            <v>6.6400000000000001E-2</v>
          </cell>
        </row>
        <row r="6722">
          <cell r="A6722">
            <v>43152</v>
          </cell>
          <cell r="B6722">
            <v>6.6400000000000001E-2</v>
          </cell>
        </row>
        <row r="6723">
          <cell r="A6723">
            <v>43153</v>
          </cell>
          <cell r="B6723">
            <v>6.6400000000000001E-2</v>
          </cell>
        </row>
        <row r="6724">
          <cell r="A6724">
            <v>43154</v>
          </cell>
          <cell r="B6724">
            <v>6.6400000000000001E-2</v>
          </cell>
        </row>
        <row r="6725">
          <cell r="A6725">
            <v>43155</v>
          </cell>
          <cell r="B6725">
            <v>0</v>
          </cell>
        </row>
        <row r="6726">
          <cell r="A6726">
            <v>43156</v>
          </cell>
          <cell r="B6726">
            <v>0</v>
          </cell>
        </row>
        <row r="6727">
          <cell r="A6727">
            <v>43157</v>
          </cell>
          <cell r="B6727">
            <v>6.6400000000000001E-2</v>
          </cell>
        </row>
        <row r="6728">
          <cell r="A6728">
            <v>43158</v>
          </cell>
          <cell r="B6728">
            <v>6.6400000000000001E-2</v>
          </cell>
        </row>
        <row r="6729">
          <cell r="A6729">
            <v>43159</v>
          </cell>
          <cell r="B6729">
            <v>6.6400000000000001E-2</v>
          </cell>
        </row>
        <row r="6730">
          <cell r="A6730">
            <v>43160</v>
          </cell>
          <cell r="B6730">
            <v>6.6400000000000001E-2</v>
          </cell>
        </row>
        <row r="6731">
          <cell r="A6731">
            <v>43161</v>
          </cell>
          <cell r="B6731">
            <v>6.6400000000000001E-2</v>
          </cell>
        </row>
        <row r="6732">
          <cell r="A6732">
            <v>43162</v>
          </cell>
          <cell r="B6732">
            <v>0</v>
          </cell>
        </row>
        <row r="6733">
          <cell r="A6733">
            <v>43163</v>
          </cell>
          <cell r="B6733">
            <v>0</v>
          </cell>
        </row>
        <row r="6734">
          <cell r="A6734">
            <v>43164</v>
          </cell>
          <cell r="B6734">
            <v>6.6400000000000001E-2</v>
          </cell>
        </row>
        <row r="6735">
          <cell r="A6735">
            <v>43165</v>
          </cell>
          <cell r="B6735">
            <v>6.6400000000000001E-2</v>
          </cell>
        </row>
        <row r="6736">
          <cell r="A6736">
            <v>43166</v>
          </cell>
          <cell r="B6736">
            <v>6.6400000000000001E-2</v>
          </cell>
        </row>
        <row r="6737">
          <cell r="A6737">
            <v>43167</v>
          </cell>
          <cell r="B6737">
            <v>6.6400000000000001E-2</v>
          </cell>
        </row>
        <row r="6738">
          <cell r="A6738">
            <v>43168</v>
          </cell>
          <cell r="B6738">
            <v>6.6400000000000001E-2</v>
          </cell>
        </row>
        <row r="6739">
          <cell r="A6739">
            <v>43169</v>
          </cell>
          <cell r="B6739">
            <v>0</v>
          </cell>
        </row>
        <row r="6740">
          <cell r="A6740">
            <v>43170</v>
          </cell>
          <cell r="B6740">
            <v>0</v>
          </cell>
        </row>
        <row r="6741">
          <cell r="A6741">
            <v>43171</v>
          </cell>
          <cell r="B6741">
            <v>6.6400000000000001E-2</v>
          </cell>
        </row>
        <row r="6742">
          <cell r="A6742">
            <v>43172</v>
          </cell>
          <cell r="B6742">
            <v>6.6400000000000001E-2</v>
          </cell>
        </row>
        <row r="6743">
          <cell r="A6743">
            <v>43173</v>
          </cell>
          <cell r="B6743">
            <v>6.6400000000000001E-2</v>
          </cell>
        </row>
        <row r="6744">
          <cell r="A6744">
            <v>43174</v>
          </cell>
          <cell r="B6744">
            <v>6.6400000000000001E-2</v>
          </cell>
        </row>
        <row r="6745">
          <cell r="A6745">
            <v>43175</v>
          </cell>
          <cell r="B6745">
            <v>6.6400000000000001E-2</v>
          </cell>
        </row>
        <row r="6746">
          <cell r="A6746">
            <v>43176</v>
          </cell>
          <cell r="B6746">
            <v>0</v>
          </cell>
        </row>
        <row r="6747">
          <cell r="A6747">
            <v>43177</v>
          </cell>
          <cell r="B6747">
            <v>0</v>
          </cell>
        </row>
        <row r="6748">
          <cell r="A6748">
            <v>43178</v>
          </cell>
          <cell r="B6748">
            <v>6.6400000000000001E-2</v>
          </cell>
        </row>
        <row r="6749">
          <cell r="A6749">
            <v>43179</v>
          </cell>
          <cell r="B6749">
            <v>6.6400000000000001E-2</v>
          </cell>
        </row>
        <row r="6750">
          <cell r="A6750">
            <v>43180</v>
          </cell>
          <cell r="B6750">
            <v>6.6400000000000001E-2</v>
          </cell>
        </row>
        <row r="6751">
          <cell r="A6751">
            <v>43181</v>
          </cell>
          <cell r="B6751">
            <v>6.3899999999999998E-2</v>
          </cell>
        </row>
        <row r="6752">
          <cell r="A6752">
            <v>43182</v>
          </cell>
          <cell r="B6752">
            <v>6.3899999999999998E-2</v>
          </cell>
        </row>
        <row r="6753">
          <cell r="A6753">
            <v>43183</v>
          </cell>
          <cell r="B6753">
            <v>0</v>
          </cell>
        </row>
        <row r="6754">
          <cell r="A6754">
            <v>43184</v>
          </cell>
          <cell r="B6754">
            <v>0</v>
          </cell>
        </row>
        <row r="6755">
          <cell r="A6755">
            <v>43185</v>
          </cell>
          <cell r="B6755">
            <v>6.3899999999999998E-2</v>
          </cell>
        </row>
        <row r="6756">
          <cell r="A6756">
            <v>43186</v>
          </cell>
          <cell r="B6756">
            <v>6.3899999999999998E-2</v>
          </cell>
        </row>
        <row r="6757">
          <cell r="A6757">
            <v>43187</v>
          </cell>
          <cell r="B6757">
            <v>6.3899999999999998E-2</v>
          </cell>
        </row>
        <row r="6758">
          <cell r="A6758">
            <v>43188</v>
          </cell>
          <cell r="B6758">
            <v>6.3899999999999998E-2</v>
          </cell>
        </row>
        <row r="6759">
          <cell r="A6759">
            <v>43189</v>
          </cell>
          <cell r="B6759">
            <v>0</v>
          </cell>
        </row>
        <row r="6760">
          <cell r="A6760">
            <v>43190</v>
          </cell>
          <cell r="B6760">
            <v>0</v>
          </cell>
        </row>
        <row r="6761">
          <cell r="A6761">
            <v>43191</v>
          </cell>
          <cell r="B6761">
            <v>0</v>
          </cell>
        </row>
        <row r="6762">
          <cell r="A6762">
            <v>43192</v>
          </cell>
          <cell r="B6762">
            <v>6.3899999999999998E-2</v>
          </cell>
        </row>
        <row r="6763">
          <cell r="A6763">
            <v>43193</v>
          </cell>
          <cell r="B6763">
            <v>6.3899999999999998E-2</v>
          </cell>
        </row>
        <row r="6764">
          <cell r="A6764">
            <v>43194</v>
          </cell>
          <cell r="B6764">
            <v>6.3899999999999998E-2</v>
          </cell>
        </row>
        <row r="6765">
          <cell r="A6765">
            <v>43195</v>
          </cell>
          <cell r="B6765">
            <v>6.3899999999999998E-2</v>
          </cell>
        </row>
        <row r="6766">
          <cell r="A6766">
            <v>43196</v>
          </cell>
          <cell r="B6766">
            <v>6.3899999999999998E-2</v>
          </cell>
        </row>
        <row r="6767">
          <cell r="A6767">
            <v>43197</v>
          </cell>
          <cell r="B6767">
            <v>0</v>
          </cell>
        </row>
        <row r="6768">
          <cell r="A6768">
            <v>43198</v>
          </cell>
          <cell r="B6768">
            <v>0</v>
          </cell>
        </row>
        <row r="6769">
          <cell r="A6769">
            <v>43199</v>
          </cell>
          <cell r="B6769">
            <v>6.3899999999999998E-2</v>
          </cell>
        </row>
        <row r="6770">
          <cell r="A6770">
            <v>43200</v>
          </cell>
          <cell r="B6770">
            <v>6.3899999999999998E-2</v>
          </cell>
        </row>
        <row r="6771">
          <cell r="A6771">
            <v>43201</v>
          </cell>
          <cell r="B6771">
            <v>6.3899999999999998E-2</v>
          </cell>
        </row>
        <row r="6772">
          <cell r="A6772">
            <v>43202</v>
          </cell>
          <cell r="B6772">
            <v>6.3899999999999998E-2</v>
          </cell>
        </row>
        <row r="6773">
          <cell r="A6773">
            <v>43203</v>
          </cell>
          <cell r="B6773">
            <v>6.3899999999999998E-2</v>
          </cell>
        </row>
        <row r="6774">
          <cell r="A6774">
            <v>43204</v>
          </cell>
          <cell r="B6774">
            <v>0</v>
          </cell>
        </row>
        <row r="6775">
          <cell r="A6775">
            <v>43205</v>
          </cell>
          <cell r="B6775">
            <v>0</v>
          </cell>
        </row>
        <row r="6776">
          <cell r="A6776">
            <v>43206</v>
          </cell>
          <cell r="B6776">
            <v>6.3899999999999998E-2</v>
          </cell>
        </row>
        <row r="6777">
          <cell r="A6777">
            <v>43207</v>
          </cell>
          <cell r="B6777">
            <v>6.3899999999999998E-2</v>
          </cell>
        </row>
        <row r="6778">
          <cell r="A6778">
            <v>43208</v>
          </cell>
          <cell r="B6778">
            <v>6.3899999999999998E-2</v>
          </cell>
        </row>
        <row r="6779">
          <cell r="A6779">
            <v>43209</v>
          </cell>
          <cell r="B6779">
            <v>6.3899999999999998E-2</v>
          </cell>
        </row>
        <row r="6780">
          <cell r="A6780">
            <v>43210</v>
          </cell>
          <cell r="B6780">
            <v>6.3899999999999998E-2</v>
          </cell>
        </row>
        <row r="6781">
          <cell r="A6781">
            <v>43211</v>
          </cell>
          <cell r="B6781">
            <v>0</v>
          </cell>
        </row>
        <row r="6782">
          <cell r="A6782">
            <v>43212</v>
          </cell>
          <cell r="B6782">
            <v>0</v>
          </cell>
        </row>
        <row r="6783">
          <cell r="A6783">
            <v>43213</v>
          </cell>
          <cell r="B6783">
            <v>6.3899999999999998E-2</v>
          </cell>
        </row>
        <row r="6784">
          <cell r="A6784">
            <v>43214</v>
          </cell>
          <cell r="B6784">
            <v>6.3899999999999998E-2</v>
          </cell>
        </row>
        <row r="6785">
          <cell r="A6785">
            <v>43215</v>
          </cell>
          <cell r="B6785">
            <v>6.3899999999999998E-2</v>
          </cell>
        </row>
        <row r="6786">
          <cell r="A6786">
            <v>43216</v>
          </cell>
          <cell r="B6786">
            <v>6.3899999999999998E-2</v>
          </cell>
        </row>
        <row r="6787">
          <cell r="A6787">
            <v>43217</v>
          </cell>
          <cell r="B6787">
            <v>6.3899999999999998E-2</v>
          </cell>
        </row>
        <row r="6788">
          <cell r="A6788">
            <v>43218</v>
          </cell>
          <cell r="B6788">
            <v>0</v>
          </cell>
        </row>
        <row r="6789">
          <cell r="A6789">
            <v>43219</v>
          </cell>
          <cell r="B6789">
            <v>0</v>
          </cell>
        </row>
        <row r="6790">
          <cell r="A6790">
            <v>43220</v>
          </cell>
          <cell r="B6790">
            <v>6.3899999999999998E-2</v>
          </cell>
        </row>
        <row r="6791">
          <cell r="A6791">
            <v>43221</v>
          </cell>
          <cell r="B6791">
            <v>0</v>
          </cell>
        </row>
        <row r="6792">
          <cell r="A6792">
            <v>43222</v>
          </cell>
          <cell r="B6792">
            <v>6.3899999999999998E-2</v>
          </cell>
        </row>
        <row r="6793">
          <cell r="A6793">
            <v>43223</v>
          </cell>
          <cell r="B6793">
            <v>6.3899999999999998E-2</v>
          </cell>
        </row>
        <row r="6794">
          <cell r="A6794">
            <v>43224</v>
          </cell>
          <cell r="B6794">
            <v>6.3899999999999998E-2</v>
          </cell>
        </row>
        <row r="6795">
          <cell r="A6795">
            <v>43225</v>
          </cell>
          <cell r="B6795">
            <v>0</v>
          </cell>
        </row>
        <row r="6796">
          <cell r="A6796">
            <v>43226</v>
          </cell>
          <cell r="B6796">
            <v>0</v>
          </cell>
        </row>
        <row r="6797">
          <cell r="A6797">
            <v>43227</v>
          </cell>
          <cell r="B6797">
            <v>6.3899999999999998E-2</v>
          </cell>
        </row>
        <row r="6798">
          <cell r="A6798">
            <v>43228</v>
          </cell>
          <cell r="B6798">
            <v>6.3899999999999998E-2</v>
          </cell>
        </row>
        <row r="6799">
          <cell r="A6799">
            <v>43229</v>
          </cell>
          <cell r="B6799">
            <v>6.3899999999999998E-2</v>
          </cell>
        </row>
        <row r="6800">
          <cell r="A6800">
            <v>43230</v>
          </cell>
          <cell r="B6800">
            <v>6.3899999999999998E-2</v>
          </cell>
        </row>
        <row r="6801">
          <cell r="A6801">
            <v>43231</v>
          </cell>
          <cell r="B6801">
            <v>6.3899999999999998E-2</v>
          </cell>
        </row>
        <row r="6802">
          <cell r="A6802">
            <v>43232</v>
          </cell>
          <cell r="B6802">
            <v>0</v>
          </cell>
        </row>
        <row r="6803">
          <cell r="A6803">
            <v>43233</v>
          </cell>
          <cell r="B6803">
            <v>0</v>
          </cell>
        </row>
        <row r="6804">
          <cell r="A6804">
            <v>43234</v>
          </cell>
          <cell r="B6804">
            <v>6.3899999999999998E-2</v>
          </cell>
        </row>
        <row r="6805">
          <cell r="A6805">
            <v>43235</v>
          </cell>
          <cell r="B6805">
            <v>6.3899999999999998E-2</v>
          </cell>
        </row>
        <row r="6806">
          <cell r="A6806">
            <v>43236</v>
          </cell>
          <cell r="B6806">
            <v>6.3899999999999998E-2</v>
          </cell>
        </row>
        <row r="6807">
          <cell r="A6807">
            <v>43237</v>
          </cell>
          <cell r="B6807">
            <v>6.3899999999999998E-2</v>
          </cell>
        </row>
        <row r="6808">
          <cell r="A6808">
            <v>43238</v>
          </cell>
          <cell r="B6808">
            <v>6.3899999999999998E-2</v>
          </cell>
        </row>
        <row r="6809">
          <cell r="A6809">
            <v>43239</v>
          </cell>
          <cell r="B6809">
            <v>0</v>
          </cell>
        </row>
        <row r="6810">
          <cell r="A6810">
            <v>43240</v>
          </cell>
          <cell r="B6810">
            <v>0</v>
          </cell>
        </row>
        <row r="6811">
          <cell r="A6811">
            <v>43241</v>
          </cell>
          <cell r="B6811">
            <v>6.3899999999999998E-2</v>
          </cell>
        </row>
        <row r="6812">
          <cell r="A6812">
            <v>43242</v>
          </cell>
          <cell r="B6812">
            <v>6.3899999999999998E-2</v>
          </cell>
        </row>
        <row r="6813">
          <cell r="A6813">
            <v>43243</v>
          </cell>
          <cell r="B6813">
            <v>6.3899999999999998E-2</v>
          </cell>
        </row>
        <row r="6814">
          <cell r="A6814">
            <v>43244</v>
          </cell>
          <cell r="B6814">
            <v>6.3899999999999998E-2</v>
          </cell>
        </row>
        <row r="6815">
          <cell r="A6815">
            <v>43245</v>
          </cell>
          <cell r="B6815">
            <v>6.3899999999999998E-2</v>
          </cell>
        </row>
        <row r="6816">
          <cell r="A6816">
            <v>43246</v>
          </cell>
          <cell r="B6816">
            <v>0</v>
          </cell>
        </row>
        <row r="6817">
          <cell r="A6817">
            <v>43247</v>
          </cell>
          <cell r="B6817">
            <v>0</v>
          </cell>
        </row>
        <row r="6818">
          <cell r="A6818">
            <v>43248</v>
          </cell>
          <cell r="B6818">
            <v>6.3899999999999998E-2</v>
          </cell>
        </row>
        <row r="6819">
          <cell r="A6819">
            <v>43249</v>
          </cell>
          <cell r="B6819">
            <v>6.3899999999999998E-2</v>
          </cell>
        </row>
        <row r="6820">
          <cell r="A6820">
            <v>43250</v>
          </cell>
          <cell r="B6820">
            <v>6.3899999999999998E-2</v>
          </cell>
        </row>
        <row r="6821">
          <cell r="A6821">
            <v>43251</v>
          </cell>
          <cell r="B6821">
            <v>0</v>
          </cell>
        </row>
        <row r="6822">
          <cell r="A6822">
            <v>43252</v>
          </cell>
          <cell r="B6822">
            <v>6.3899999999999998E-2</v>
          </cell>
        </row>
        <row r="6823">
          <cell r="A6823">
            <v>43253</v>
          </cell>
          <cell r="B6823">
            <v>0</v>
          </cell>
        </row>
        <row r="6824">
          <cell r="A6824">
            <v>43254</v>
          </cell>
          <cell r="B6824">
            <v>0</v>
          </cell>
        </row>
        <row r="6825">
          <cell r="A6825">
            <v>43255</v>
          </cell>
          <cell r="B6825">
            <v>6.3899999999999998E-2</v>
          </cell>
        </row>
        <row r="6826">
          <cell r="A6826">
            <v>43256</v>
          </cell>
          <cell r="B6826">
            <v>6.3899999999999998E-2</v>
          </cell>
        </row>
        <row r="6827">
          <cell r="A6827">
            <v>43257</v>
          </cell>
          <cell r="B6827">
            <v>6.3899999999999998E-2</v>
          </cell>
        </row>
        <row r="6828">
          <cell r="A6828">
            <v>43258</v>
          </cell>
          <cell r="B6828">
            <v>6.3899999999999998E-2</v>
          </cell>
        </row>
        <row r="6829">
          <cell r="A6829">
            <v>43259</v>
          </cell>
          <cell r="B6829">
            <v>6.3899999999999998E-2</v>
          </cell>
        </row>
        <row r="6830">
          <cell r="A6830">
            <v>43260</v>
          </cell>
          <cell r="B6830">
            <v>0</v>
          </cell>
        </row>
        <row r="6831">
          <cell r="A6831">
            <v>43261</v>
          </cell>
          <cell r="B6831">
            <v>0</v>
          </cell>
        </row>
        <row r="6832">
          <cell r="A6832">
            <v>43262</v>
          </cell>
          <cell r="B6832">
            <v>6.3899999999999998E-2</v>
          </cell>
        </row>
        <row r="6833">
          <cell r="A6833">
            <v>43263</v>
          </cell>
          <cell r="B6833">
            <v>6.3899999999999998E-2</v>
          </cell>
        </row>
        <row r="6834">
          <cell r="A6834">
            <v>43264</v>
          </cell>
          <cell r="B6834">
            <v>6.3899999999999998E-2</v>
          </cell>
        </row>
        <row r="6835">
          <cell r="A6835">
            <v>43265</v>
          </cell>
          <cell r="B6835">
            <v>6.3899999999999998E-2</v>
          </cell>
        </row>
        <row r="6836">
          <cell r="A6836">
            <v>43266</v>
          </cell>
          <cell r="B6836">
            <v>6.3899999999999998E-2</v>
          </cell>
        </row>
        <row r="6837">
          <cell r="A6837">
            <v>43267</v>
          </cell>
          <cell r="B6837">
            <v>0</v>
          </cell>
        </row>
        <row r="6838">
          <cell r="A6838">
            <v>43268</v>
          </cell>
          <cell r="B6838">
            <v>0</v>
          </cell>
        </row>
        <row r="6839">
          <cell r="A6839">
            <v>43269</v>
          </cell>
          <cell r="B6839">
            <v>6.3899999999999998E-2</v>
          </cell>
        </row>
        <row r="6840">
          <cell r="A6840">
            <v>43270</v>
          </cell>
          <cell r="B6840">
            <v>6.3899999999999998E-2</v>
          </cell>
        </row>
        <row r="6841">
          <cell r="A6841">
            <v>43271</v>
          </cell>
          <cell r="B6841">
            <v>6.3899999999999998E-2</v>
          </cell>
        </row>
        <row r="6842">
          <cell r="A6842">
            <v>43272</v>
          </cell>
          <cell r="B6842">
            <v>6.3899999999999998E-2</v>
          </cell>
        </row>
        <row r="6843">
          <cell r="A6843">
            <v>43273</v>
          </cell>
          <cell r="B6843">
            <v>6.3899999999999998E-2</v>
          </cell>
        </row>
        <row r="6844">
          <cell r="A6844">
            <v>43274</v>
          </cell>
          <cell r="B6844">
            <v>0</v>
          </cell>
        </row>
        <row r="6845">
          <cell r="A6845">
            <v>43275</v>
          </cell>
          <cell r="B6845">
            <v>0</v>
          </cell>
        </row>
        <row r="6846">
          <cell r="A6846">
            <v>43276</v>
          </cell>
          <cell r="B6846">
            <v>6.3899999999999998E-2</v>
          </cell>
        </row>
        <row r="6847">
          <cell r="A6847">
            <v>43277</v>
          </cell>
          <cell r="B6847">
            <v>6.3899999999999998E-2</v>
          </cell>
        </row>
        <row r="6848">
          <cell r="A6848">
            <v>43278</v>
          </cell>
          <cell r="B6848">
            <v>6.3899999999999998E-2</v>
          </cell>
        </row>
        <row r="6849">
          <cell r="A6849">
            <v>43279</v>
          </cell>
          <cell r="B6849">
            <v>6.3899999999999998E-2</v>
          </cell>
        </row>
        <row r="6850">
          <cell r="A6850">
            <v>43280</v>
          </cell>
          <cell r="B6850">
            <v>6.3899999999999998E-2</v>
          </cell>
        </row>
        <row r="6851">
          <cell r="A6851">
            <v>43281</v>
          </cell>
          <cell r="B6851">
            <v>0</v>
          </cell>
        </row>
        <row r="6852">
          <cell r="A6852">
            <v>43282</v>
          </cell>
          <cell r="B6852">
            <v>0</v>
          </cell>
        </row>
        <row r="6853">
          <cell r="A6853">
            <v>43283</v>
          </cell>
          <cell r="B6853">
            <v>6.3899999999999998E-2</v>
          </cell>
        </row>
        <row r="6854">
          <cell r="A6854">
            <v>43284</v>
          </cell>
          <cell r="B6854">
            <v>6.3899999999999998E-2</v>
          </cell>
        </row>
        <row r="6855">
          <cell r="A6855">
            <v>43285</v>
          </cell>
          <cell r="B6855">
            <v>6.3899999999999998E-2</v>
          </cell>
        </row>
        <row r="6856">
          <cell r="A6856">
            <v>43286</v>
          </cell>
          <cell r="B6856">
            <v>6.3899999999999998E-2</v>
          </cell>
        </row>
        <row r="6857">
          <cell r="A6857">
            <v>43287</v>
          </cell>
          <cell r="B6857">
            <v>6.3899999999999998E-2</v>
          </cell>
        </row>
        <row r="6858">
          <cell r="A6858">
            <v>43288</v>
          </cell>
          <cell r="B6858">
            <v>0</v>
          </cell>
        </row>
        <row r="6859">
          <cell r="A6859">
            <v>43289</v>
          </cell>
          <cell r="B6859">
            <v>0</v>
          </cell>
        </row>
        <row r="6860">
          <cell r="A6860">
            <v>43290</v>
          </cell>
          <cell r="B6860">
            <v>6.3899999999999998E-2</v>
          </cell>
        </row>
        <row r="6861">
          <cell r="A6861">
            <v>43291</v>
          </cell>
          <cell r="B6861">
            <v>6.3899999999999998E-2</v>
          </cell>
        </row>
        <row r="6862">
          <cell r="A6862">
            <v>43292</v>
          </cell>
          <cell r="B6862">
            <v>6.3899999999999998E-2</v>
          </cell>
        </row>
        <row r="6863">
          <cell r="A6863">
            <v>43293</v>
          </cell>
          <cell r="B6863">
            <v>6.3899999999999998E-2</v>
          </cell>
        </row>
        <row r="6864">
          <cell r="A6864">
            <v>43294</v>
          </cell>
          <cell r="B6864">
            <v>6.3899999999999998E-2</v>
          </cell>
        </row>
        <row r="6865">
          <cell r="A6865">
            <v>43295</v>
          </cell>
          <cell r="B6865">
            <v>0</v>
          </cell>
        </row>
        <row r="6866">
          <cell r="A6866">
            <v>43296</v>
          </cell>
          <cell r="B6866">
            <v>0</v>
          </cell>
        </row>
        <row r="6867">
          <cell r="A6867">
            <v>43297</v>
          </cell>
          <cell r="B6867">
            <v>6.3899999999999998E-2</v>
          </cell>
        </row>
        <row r="6868">
          <cell r="A6868">
            <v>43298</v>
          </cell>
          <cell r="B6868">
            <v>6.3899999999999998E-2</v>
          </cell>
        </row>
        <row r="6869">
          <cell r="A6869">
            <v>43299</v>
          </cell>
          <cell r="B6869">
            <v>6.3899999999999998E-2</v>
          </cell>
        </row>
        <row r="6870">
          <cell r="A6870">
            <v>43300</v>
          </cell>
          <cell r="B6870">
            <v>6.3899999999999998E-2</v>
          </cell>
        </row>
        <row r="6871">
          <cell r="A6871">
            <v>43301</v>
          </cell>
          <cell r="B6871">
            <v>6.3899999999999998E-2</v>
          </cell>
        </row>
        <row r="6872">
          <cell r="A6872">
            <v>43302</v>
          </cell>
          <cell r="B6872">
            <v>0</v>
          </cell>
        </row>
        <row r="6873">
          <cell r="A6873">
            <v>43303</v>
          </cell>
          <cell r="B6873">
            <v>0</v>
          </cell>
        </row>
        <row r="6874">
          <cell r="A6874">
            <v>43304</v>
          </cell>
          <cell r="B6874">
            <v>6.3899999999999998E-2</v>
          </cell>
        </row>
        <row r="6875">
          <cell r="A6875">
            <v>43305</v>
          </cell>
          <cell r="B6875">
            <v>6.3899999999999998E-2</v>
          </cell>
        </row>
        <row r="6876">
          <cell r="A6876">
            <v>43306</v>
          </cell>
          <cell r="B6876">
            <v>6.3899999999999998E-2</v>
          </cell>
        </row>
        <row r="6877">
          <cell r="A6877">
            <v>43307</v>
          </cell>
          <cell r="B6877">
            <v>6.3899999999999998E-2</v>
          </cell>
        </row>
        <row r="6878">
          <cell r="A6878">
            <v>43308</v>
          </cell>
          <cell r="B6878">
            <v>6.3899999999999998E-2</v>
          </cell>
        </row>
        <row r="6879">
          <cell r="A6879">
            <v>43309</v>
          </cell>
          <cell r="B6879">
            <v>0</v>
          </cell>
        </row>
        <row r="6880">
          <cell r="A6880">
            <v>43310</v>
          </cell>
          <cell r="B6880">
            <v>0</v>
          </cell>
        </row>
        <row r="6881">
          <cell r="A6881">
            <v>43311</v>
          </cell>
          <cell r="B6881">
            <v>6.3899999999999998E-2</v>
          </cell>
        </row>
        <row r="6882">
          <cell r="A6882">
            <v>43312</v>
          </cell>
          <cell r="B6882">
            <v>6.3899999999999998E-2</v>
          </cell>
        </row>
        <row r="6883">
          <cell r="A6883">
            <v>43313</v>
          </cell>
          <cell r="B6883">
            <v>6.3899999999999998E-2</v>
          </cell>
        </row>
        <row r="6884">
          <cell r="A6884">
            <v>43314</v>
          </cell>
          <cell r="B6884">
            <v>6.3899999999999998E-2</v>
          </cell>
        </row>
        <row r="6885">
          <cell r="A6885">
            <v>43315</v>
          </cell>
          <cell r="B6885">
            <v>6.3899999999999998E-2</v>
          </cell>
        </row>
        <row r="6886">
          <cell r="A6886">
            <v>43316</v>
          </cell>
          <cell r="B6886">
            <v>0</v>
          </cell>
        </row>
        <row r="6887">
          <cell r="A6887">
            <v>43317</v>
          </cell>
          <cell r="B6887">
            <v>0</v>
          </cell>
        </row>
        <row r="6888">
          <cell r="A6888">
            <v>43318</v>
          </cell>
          <cell r="B6888">
            <v>6.3899999999999998E-2</v>
          </cell>
        </row>
        <row r="6889">
          <cell r="A6889">
            <v>43319</v>
          </cell>
          <cell r="B6889">
            <v>6.3899999999999998E-2</v>
          </cell>
        </row>
        <row r="6890">
          <cell r="A6890">
            <v>43320</v>
          </cell>
          <cell r="B6890">
            <v>6.3899999999999998E-2</v>
          </cell>
        </row>
        <row r="6891">
          <cell r="A6891">
            <v>43321</v>
          </cell>
          <cell r="B6891">
            <v>6.3899999999999998E-2</v>
          </cell>
        </row>
        <row r="6892">
          <cell r="A6892">
            <v>43322</v>
          </cell>
          <cell r="B6892">
            <v>6.3899999999999998E-2</v>
          </cell>
        </row>
        <row r="6893">
          <cell r="A6893">
            <v>43323</v>
          </cell>
          <cell r="B6893">
            <v>0</v>
          </cell>
        </row>
        <row r="6894">
          <cell r="A6894">
            <v>43324</v>
          </cell>
          <cell r="B6894">
            <v>0</v>
          </cell>
        </row>
        <row r="6895">
          <cell r="A6895">
            <v>43325</v>
          </cell>
          <cell r="B6895">
            <v>6.3899999999999998E-2</v>
          </cell>
        </row>
        <row r="6896">
          <cell r="A6896">
            <v>43326</v>
          </cell>
          <cell r="B6896">
            <v>6.3899999999999998E-2</v>
          </cell>
        </row>
        <row r="6897">
          <cell r="A6897">
            <v>43327</v>
          </cell>
          <cell r="B6897">
            <v>6.3899999999999998E-2</v>
          </cell>
        </row>
        <row r="6898">
          <cell r="A6898">
            <v>43328</v>
          </cell>
          <cell r="B6898">
            <v>6.3899999999999998E-2</v>
          </cell>
        </row>
        <row r="6899">
          <cell r="A6899">
            <v>43329</v>
          </cell>
          <cell r="B6899">
            <v>6.3899999999999998E-2</v>
          </cell>
        </row>
        <row r="6900">
          <cell r="A6900">
            <v>43330</v>
          </cell>
          <cell r="B6900">
            <v>0</v>
          </cell>
        </row>
        <row r="6901">
          <cell r="A6901">
            <v>43331</v>
          </cell>
          <cell r="B6901">
            <v>0</v>
          </cell>
        </row>
        <row r="6902">
          <cell r="A6902">
            <v>43332</v>
          </cell>
          <cell r="B6902">
            <v>6.3899999999999998E-2</v>
          </cell>
        </row>
        <row r="6903">
          <cell r="A6903">
            <v>43333</v>
          </cell>
          <cell r="B6903">
            <v>6.3899999999999998E-2</v>
          </cell>
        </row>
        <row r="6904">
          <cell r="A6904">
            <v>43334</v>
          </cell>
          <cell r="B6904">
            <v>6.3899999999999998E-2</v>
          </cell>
        </row>
        <row r="6905">
          <cell r="A6905">
            <v>43335</v>
          </cell>
          <cell r="B6905">
            <v>6.3899999999999998E-2</v>
          </cell>
        </row>
        <row r="6906">
          <cell r="A6906">
            <v>43336</v>
          </cell>
          <cell r="B6906">
            <v>6.3899999999999998E-2</v>
          </cell>
        </row>
        <row r="6907">
          <cell r="A6907">
            <v>43337</v>
          </cell>
          <cell r="B6907">
            <v>0</v>
          </cell>
        </row>
        <row r="6908">
          <cell r="A6908">
            <v>43338</v>
          </cell>
          <cell r="B6908">
            <v>0</v>
          </cell>
        </row>
        <row r="6909">
          <cell r="A6909">
            <v>43339</v>
          </cell>
          <cell r="B6909">
            <v>6.3899999999999998E-2</v>
          </cell>
        </row>
        <row r="6910">
          <cell r="A6910">
            <v>43340</v>
          </cell>
          <cell r="B6910">
            <v>6.3899999999999998E-2</v>
          </cell>
        </row>
        <row r="6911">
          <cell r="A6911">
            <v>43341</v>
          </cell>
          <cell r="B6911">
            <v>6.3899999999999998E-2</v>
          </cell>
        </row>
        <row r="6912">
          <cell r="A6912">
            <v>43342</v>
          </cell>
          <cell r="B6912">
            <v>6.3899999999999998E-2</v>
          </cell>
        </row>
        <row r="6913">
          <cell r="A6913">
            <v>43343</v>
          </cell>
          <cell r="B6913">
            <v>6.3899999999999998E-2</v>
          </cell>
        </row>
        <row r="6914">
          <cell r="A6914">
            <v>43344</v>
          </cell>
          <cell r="B6914">
            <v>0</v>
          </cell>
        </row>
        <row r="6915">
          <cell r="A6915">
            <v>43345</v>
          </cell>
          <cell r="B6915">
            <v>0</v>
          </cell>
        </row>
        <row r="6916">
          <cell r="A6916">
            <v>43346</v>
          </cell>
          <cell r="B6916">
            <v>6.3899999999999998E-2</v>
          </cell>
        </row>
        <row r="6917">
          <cell r="A6917">
            <v>43347</v>
          </cell>
          <cell r="B6917">
            <v>6.3899999999999998E-2</v>
          </cell>
        </row>
        <row r="6918">
          <cell r="A6918">
            <v>43348</v>
          </cell>
          <cell r="B6918">
            <v>6.3899999999999998E-2</v>
          </cell>
        </row>
        <row r="6919">
          <cell r="A6919">
            <v>43349</v>
          </cell>
          <cell r="B6919">
            <v>6.3899999999999998E-2</v>
          </cell>
        </row>
        <row r="6920">
          <cell r="A6920">
            <v>43350</v>
          </cell>
          <cell r="B6920">
            <v>0</v>
          </cell>
        </row>
        <row r="6921">
          <cell r="A6921">
            <v>43351</v>
          </cell>
          <cell r="B6921">
            <v>0</v>
          </cell>
        </row>
        <row r="6922">
          <cell r="A6922">
            <v>43352</v>
          </cell>
          <cell r="B6922">
            <v>0</v>
          </cell>
        </row>
        <row r="6923">
          <cell r="A6923">
            <v>43353</v>
          </cell>
          <cell r="B6923">
            <v>6.3899999999999998E-2</v>
          </cell>
        </row>
        <row r="6924">
          <cell r="A6924">
            <v>43354</v>
          </cell>
          <cell r="B6924">
            <v>6.3899999999999998E-2</v>
          </cell>
        </row>
        <row r="6925">
          <cell r="A6925">
            <v>43355</v>
          </cell>
          <cell r="B6925">
            <v>6.3899999999999998E-2</v>
          </cell>
        </row>
        <row r="6926">
          <cell r="A6926">
            <v>43356</v>
          </cell>
          <cell r="B6926">
            <v>6.3899999999999998E-2</v>
          </cell>
        </row>
        <row r="6927">
          <cell r="A6927">
            <v>43357</v>
          </cell>
          <cell r="B6927">
            <v>6.3899999999999998E-2</v>
          </cell>
        </row>
        <row r="6928">
          <cell r="A6928">
            <v>43358</v>
          </cell>
          <cell r="B6928">
            <v>0</v>
          </cell>
        </row>
        <row r="6929">
          <cell r="A6929">
            <v>43359</v>
          </cell>
          <cell r="B6929">
            <v>0</v>
          </cell>
        </row>
        <row r="6930">
          <cell r="A6930">
            <v>43360</v>
          </cell>
          <cell r="B6930">
            <v>6.3899999999999998E-2</v>
          </cell>
        </row>
        <row r="6931">
          <cell r="A6931">
            <v>43361</v>
          </cell>
          <cell r="B6931">
            <v>6.3899999999999998E-2</v>
          </cell>
        </row>
        <row r="6932">
          <cell r="A6932">
            <v>43362</v>
          </cell>
          <cell r="B6932">
            <v>6.3899999999999998E-2</v>
          </cell>
        </row>
        <row r="6933">
          <cell r="A6933">
            <v>43363</v>
          </cell>
          <cell r="B6933">
            <v>6.3899999999999998E-2</v>
          </cell>
        </row>
        <row r="6934">
          <cell r="A6934">
            <v>43364</v>
          </cell>
          <cell r="B6934">
            <v>6.3899999999999998E-2</v>
          </cell>
        </row>
        <row r="6935">
          <cell r="A6935">
            <v>43365</v>
          </cell>
          <cell r="B6935">
            <v>0</v>
          </cell>
        </row>
        <row r="6936">
          <cell r="A6936">
            <v>43366</v>
          </cell>
          <cell r="B6936">
            <v>0</v>
          </cell>
        </row>
        <row r="6937">
          <cell r="A6937">
            <v>43367</v>
          </cell>
          <cell r="B6937">
            <v>6.3899999999999998E-2</v>
          </cell>
        </row>
        <row r="6938">
          <cell r="A6938">
            <v>43368</v>
          </cell>
          <cell r="B6938">
            <v>6.3899999999999998E-2</v>
          </cell>
        </row>
        <row r="6939">
          <cell r="A6939">
            <v>43369</v>
          </cell>
          <cell r="B6939">
            <v>6.3899999999999998E-2</v>
          </cell>
        </row>
        <row r="6940">
          <cell r="A6940">
            <v>43370</v>
          </cell>
          <cell r="B6940">
            <v>6.3899999999999998E-2</v>
          </cell>
        </row>
        <row r="6941">
          <cell r="A6941">
            <v>43371</v>
          </cell>
          <cell r="B6941">
            <v>6.3899999999999998E-2</v>
          </cell>
        </row>
        <row r="6942">
          <cell r="A6942">
            <v>43372</v>
          </cell>
          <cell r="B6942">
            <v>0</v>
          </cell>
        </row>
        <row r="6943">
          <cell r="A6943">
            <v>43373</v>
          </cell>
          <cell r="B6943">
            <v>0</v>
          </cell>
        </row>
        <row r="6944">
          <cell r="A6944">
            <v>43374</v>
          </cell>
          <cell r="B6944">
            <v>6.4000000000000001E-2</v>
          </cell>
        </row>
        <row r="6945">
          <cell r="A6945">
            <v>43375</v>
          </cell>
          <cell r="B6945">
            <v>6.4000000000000001E-2</v>
          </cell>
        </row>
        <row r="6946">
          <cell r="A6946">
            <v>43376</v>
          </cell>
          <cell r="B6946">
            <v>6.4000000000000001E-2</v>
          </cell>
        </row>
        <row r="6947">
          <cell r="A6947">
            <v>43377</v>
          </cell>
          <cell r="B6947">
            <v>6.4000000000000001E-2</v>
          </cell>
        </row>
        <row r="6948">
          <cell r="A6948">
            <v>43378</v>
          </cell>
          <cell r="B6948">
            <v>6.4000000000000001E-2</v>
          </cell>
        </row>
        <row r="6949">
          <cell r="A6949">
            <v>43379</v>
          </cell>
          <cell r="B6949">
            <v>0</v>
          </cell>
        </row>
        <row r="6950">
          <cell r="A6950">
            <v>43380</v>
          </cell>
          <cell r="B6950">
            <v>0</v>
          </cell>
        </row>
        <row r="6951">
          <cell r="A6951">
            <v>43381</v>
          </cell>
          <cell r="B6951">
            <v>6.4000000000000001E-2</v>
          </cell>
        </row>
        <row r="6952">
          <cell r="A6952">
            <v>43382</v>
          </cell>
          <cell r="B6952">
            <v>6.4000000000000001E-2</v>
          </cell>
        </row>
        <row r="6953">
          <cell r="A6953">
            <v>43383</v>
          </cell>
          <cell r="B6953">
            <v>6.4000000000000001E-2</v>
          </cell>
        </row>
        <row r="6954">
          <cell r="A6954">
            <v>43384</v>
          </cell>
          <cell r="B6954">
            <v>6.4000000000000001E-2</v>
          </cell>
        </row>
        <row r="6955">
          <cell r="A6955">
            <v>43385</v>
          </cell>
          <cell r="B6955">
            <v>0</v>
          </cell>
        </row>
        <row r="6956">
          <cell r="A6956">
            <v>43386</v>
          </cell>
          <cell r="B6956">
            <v>0</v>
          </cell>
        </row>
        <row r="6957">
          <cell r="A6957">
            <v>43387</v>
          </cell>
          <cell r="B6957">
            <v>0</v>
          </cell>
        </row>
        <row r="6958">
          <cell r="A6958">
            <v>43388</v>
          </cell>
          <cell r="B6958">
            <v>6.4000000000000001E-2</v>
          </cell>
        </row>
        <row r="6959">
          <cell r="A6959">
            <v>43389</v>
          </cell>
          <cell r="B6959">
            <v>6.4000000000000001E-2</v>
          </cell>
        </row>
        <row r="6960">
          <cell r="A6960">
            <v>43390</v>
          </cell>
          <cell r="B6960">
            <v>6.4000000000000001E-2</v>
          </cell>
        </row>
        <row r="6961">
          <cell r="A6961">
            <v>43391</v>
          </cell>
          <cell r="B6961">
            <v>6.4000000000000001E-2</v>
          </cell>
        </row>
        <row r="6962">
          <cell r="A6962">
            <v>43392</v>
          </cell>
          <cell r="B6962">
            <v>6.4000000000000001E-2</v>
          </cell>
        </row>
        <row r="6963">
          <cell r="A6963">
            <v>43393</v>
          </cell>
          <cell r="B6963">
            <v>0</v>
          </cell>
        </row>
        <row r="6964">
          <cell r="A6964">
            <v>43394</v>
          </cell>
          <cell r="B6964">
            <v>0</v>
          </cell>
        </row>
        <row r="6965">
          <cell r="A6965">
            <v>43395</v>
          </cell>
          <cell r="B6965">
            <v>6.4000000000000001E-2</v>
          </cell>
        </row>
        <row r="6966">
          <cell r="A6966">
            <v>43396</v>
          </cell>
          <cell r="B6966">
            <v>6.4000000000000001E-2</v>
          </cell>
        </row>
        <row r="6967">
          <cell r="A6967">
            <v>43397</v>
          </cell>
          <cell r="B6967">
            <v>6.4000000000000001E-2</v>
          </cell>
        </row>
        <row r="6968">
          <cell r="A6968">
            <v>43398</v>
          </cell>
          <cell r="B6968">
            <v>6.4000000000000001E-2</v>
          </cell>
        </row>
        <row r="6969">
          <cell r="A6969">
            <v>43399</v>
          </cell>
          <cell r="B6969">
            <v>6.4000000000000001E-2</v>
          </cell>
        </row>
        <row r="6970">
          <cell r="A6970">
            <v>43400</v>
          </cell>
          <cell r="B6970">
            <v>0</v>
          </cell>
        </row>
        <row r="6971">
          <cell r="A6971">
            <v>43401</v>
          </cell>
          <cell r="B6971">
            <v>0</v>
          </cell>
        </row>
        <row r="6972">
          <cell r="A6972">
            <v>43402</v>
          </cell>
          <cell r="B6972">
            <v>6.4000000000000001E-2</v>
          </cell>
        </row>
        <row r="6973">
          <cell r="A6973">
            <v>43403</v>
          </cell>
          <cell r="B6973">
            <v>6.4000000000000001E-2</v>
          </cell>
        </row>
        <row r="6974">
          <cell r="A6974">
            <v>43404</v>
          </cell>
          <cell r="B6974">
            <v>6.4000000000000001E-2</v>
          </cell>
        </row>
        <row r="6975">
          <cell r="A6975">
            <v>43405</v>
          </cell>
          <cell r="B6975">
            <v>6.4000000000000001E-2</v>
          </cell>
        </row>
        <row r="6976">
          <cell r="A6976">
            <v>43406</v>
          </cell>
          <cell r="B6976">
            <v>0</v>
          </cell>
        </row>
        <row r="6977">
          <cell r="A6977">
            <v>43407</v>
          </cell>
          <cell r="B6977">
            <v>0</v>
          </cell>
        </row>
        <row r="6978">
          <cell r="A6978">
            <v>43408</v>
          </cell>
          <cell r="B6978">
            <v>0</v>
          </cell>
        </row>
        <row r="6979">
          <cell r="A6979">
            <v>43409</v>
          </cell>
          <cell r="B6979">
            <v>6.4000000000000001E-2</v>
          </cell>
        </row>
        <row r="6980">
          <cell r="A6980">
            <v>43410</v>
          </cell>
          <cell r="B6980">
            <v>6.4000000000000001E-2</v>
          </cell>
        </row>
        <row r="6981">
          <cell r="A6981">
            <v>43411</v>
          </cell>
          <cell r="B6981">
            <v>6.4000000000000001E-2</v>
          </cell>
        </row>
        <row r="6982">
          <cell r="A6982">
            <v>43412</v>
          </cell>
          <cell r="B6982">
            <v>6.4000000000000001E-2</v>
          </cell>
        </row>
        <row r="6983">
          <cell r="A6983">
            <v>43413</v>
          </cell>
          <cell r="B6983">
            <v>6.4000000000000001E-2</v>
          </cell>
        </row>
        <row r="6984">
          <cell r="A6984">
            <v>43414</v>
          </cell>
          <cell r="B6984">
            <v>0</v>
          </cell>
        </row>
        <row r="6985">
          <cell r="A6985">
            <v>43415</v>
          </cell>
          <cell r="B6985">
            <v>0</v>
          </cell>
        </row>
        <row r="6986">
          <cell r="A6986">
            <v>43416</v>
          </cell>
          <cell r="B6986">
            <v>6.4000000000000001E-2</v>
          </cell>
        </row>
        <row r="6987">
          <cell r="A6987">
            <v>43417</v>
          </cell>
          <cell r="B6987">
            <v>6.4000000000000001E-2</v>
          </cell>
        </row>
        <row r="6988">
          <cell r="A6988">
            <v>43418</v>
          </cell>
          <cell r="B6988">
            <v>6.4000000000000001E-2</v>
          </cell>
        </row>
        <row r="6989">
          <cell r="A6989">
            <v>43419</v>
          </cell>
          <cell r="B6989">
            <v>0</v>
          </cell>
        </row>
        <row r="6990">
          <cell r="A6990">
            <v>43420</v>
          </cell>
          <cell r="B6990">
            <v>6.4000000000000001E-2</v>
          </cell>
        </row>
        <row r="6991">
          <cell r="A6991">
            <v>43421</v>
          </cell>
          <cell r="B6991">
            <v>0</v>
          </cell>
        </row>
        <row r="6992">
          <cell r="A6992">
            <v>43422</v>
          </cell>
          <cell r="B6992">
            <v>0</v>
          </cell>
        </row>
        <row r="6993">
          <cell r="A6993">
            <v>43423</v>
          </cell>
          <cell r="B6993">
            <v>6.4000000000000001E-2</v>
          </cell>
        </row>
        <row r="6994">
          <cell r="A6994">
            <v>43424</v>
          </cell>
          <cell r="B6994">
            <v>6.4000000000000001E-2</v>
          </cell>
        </row>
        <row r="6995">
          <cell r="A6995">
            <v>43425</v>
          </cell>
          <cell r="B6995">
            <v>6.4000000000000001E-2</v>
          </cell>
        </row>
        <row r="6996">
          <cell r="A6996">
            <v>43426</v>
          </cell>
          <cell r="B6996">
            <v>6.4000000000000001E-2</v>
          </cell>
        </row>
        <row r="6997">
          <cell r="A6997">
            <v>43427</v>
          </cell>
          <cell r="B6997">
            <v>6.4000000000000001E-2</v>
          </cell>
        </row>
        <row r="6998">
          <cell r="A6998">
            <v>43428</v>
          </cell>
          <cell r="B6998">
            <v>0</v>
          </cell>
        </row>
        <row r="6999">
          <cell r="A6999">
            <v>43429</v>
          </cell>
          <cell r="B6999">
            <v>0</v>
          </cell>
        </row>
        <row r="7000">
          <cell r="A7000">
            <v>43430</v>
          </cell>
          <cell r="B7000">
            <v>6.4000000000000001E-2</v>
          </cell>
        </row>
        <row r="7001">
          <cell r="A7001">
            <v>43431</v>
          </cell>
          <cell r="B7001">
            <v>6.4000000000000001E-2</v>
          </cell>
        </row>
        <row r="7002">
          <cell r="A7002">
            <v>43432</v>
          </cell>
          <cell r="B7002">
            <v>6.4000000000000001E-2</v>
          </cell>
        </row>
        <row r="7003">
          <cell r="A7003">
            <v>43433</v>
          </cell>
          <cell r="B7003">
            <v>6.4000000000000001E-2</v>
          </cell>
        </row>
        <row r="7004">
          <cell r="A7004">
            <v>43434</v>
          </cell>
          <cell r="B7004">
            <v>6.4000000000000001E-2</v>
          </cell>
        </row>
        <row r="7005">
          <cell r="A7005">
            <v>43435</v>
          </cell>
          <cell r="B7005">
            <v>0</v>
          </cell>
        </row>
        <row r="7006">
          <cell r="A7006">
            <v>43436</v>
          </cell>
          <cell r="B7006">
            <v>0</v>
          </cell>
        </row>
        <row r="7007">
          <cell r="A7007">
            <v>43437</v>
          </cell>
          <cell r="B7007">
            <v>6.4000000000000001E-2</v>
          </cell>
        </row>
        <row r="7008">
          <cell r="A7008">
            <v>43438</v>
          </cell>
          <cell r="B7008">
            <v>6.4000000000000001E-2</v>
          </cell>
        </row>
        <row r="7009">
          <cell r="A7009">
            <v>43439</v>
          </cell>
          <cell r="B7009">
            <v>6.4000000000000001E-2</v>
          </cell>
        </row>
        <row r="7010">
          <cell r="A7010">
            <v>43440</v>
          </cell>
          <cell r="B7010">
            <v>6.4000000000000001E-2</v>
          </cell>
        </row>
        <row r="7011">
          <cell r="A7011">
            <v>43441</v>
          </cell>
          <cell r="B7011">
            <v>6.4000000000000001E-2</v>
          </cell>
        </row>
        <row r="7012">
          <cell r="A7012">
            <v>43442</v>
          </cell>
          <cell r="B7012">
            <v>0</v>
          </cell>
        </row>
        <row r="7013">
          <cell r="A7013">
            <v>43443</v>
          </cell>
          <cell r="B7013">
            <v>0</v>
          </cell>
        </row>
        <row r="7014">
          <cell r="A7014">
            <v>43444</v>
          </cell>
          <cell r="B7014">
            <v>6.4000000000000001E-2</v>
          </cell>
        </row>
        <row r="7015">
          <cell r="A7015">
            <v>43445</v>
          </cell>
          <cell r="B7015">
            <v>6.4000000000000001E-2</v>
          </cell>
        </row>
        <row r="7016">
          <cell r="A7016">
            <v>43446</v>
          </cell>
          <cell r="B7016">
            <v>6.4000000000000001E-2</v>
          </cell>
        </row>
        <row r="7017">
          <cell r="A7017">
            <v>43447</v>
          </cell>
          <cell r="B7017">
            <v>6.4000000000000001E-2</v>
          </cell>
        </row>
        <row r="7018">
          <cell r="A7018">
            <v>43448</v>
          </cell>
          <cell r="B7018">
            <v>6.4000000000000001E-2</v>
          </cell>
        </row>
        <row r="7019">
          <cell r="A7019">
            <v>43449</v>
          </cell>
          <cell r="B7019">
            <v>0</v>
          </cell>
        </row>
        <row r="7020">
          <cell r="A7020">
            <v>43450</v>
          </cell>
          <cell r="B7020">
            <v>0</v>
          </cell>
        </row>
        <row r="7021">
          <cell r="A7021">
            <v>43451</v>
          </cell>
          <cell r="B7021">
            <v>6.4000000000000001E-2</v>
          </cell>
        </row>
        <row r="7022">
          <cell r="A7022">
            <v>43452</v>
          </cell>
          <cell r="B7022">
            <v>6.4000000000000001E-2</v>
          </cell>
        </row>
        <row r="7023">
          <cell r="A7023">
            <v>43453</v>
          </cell>
          <cell r="B7023">
            <v>6.4000000000000001E-2</v>
          </cell>
        </row>
        <row r="7024">
          <cell r="A7024">
            <v>43454</v>
          </cell>
          <cell r="B7024">
            <v>6.4000000000000001E-2</v>
          </cell>
        </row>
        <row r="7025">
          <cell r="A7025">
            <v>43455</v>
          </cell>
          <cell r="B7025">
            <v>6.4000000000000001E-2</v>
          </cell>
        </row>
        <row r="7026">
          <cell r="A7026">
            <v>43456</v>
          </cell>
          <cell r="B7026">
            <v>0</v>
          </cell>
        </row>
        <row r="7027">
          <cell r="A7027">
            <v>43457</v>
          </cell>
          <cell r="B7027">
            <v>0</v>
          </cell>
        </row>
        <row r="7028">
          <cell r="A7028">
            <v>43458</v>
          </cell>
          <cell r="B7028">
            <v>6.4000000000000001E-2</v>
          </cell>
        </row>
        <row r="7029">
          <cell r="A7029">
            <v>43459</v>
          </cell>
          <cell r="B7029">
            <v>0</v>
          </cell>
        </row>
        <row r="7030">
          <cell r="A7030">
            <v>43460</v>
          </cell>
          <cell r="B7030">
            <v>6.4000000000000001E-2</v>
          </cell>
        </row>
        <row r="7031">
          <cell r="A7031">
            <v>43461</v>
          </cell>
          <cell r="B7031">
            <v>6.4000000000000001E-2</v>
          </cell>
        </row>
        <row r="7032">
          <cell r="A7032">
            <v>43462</v>
          </cell>
          <cell r="B7032">
            <v>6.4000000000000001E-2</v>
          </cell>
        </row>
        <row r="7033">
          <cell r="A7033">
            <v>43463</v>
          </cell>
          <cell r="B7033">
            <v>0</v>
          </cell>
        </row>
        <row r="7034">
          <cell r="A7034">
            <v>43464</v>
          </cell>
          <cell r="B7034">
            <v>0</v>
          </cell>
        </row>
        <row r="7035">
          <cell r="A7035">
            <v>43465</v>
          </cell>
          <cell r="B7035">
            <v>6.4000000000000001E-2</v>
          </cell>
        </row>
        <row r="7036">
          <cell r="A7036">
            <v>43466</v>
          </cell>
          <cell r="B7036">
            <v>0</v>
          </cell>
        </row>
        <row r="7037">
          <cell r="A7037">
            <v>43467</v>
          </cell>
          <cell r="B7037">
            <v>6.4000000000000001E-2</v>
          </cell>
        </row>
        <row r="7038">
          <cell r="A7038">
            <v>43468</v>
          </cell>
          <cell r="B7038">
            <v>6.4000000000000001E-2</v>
          </cell>
        </row>
        <row r="7039">
          <cell r="A7039">
            <v>43469</v>
          </cell>
          <cell r="B7039">
            <v>6.4000000000000001E-2</v>
          </cell>
        </row>
        <row r="7040">
          <cell r="A7040">
            <v>43470</v>
          </cell>
          <cell r="B7040">
            <v>0</v>
          </cell>
        </row>
        <row r="7041">
          <cell r="A7041">
            <v>43471</v>
          </cell>
          <cell r="B7041">
            <v>0</v>
          </cell>
        </row>
        <row r="7042">
          <cell r="A7042">
            <v>43472</v>
          </cell>
          <cell r="B7042">
            <v>6.4000000000000001E-2</v>
          </cell>
        </row>
        <row r="7043">
          <cell r="A7043">
            <v>43473</v>
          </cell>
          <cell r="B7043">
            <v>6.4000000000000001E-2</v>
          </cell>
        </row>
        <row r="7044">
          <cell r="A7044">
            <v>43474</v>
          </cell>
          <cell r="B7044">
            <v>6.4000000000000001E-2</v>
          </cell>
        </row>
        <row r="7045">
          <cell r="A7045">
            <v>43475</v>
          </cell>
          <cell r="B7045">
            <v>6.4000000000000001E-2</v>
          </cell>
        </row>
        <row r="7046">
          <cell r="A7046">
            <v>43476</v>
          </cell>
          <cell r="B7046">
            <v>6.4000000000000001E-2</v>
          </cell>
        </row>
        <row r="7047">
          <cell r="A7047">
            <v>43477</v>
          </cell>
          <cell r="B7047">
            <v>0</v>
          </cell>
        </row>
        <row r="7048">
          <cell r="A7048">
            <v>43478</v>
          </cell>
          <cell r="B7048">
            <v>0</v>
          </cell>
        </row>
        <row r="7049">
          <cell r="A7049">
            <v>43479</v>
          </cell>
          <cell r="B7049">
            <v>6.4000000000000001E-2</v>
          </cell>
        </row>
        <row r="7050">
          <cell r="A7050">
            <v>43480</v>
          </cell>
          <cell r="B7050">
            <v>6.4000000000000001E-2</v>
          </cell>
        </row>
        <row r="7051">
          <cell r="A7051">
            <v>43481</v>
          </cell>
          <cell r="B7051">
            <v>6.4000000000000001E-2</v>
          </cell>
        </row>
        <row r="7052">
          <cell r="A7052">
            <v>43482</v>
          </cell>
          <cell r="B7052">
            <v>6.4000000000000001E-2</v>
          </cell>
        </row>
        <row r="7053">
          <cell r="A7053">
            <v>43483</v>
          </cell>
          <cell r="B7053">
            <v>6.4000000000000001E-2</v>
          </cell>
        </row>
        <row r="7054">
          <cell r="A7054">
            <v>43484</v>
          </cell>
          <cell r="B7054">
            <v>0</v>
          </cell>
        </row>
        <row r="7055">
          <cell r="A7055">
            <v>43485</v>
          </cell>
          <cell r="B7055">
            <v>0</v>
          </cell>
        </row>
        <row r="7056">
          <cell r="A7056">
            <v>43486</v>
          </cell>
          <cell r="B7056">
            <v>6.4000000000000001E-2</v>
          </cell>
        </row>
        <row r="7057">
          <cell r="A7057">
            <v>43487</v>
          </cell>
          <cell r="B7057">
            <v>6.4000000000000001E-2</v>
          </cell>
        </row>
        <row r="7058">
          <cell r="A7058">
            <v>43488</v>
          </cell>
          <cell r="B7058">
            <v>6.4000000000000001E-2</v>
          </cell>
        </row>
        <row r="7059">
          <cell r="A7059">
            <v>43489</v>
          </cell>
          <cell r="B7059">
            <v>6.4000000000000001E-2</v>
          </cell>
        </row>
        <row r="7060">
          <cell r="A7060">
            <v>43490</v>
          </cell>
          <cell r="B7060">
            <v>6.4000000000000001E-2</v>
          </cell>
        </row>
        <row r="7061">
          <cell r="A7061">
            <v>43491</v>
          </cell>
          <cell r="B7061">
            <v>0</v>
          </cell>
        </row>
        <row r="7062">
          <cell r="A7062">
            <v>43492</v>
          </cell>
          <cell r="B7062">
            <v>0</v>
          </cell>
        </row>
        <row r="7063">
          <cell r="A7063">
            <v>43493</v>
          </cell>
          <cell r="B7063">
            <v>6.4000000000000001E-2</v>
          </cell>
        </row>
        <row r="7064">
          <cell r="A7064">
            <v>43494</v>
          </cell>
          <cell r="B7064">
            <v>6.4000000000000001E-2</v>
          </cell>
        </row>
        <row r="7065">
          <cell r="A7065">
            <v>43495</v>
          </cell>
          <cell r="B7065">
            <v>6.4000000000000001E-2</v>
          </cell>
        </row>
        <row r="7066">
          <cell r="A7066">
            <v>43496</v>
          </cell>
          <cell r="B7066">
            <v>6.4000000000000001E-2</v>
          </cell>
        </row>
        <row r="7067">
          <cell r="A7067">
            <v>43497</v>
          </cell>
          <cell r="B7067">
            <v>6.4000000000000001E-2</v>
          </cell>
        </row>
        <row r="7068">
          <cell r="A7068">
            <v>43498</v>
          </cell>
          <cell r="B7068">
            <v>0</v>
          </cell>
        </row>
        <row r="7069">
          <cell r="A7069">
            <v>43499</v>
          </cell>
          <cell r="B7069">
            <v>0</v>
          </cell>
        </row>
        <row r="7070">
          <cell r="A7070">
            <v>43500</v>
          </cell>
          <cell r="B7070">
            <v>6.4000000000000001E-2</v>
          </cell>
        </row>
        <row r="7071">
          <cell r="A7071">
            <v>43501</v>
          </cell>
          <cell r="B7071">
            <v>6.4000000000000001E-2</v>
          </cell>
        </row>
        <row r="7072">
          <cell r="A7072">
            <v>43502</v>
          </cell>
          <cell r="B7072">
            <v>6.4000000000000001E-2</v>
          </cell>
        </row>
        <row r="7073">
          <cell r="A7073">
            <v>43503</v>
          </cell>
          <cell r="B7073">
            <v>6.4000000000000001E-2</v>
          </cell>
        </row>
        <row r="7074">
          <cell r="A7074">
            <v>43504</v>
          </cell>
          <cell r="B7074">
            <v>6.4000000000000001E-2</v>
          </cell>
        </row>
        <row r="7075">
          <cell r="A7075">
            <v>43505</v>
          </cell>
          <cell r="B7075">
            <v>0</v>
          </cell>
        </row>
        <row r="7076">
          <cell r="A7076">
            <v>43506</v>
          </cell>
          <cell r="B7076">
            <v>0</v>
          </cell>
        </row>
        <row r="7077">
          <cell r="A7077">
            <v>43507</v>
          </cell>
          <cell r="B7077">
            <v>6.4000000000000001E-2</v>
          </cell>
        </row>
        <row r="7078">
          <cell r="A7078">
            <v>43508</v>
          </cell>
          <cell r="B7078">
            <v>6.4000000000000001E-2</v>
          </cell>
        </row>
        <row r="7079">
          <cell r="A7079">
            <v>43509</v>
          </cell>
          <cell r="B7079">
            <v>6.4000000000000001E-2</v>
          </cell>
        </row>
        <row r="7080">
          <cell r="A7080">
            <v>43510</v>
          </cell>
          <cell r="B7080">
            <v>6.4000000000000001E-2</v>
          </cell>
        </row>
        <row r="7081">
          <cell r="A7081">
            <v>43511</v>
          </cell>
          <cell r="B7081">
            <v>6.4000000000000001E-2</v>
          </cell>
        </row>
        <row r="7082">
          <cell r="A7082">
            <v>43512</v>
          </cell>
          <cell r="B7082">
            <v>0</v>
          </cell>
        </row>
        <row r="7083">
          <cell r="A7083">
            <v>43513</v>
          </cell>
          <cell r="B7083">
            <v>0</v>
          </cell>
        </row>
        <row r="7084">
          <cell r="A7084">
            <v>43514</v>
          </cell>
          <cell r="B7084">
            <v>6.4000000000000001E-2</v>
          </cell>
        </row>
        <row r="7085">
          <cell r="A7085">
            <v>43515</v>
          </cell>
          <cell r="B7085">
            <v>6.4000000000000001E-2</v>
          </cell>
        </row>
        <row r="7086">
          <cell r="A7086">
            <v>43516</v>
          </cell>
          <cell r="B7086">
            <v>6.4000000000000001E-2</v>
          </cell>
        </row>
        <row r="7087">
          <cell r="A7087">
            <v>43517</v>
          </cell>
          <cell r="B7087">
            <v>6.4000000000000001E-2</v>
          </cell>
        </row>
        <row r="7088">
          <cell r="A7088">
            <v>43518</v>
          </cell>
          <cell r="B7088">
            <v>6.4000000000000001E-2</v>
          </cell>
        </row>
        <row r="7089">
          <cell r="A7089">
            <v>43519</v>
          </cell>
          <cell r="B7089">
            <v>0</v>
          </cell>
        </row>
        <row r="7090">
          <cell r="A7090">
            <v>43520</v>
          </cell>
          <cell r="B7090">
            <v>0</v>
          </cell>
        </row>
        <row r="7091">
          <cell r="A7091">
            <v>43521</v>
          </cell>
          <cell r="B7091">
            <v>6.4000000000000001E-2</v>
          </cell>
        </row>
        <row r="7092">
          <cell r="A7092">
            <v>43522</v>
          </cell>
          <cell r="B7092">
            <v>6.4000000000000001E-2</v>
          </cell>
        </row>
        <row r="7093">
          <cell r="A7093">
            <v>43523</v>
          </cell>
          <cell r="B7093">
            <v>6.4000000000000001E-2</v>
          </cell>
        </row>
        <row r="7094">
          <cell r="A7094">
            <v>43524</v>
          </cell>
          <cell r="B7094">
            <v>6.4000000000000001E-2</v>
          </cell>
        </row>
        <row r="7095">
          <cell r="A7095">
            <v>43525</v>
          </cell>
          <cell r="B7095">
            <v>6.4000000000000001E-2</v>
          </cell>
        </row>
        <row r="7096">
          <cell r="A7096">
            <v>43526</v>
          </cell>
          <cell r="B7096">
            <v>0</v>
          </cell>
        </row>
        <row r="7097">
          <cell r="A7097">
            <v>43527</v>
          </cell>
          <cell r="B7097">
            <v>0</v>
          </cell>
        </row>
        <row r="7098">
          <cell r="A7098">
            <v>43528</v>
          </cell>
          <cell r="B7098">
            <v>0</v>
          </cell>
        </row>
        <row r="7099">
          <cell r="A7099">
            <v>43529</v>
          </cell>
          <cell r="B7099">
            <v>0</v>
          </cell>
        </row>
        <row r="7100">
          <cell r="A7100">
            <v>43530</v>
          </cell>
          <cell r="B7100">
            <v>6.4000000000000001E-2</v>
          </cell>
        </row>
        <row r="7101">
          <cell r="A7101">
            <v>43531</v>
          </cell>
          <cell r="B7101">
            <v>6.4000000000000001E-2</v>
          </cell>
        </row>
        <row r="7102">
          <cell r="A7102">
            <v>43532</v>
          </cell>
          <cell r="B7102">
            <v>6.4000000000000001E-2</v>
          </cell>
        </row>
        <row r="7103">
          <cell r="A7103">
            <v>43533</v>
          </cell>
          <cell r="B7103">
            <v>0</v>
          </cell>
        </row>
        <row r="7104">
          <cell r="A7104">
            <v>43534</v>
          </cell>
          <cell r="B7104">
            <v>0</v>
          </cell>
        </row>
        <row r="7105">
          <cell r="A7105">
            <v>43535</v>
          </cell>
          <cell r="B7105">
            <v>6.4000000000000001E-2</v>
          </cell>
        </row>
        <row r="7106">
          <cell r="A7106">
            <v>43536</v>
          </cell>
          <cell r="B7106">
            <v>6.4000000000000001E-2</v>
          </cell>
        </row>
        <row r="7107">
          <cell r="A7107">
            <v>43537</v>
          </cell>
          <cell r="B7107">
            <v>6.4000000000000001E-2</v>
          </cell>
        </row>
        <row r="7108">
          <cell r="A7108">
            <v>43538</v>
          </cell>
          <cell r="B7108">
            <v>6.4000000000000001E-2</v>
          </cell>
        </row>
        <row r="7109">
          <cell r="A7109">
            <v>43539</v>
          </cell>
          <cell r="B7109">
            <v>6.4000000000000001E-2</v>
          </cell>
        </row>
        <row r="7110">
          <cell r="A7110">
            <v>43540</v>
          </cell>
          <cell r="B7110">
            <v>0</v>
          </cell>
        </row>
        <row r="7111">
          <cell r="A7111">
            <v>43541</v>
          </cell>
          <cell r="B7111">
            <v>0</v>
          </cell>
        </row>
        <row r="7112">
          <cell r="A7112">
            <v>43542</v>
          </cell>
          <cell r="B7112">
            <v>6.4000000000000001E-2</v>
          </cell>
        </row>
        <row r="7113">
          <cell r="A7113">
            <v>43543</v>
          </cell>
          <cell r="B7113">
            <v>6.4000000000000001E-2</v>
          </cell>
        </row>
        <row r="7114">
          <cell r="A7114">
            <v>43544</v>
          </cell>
          <cell r="B7114">
            <v>6.4000000000000001E-2</v>
          </cell>
        </row>
        <row r="7115">
          <cell r="A7115">
            <v>43545</v>
          </cell>
          <cell r="B7115">
            <v>6.4000000000000001E-2</v>
          </cell>
        </row>
        <row r="7116">
          <cell r="A7116">
            <v>43546</v>
          </cell>
          <cell r="B7116">
            <v>6.4000000000000001E-2</v>
          </cell>
        </row>
        <row r="7117">
          <cell r="A7117">
            <v>43547</v>
          </cell>
          <cell r="B7117">
            <v>0</v>
          </cell>
        </row>
        <row r="7118">
          <cell r="A7118">
            <v>43548</v>
          </cell>
          <cell r="B7118">
            <v>0</v>
          </cell>
        </row>
        <row r="7119">
          <cell r="A7119">
            <v>43549</v>
          </cell>
          <cell r="B7119">
            <v>6.4000000000000001E-2</v>
          </cell>
        </row>
        <row r="7120">
          <cell r="A7120">
            <v>43550</v>
          </cell>
          <cell r="B7120">
            <v>6.4000000000000001E-2</v>
          </cell>
        </row>
        <row r="7121">
          <cell r="A7121">
            <v>43551</v>
          </cell>
          <cell r="B7121">
            <v>6.4000000000000001E-2</v>
          </cell>
        </row>
        <row r="7122">
          <cell r="A7122">
            <v>43552</v>
          </cell>
          <cell r="B7122">
            <v>6.4000000000000001E-2</v>
          </cell>
        </row>
        <row r="7123">
          <cell r="A7123">
            <v>43553</v>
          </cell>
          <cell r="B7123">
            <v>6.4000000000000001E-2</v>
          </cell>
        </row>
        <row r="7124">
          <cell r="A7124">
            <v>43554</v>
          </cell>
          <cell r="B7124">
            <v>0</v>
          </cell>
        </row>
        <row r="7125">
          <cell r="A7125">
            <v>43555</v>
          </cell>
          <cell r="B7125">
            <v>0</v>
          </cell>
        </row>
        <row r="7126">
          <cell r="A7126">
            <v>43556</v>
          </cell>
          <cell r="B7126">
            <v>6.4000000000000001E-2</v>
          </cell>
        </row>
        <row r="7127">
          <cell r="A7127">
            <v>43557</v>
          </cell>
          <cell r="B7127">
            <v>6.4000000000000001E-2</v>
          </cell>
        </row>
        <row r="7128">
          <cell r="A7128">
            <v>43558</v>
          </cell>
          <cell r="B7128">
            <v>6.4000000000000001E-2</v>
          </cell>
        </row>
        <row r="7129">
          <cell r="A7129">
            <v>43559</v>
          </cell>
          <cell r="B7129">
            <v>6.4000000000000001E-2</v>
          </cell>
        </row>
        <row r="7130">
          <cell r="A7130">
            <v>43560</v>
          </cell>
          <cell r="B7130">
            <v>6.4000000000000001E-2</v>
          </cell>
        </row>
        <row r="7131">
          <cell r="A7131">
            <v>43561</v>
          </cell>
          <cell r="B7131">
            <v>0</v>
          </cell>
        </row>
        <row r="7132">
          <cell r="A7132">
            <v>43562</v>
          </cell>
          <cell r="B7132">
            <v>0</v>
          </cell>
        </row>
        <row r="7133">
          <cell r="A7133">
            <v>43563</v>
          </cell>
          <cell r="B7133">
            <v>6.4000000000000001E-2</v>
          </cell>
        </row>
        <row r="7134">
          <cell r="A7134">
            <v>43564</v>
          </cell>
          <cell r="B7134">
            <v>6.4000000000000001E-2</v>
          </cell>
        </row>
        <row r="7135">
          <cell r="A7135">
            <v>43565</v>
          </cell>
          <cell r="B7135">
            <v>6.4000000000000001E-2</v>
          </cell>
        </row>
        <row r="7136">
          <cell r="A7136">
            <v>43566</v>
          </cell>
          <cell r="B7136">
            <v>6.4000000000000001E-2</v>
          </cell>
        </row>
        <row r="7137">
          <cell r="A7137">
            <v>43567</v>
          </cell>
          <cell r="B7137">
            <v>6.4000000000000001E-2</v>
          </cell>
        </row>
        <row r="7138">
          <cell r="A7138">
            <v>43568</v>
          </cell>
          <cell r="B7138">
            <v>0</v>
          </cell>
        </row>
        <row r="7139">
          <cell r="A7139">
            <v>43569</v>
          </cell>
          <cell r="B7139">
            <v>0</v>
          </cell>
        </row>
        <row r="7140">
          <cell r="A7140">
            <v>43570</v>
          </cell>
          <cell r="B7140">
            <v>6.4000000000000001E-2</v>
          </cell>
        </row>
        <row r="7141">
          <cell r="A7141">
            <v>43571</v>
          </cell>
          <cell r="B7141">
            <v>6.4000000000000001E-2</v>
          </cell>
        </row>
        <row r="7142">
          <cell r="A7142">
            <v>43572</v>
          </cell>
          <cell r="B7142">
            <v>6.4000000000000001E-2</v>
          </cell>
        </row>
        <row r="7143">
          <cell r="A7143">
            <v>43573</v>
          </cell>
          <cell r="B7143">
            <v>6.4000000000000001E-2</v>
          </cell>
        </row>
        <row r="7144">
          <cell r="A7144">
            <v>43574</v>
          </cell>
          <cell r="B7144">
            <v>0</v>
          </cell>
        </row>
        <row r="7145">
          <cell r="A7145">
            <v>43575</v>
          </cell>
          <cell r="B7145">
            <v>0</v>
          </cell>
        </row>
        <row r="7146">
          <cell r="A7146">
            <v>43576</v>
          </cell>
          <cell r="B7146">
            <v>0</v>
          </cell>
        </row>
        <row r="7147">
          <cell r="A7147">
            <v>43577</v>
          </cell>
          <cell r="B7147">
            <v>6.4000000000000001E-2</v>
          </cell>
        </row>
        <row r="7148">
          <cell r="A7148">
            <v>43578</v>
          </cell>
          <cell r="B7148">
            <v>6.4000000000000001E-2</v>
          </cell>
        </row>
        <row r="7149">
          <cell r="A7149">
            <v>43579</v>
          </cell>
          <cell r="B7149">
            <v>6.4000000000000001E-2</v>
          </cell>
        </row>
        <row r="7150">
          <cell r="A7150">
            <v>43580</v>
          </cell>
          <cell r="B7150">
            <v>6.4000000000000001E-2</v>
          </cell>
        </row>
        <row r="7151">
          <cell r="A7151">
            <v>43581</v>
          </cell>
          <cell r="B7151">
            <v>6.4000000000000001E-2</v>
          </cell>
        </row>
        <row r="7152">
          <cell r="A7152">
            <v>43582</v>
          </cell>
          <cell r="B7152">
            <v>0</v>
          </cell>
        </row>
        <row r="7153">
          <cell r="A7153">
            <v>43583</v>
          </cell>
          <cell r="B7153">
            <v>0</v>
          </cell>
        </row>
        <row r="7154">
          <cell r="A7154">
            <v>43584</v>
          </cell>
          <cell r="B7154">
            <v>6.4000000000000001E-2</v>
          </cell>
        </row>
        <row r="7155">
          <cell r="A7155">
            <v>43585</v>
          </cell>
          <cell r="B7155">
            <v>6.4000000000000001E-2</v>
          </cell>
        </row>
        <row r="7156">
          <cell r="A7156">
            <v>43586</v>
          </cell>
          <cell r="B7156">
            <v>0</v>
          </cell>
        </row>
        <row r="7157">
          <cell r="A7157">
            <v>43587</v>
          </cell>
          <cell r="B7157">
            <v>6.4000000000000001E-2</v>
          </cell>
        </row>
        <row r="7158">
          <cell r="A7158">
            <v>43588</v>
          </cell>
          <cell r="B7158">
            <v>6.4000000000000001E-2</v>
          </cell>
        </row>
        <row r="7159">
          <cell r="A7159">
            <v>43589</v>
          </cell>
          <cell r="B7159">
            <v>0</v>
          </cell>
        </row>
        <row r="7160">
          <cell r="A7160">
            <v>43590</v>
          </cell>
          <cell r="B7160">
            <v>0</v>
          </cell>
        </row>
        <row r="7161">
          <cell r="A7161">
            <v>43591</v>
          </cell>
          <cell r="B7161">
            <v>6.4000000000000001E-2</v>
          </cell>
        </row>
        <row r="7162">
          <cell r="A7162">
            <v>43592</v>
          </cell>
          <cell r="B7162">
            <v>6.4000000000000001E-2</v>
          </cell>
        </row>
        <row r="7163">
          <cell r="A7163">
            <v>43593</v>
          </cell>
          <cell r="B7163">
            <v>6.4000000000000001E-2</v>
          </cell>
        </row>
        <row r="7164">
          <cell r="A7164">
            <v>43594</v>
          </cell>
          <cell r="B7164">
            <v>6.4000000000000001E-2</v>
          </cell>
        </row>
        <row r="7165">
          <cell r="A7165">
            <v>43595</v>
          </cell>
          <cell r="B7165">
            <v>6.4000000000000001E-2</v>
          </cell>
        </row>
        <row r="7166">
          <cell r="A7166">
            <v>43596</v>
          </cell>
          <cell r="B7166">
            <v>0</v>
          </cell>
        </row>
        <row r="7167">
          <cell r="A7167">
            <v>43597</v>
          </cell>
          <cell r="B7167">
            <v>0</v>
          </cell>
        </row>
        <row r="7168">
          <cell r="A7168">
            <v>43598</v>
          </cell>
          <cell r="B7168">
            <v>6.4000000000000001E-2</v>
          </cell>
        </row>
        <row r="7169">
          <cell r="A7169">
            <v>43599</v>
          </cell>
          <cell r="B7169">
            <v>6.4000000000000001E-2</v>
          </cell>
        </row>
        <row r="7170">
          <cell r="A7170">
            <v>43600</v>
          </cell>
          <cell r="B7170">
            <v>6.4000000000000001E-2</v>
          </cell>
        </row>
        <row r="7171">
          <cell r="A7171">
            <v>43601</v>
          </cell>
          <cell r="B7171">
            <v>6.4000000000000001E-2</v>
          </cell>
        </row>
        <row r="7172">
          <cell r="A7172">
            <v>43602</v>
          </cell>
          <cell r="B7172">
            <v>6.4000000000000001E-2</v>
          </cell>
        </row>
        <row r="7173">
          <cell r="A7173">
            <v>43603</v>
          </cell>
          <cell r="B7173">
            <v>0</v>
          </cell>
        </row>
        <row r="7174">
          <cell r="A7174">
            <v>43604</v>
          </cell>
          <cell r="B7174">
            <v>0</v>
          </cell>
        </row>
        <row r="7175">
          <cell r="A7175">
            <v>43605</v>
          </cell>
          <cell r="B7175">
            <v>6.4000000000000001E-2</v>
          </cell>
        </row>
        <row r="7176">
          <cell r="A7176">
            <v>43606</v>
          </cell>
          <cell r="B7176">
            <v>6.4000000000000001E-2</v>
          </cell>
        </row>
        <row r="7177">
          <cell r="A7177">
            <v>43607</v>
          </cell>
          <cell r="B7177">
            <v>6.4000000000000001E-2</v>
          </cell>
        </row>
        <row r="7178">
          <cell r="A7178">
            <v>43608</v>
          </cell>
          <cell r="B7178">
            <v>6.4000000000000001E-2</v>
          </cell>
        </row>
        <row r="7179">
          <cell r="A7179">
            <v>43609</v>
          </cell>
          <cell r="B7179">
            <v>6.4000000000000001E-2</v>
          </cell>
        </row>
        <row r="7180">
          <cell r="A7180">
            <v>43610</v>
          </cell>
          <cell r="B7180">
            <v>0</v>
          </cell>
        </row>
        <row r="7181">
          <cell r="A7181">
            <v>43611</v>
          </cell>
          <cell r="B7181">
            <v>0</v>
          </cell>
        </row>
        <row r="7182">
          <cell r="A7182">
            <v>43612</v>
          </cell>
          <cell r="B7182">
            <v>6.4000000000000001E-2</v>
          </cell>
        </row>
        <row r="7183">
          <cell r="A7183">
            <v>43613</v>
          </cell>
          <cell r="B7183">
            <v>6.4000000000000001E-2</v>
          </cell>
        </row>
        <row r="7184">
          <cell r="A7184">
            <v>43614</v>
          </cell>
          <cell r="B7184">
            <v>6.4000000000000001E-2</v>
          </cell>
        </row>
        <row r="7185">
          <cell r="A7185">
            <v>43615</v>
          </cell>
          <cell r="B7185">
            <v>6.4000000000000001E-2</v>
          </cell>
        </row>
        <row r="7186">
          <cell r="A7186">
            <v>43616</v>
          </cell>
          <cell r="B7186">
            <v>6.4000000000000001E-2</v>
          </cell>
        </row>
        <row r="7187">
          <cell r="A7187">
            <v>43617</v>
          </cell>
          <cell r="B7187">
            <v>0</v>
          </cell>
        </row>
        <row r="7188">
          <cell r="A7188">
            <v>43618</v>
          </cell>
          <cell r="B7188">
            <v>0</v>
          </cell>
        </row>
        <row r="7189">
          <cell r="A7189">
            <v>43619</v>
          </cell>
          <cell r="B7189">
            <v>6.4000000000000001E-2</v>
          </cell>
        </row>
        <row r="7190">
          <cell r="A7190">
            <v>43620</v>
          </cell>
          <cell r="B7190">
            <v>6.4000000000000001E-2</v>
          </cell>
        </row>
        <row r="7191">
          <cell r="A7191">
            <v>43621</v>
          </cell>
          <cell r="B7191">
            <v>6.4000000000000001E-2</v>
          </cell>
        </row>
        <row r="7192">
          <cell r="A7192">
            <v>43622</v>
          </cell>
          <cell r="B7192">
            <v>6.4000000000000001E-2</v>
          </cell>
        </row>
        <row r="7193">
          <cell r="A7193">
            <v>43623</v>
          </cell>
          <cell r="B7193">
            <v>6.4000000000000001E-2</v>
          </cell>
        </row>
        <row r="7194">
          <cell r="A7194">
            <v>43624</v>
          </cell>
          <cell r="B7194">
            <v>0</v>
          </cell>
        </row>
        <row r="7195">
          <cell r="A7195">
            <v>43625</v>
          </cell>
          <cell r="B7195">
            <v>0</v>
          </cell>
        </row>
        <row r="7196">
          <cell r="A7196">
            <v>43626</v>
          </cell>
          <cell r="B7196">
            <v>6.4000000000000001E-2</v>
          </cell>
        </row>
        <row r="7197">
          <cell r="A7197">
            <v>43627</v>
          </cell>
          <cell r="B7197">
            <v>6.4000000000000001E-2</v>
          </cell>
        </row>
        <row r="7198">
          <cell r="A7198">
            <v>43628</v>
          </cell>
          <cell r="B7198">
            <v>6.4000000000000001E-2</v>
          </cell>
        </row>
        <row r="7199">
          <cell r="A7199">
            <v>43629</v>
          </cell>
          <cell r="B7199">
            <v>6.4000000000000001E-2</v>
          </cell>
        </row>
        <row r="7200">
          <cell r="A7200">
            <v>43630</v>
          </cell>
          <cell r="B7200">
            <v>6.4000000000000001E-2</v>
          </cell>
        </row>
        <row r="7201">
          <cell r="A7201">
            <v>43631</v>
          </cell>
          <cell r="B7201">
            <v>0</v>
          </cell>
        </row>
        <row r="7202">
          <cell r="A7202">
            <v>43632</v>
          </cell>
          <cell r="B7202">
            <v>0</v>
          </cell>
        </row>
        <row r="7203">
          <cell r="A7203">
            <v>43633</v>
          </cell>
          <cell r="B7203">
            <v>6.4000000000000001E-2</v>
          </cell>
        </row>
        <row r="7204">
          <cell r="A7204">
            <v>43634</v>
          </cell>
          <cell r="B7204">
            <v>6.4000000000000001E-2</v>
          </cell>
        </row>
        <row r="7205">
          <cell r="A7205">
            <v>43635</v>
          </cell>
          <cell r="B7205">
            <v>6.4000000000000001E-2</v>
          </cell>
        </row>
        <row r="7206">
          <cell r="A7206">
            <v>43636</v>
          </cell>
          <cell r="B7206">
            <v>0</v>
          </cell>
        </row>
        <row r="7207">
          <cell r="A7207">
            <v>43637</v>
          </cell>
          <cell r="B7207">
            <v>6.4000000000000001E-2</v>
          </cell>
        </row>
        <row r="7208">
          <cell r="A7208">
            <v>43638</v>
          </cell>
          <cell r="B7208">
            <v>0</v>
          </cell>
        </row>
        <row r="7209">
          <cell r="A7209">
            <v>43639</v>
          </cell>
          <cell r="B7209">
            <v>0</v>
          </cell>
        </row>
        <row r="7210">
          <cell r="A7210">
            <v>43640</v>
          </cell>
          <cell r="B7210">
            <v>6.4000000000000001E-2</v>
          </cell>
        </row>
        <row r="7211">
          <cell r="A7211">
            <v>43641</v>
          </cell>
          <cell r="B7211">
            <v>6.4000000000000001E-2</v>
          </cell>
        </row>
        <row r="7212">
          <cell r="A7212">
            <v>43642</v>
          </cell>
          <cell r="B7212">
            <v>6.4000000000000001E-2</v>
          </cell>
        </row>
        <row r="7213">
          <cell r="A7213">
            <v>43643</v>
          </cell>
          <cell r="B7213">
            <v>6.4000000000000001E-2</v>
          </cell>
        </row>
        <row r="7214">
          <cell r="A7214">
            <v>43644</v>
          </cell>
          <cell r="B7214">
            <v>6.4000000000000001E-2</v>
          </cell>
        </row>
        <row r="7215">
          <cell r="A7215">
            <v>43645</v>
          </cell>
          <cell r="B7215">
            <v>0</v>
          </cell>
        </row>
        <row r="7216">
          <cell r="A7216">
            <v>43646</v>
          </cell>
          <cell r="B7216">
            <v>0</v>
          </cell>
        </row>
        <row r="7217">
          <cell r="A7217">
            <v>43647</v>
          </cell>
          <cell r="B7217">
            <v>6.4000000000000001E-2</v>
          </cell>
        </row>
        <row r="7218">
          <cell r="A7218">
            <v>43648</v>
          </cell>
          <cell r="B7218">
            <v>6.4000000000000001E-2</v>
          </cell>
        </row>
        <row r="7219">
          <cell r="A7219">
            <v>43649</v>
          </cell>
          <cell r="B7219">
            <v>6.4000000000000001E-2</v>
          </cell>
        </row>
        <row r="7220">
          <cell r="A7220">
            <v>43650</v>
          </cell>
          <cell r="B7220">
            <v>6.4000000000000001E-2</v>
          </cell>
        </row>
        <row r="7221">
          <cell r="A7221">
            <v>43651</v>
          </cell>
          <cell r="B7221">
            <v>6.4000000000000001E-2</v>
          </cell>
        </row>
        <row r="7222">
          <cell r="A7222">
            <v>43652</v>
          </cell>
          <cell r="B7222">
            <v>0</v>
          </cell>
        </row>
        <row r="7223">
          <cell r="A7223">
            <v>43653</v>
          </cell>
          <cell r="B7223">
            <v>0</v>
          </cell>
        </row>
        <row r="7224">
          <cell r="A7224">
            <v>43654</v>
          </cell>
          <cell r="B7224">
            <v>6.4000000000000001E-2</v>
          </cell>
        </row>
        <row r="7225">
          <cell r="A7225">
            <v>43655</v>
          </cell>
          <cell r="B7225">
            <v>6.4000000000000001E-2</v>
          </cell>
        </row>
        <row r="7226">
          <cell r="A7226">
            <v>43656</v>
          </cell>
          <cell r="B7226">
            <v>6.4000000000000001E-2</v>
          </cell>
        </row>
        <row r="7227">
          <cell r="A7227">
            <v>43657</v>
          </cell>
          <cell r="B7227">
            <v>6.4000000000000001E-2</v>
          </cell>
        </row>
        <row r="7228">
          <cell r="A7228">
            <v>43658</v>
          </cell>
          <cell r="B7228">
            <v>6.4000000000000001E-2</v>
          </cell>
        </row>
        <row r="7229">
          <cell r="A7229">
            <v>43659</v>
          </cell>
          <cell r="B7229">
            <v>0</v>
          </cell>
        </row>
        <row r="7230">
          <cell r="A7230">
            <v>43660</v>
          </cell>
          <cell r="B7230">
            <v>0</v>
          </cell>
        </row>
        <row r="7231">
          <cell r="A7231">
            <v>43661</v>
          </cell>
          <cell r="B7231">
            <v>6.4000000000000001E-2</v>
          </cell>
        </row>
        <row r="7232">
          <cell r="A7232">
            <v>43662</v>
          </cell>
          <cell r="B7232">
            <v>6.4000000000000001E-2</v>
          </cell>
        </row>
        <row r="7233">
          <cell r="A7233">
            <v>43663</v>
          </cell>
          <cell r="B7233">
            <v>6.4000000000000001E-2</v>
          </cell>
        </row>
        <row r="7234">
          <cell r="A7234">
            <v>43664</v>
          </cell>
          <cell r="B7234">
            <v>6.4000000000000001E-2</v>
          </cell>
        </row>
        <row r="7235">
          <cell r="A7235">
            <v>43665</v>
          </cell>
          <cell r="B7235">
            <v>6.4000000000000001E-2</v>
          </cell>
        </row>
        <row r="7236">
          <cell r="A7236">
            <v>43666</v>
          </cell>
          <cell r="B7236">
            <v>0</v>
          </cell>
        </row>
        <row r="7237">
          <cell r="A7237">
            <v>43667</v>
          </cell>
          <cell r="B7237">
            <v>0</v>
          </cell>
        </row>
        <row r="7238">
          <cell r="A7238">
            <v>43668</v>
          </cell>
          <cell r="B7238">
            <v>6.4000000000000001E-2</v>
          </cell>
        </row>
        <row r="7239">
          <cell r="A7239">
            <v>43669</v>
          </cell>
          <cell r="B7239">
            <v>6.4000000000000001E-2</v>
          </cell>
        </row>
        <row r="7240">
          <cell r="A7240">
            <v>43670</v>
          </cell>
          <cell r="B7240">
            <v>6.4000000000000001E-2</v>
          </cell>
        </row>
        <row r="7241">
          <cell r="A7241">
            <v>43671</v>
          </cell>
          <cell r="B7241">
            <v>6.4000000000000001E-2</v>
          </cell>
        </row>
        <row r="7242">
          <cell r="A7242">
            <v>43672</v>
          </cell>
          <cell r="B7242">
            <v>6.4000000000000001E-2</v>
          </cell>
        </row>
        <row r="7243">
          <cell r="A7243">
            <v>43673</v>
          </cell>
          <cell r="B7243">
            <v>0</v>
          </cell>
        </row>
        <row r="7244">
          <cell r="A7244">
            <v>43674</v>
          </cell>
          <cell r="B7244">
            <v>0</v>
          </cell>
        </row>
        <row r="7245">
          <cell r="A7245">
            <v>43675</v>
          </cell>
          <cell r="B7245">
            <v>6.4000000000000001E-2</v>
          </cell>
        </row>
        <row r="7246">
          <cell r="A7246">
            <v>43676</v>
          </cell>
          <cell r="B7246">
            <v>6.4000000000000001E-2</v>
          </cell>
        </row>
        <row r="7247">
          <cell r="A7247">
            <v>43677</v>
          </cell>
          <cell r="B7247">
            <v>6.4000000000000001E-2</v>
          </cell>
        </row>
        <row r="7248">
          <cell r="A7248">
            <v>43678</v>
          </cell>
          <cell r="B7248">
            <v>5.8999999999999997E-2</v>
          </cell>
        </row>
        <row r="7249">
          <cell r="A7249">
            <v>43679</v>
          </cell>
          <cell r="B7249">
            <v>5.8999999999999997E-2</v>
          </cell>
        </row>
        <row r="7250">
          <cell r="A7250">
            <v>43680</v>
          </cell>
          <cell r="B7250">
            <v>0</v>
          </cell>
        </row>
        <row r="7251">
          <cell r="A7251">
            <v>43681</v>
          </cell>
          <cell r="B7251">
            <v>0</v>
          </cell>
        </row>
        <row r="7252">
          <cell r="A7252">
            <v>43682</v>
          </cell>
          <cell r="B7252">
            <v>5.8999999999999997E-2</v>
          </cell>
        </row>
        <row r="7253">
          <cell r="A7253">
            <v>43683</v>
          </cell>
          <cell r="B7253">
            <v>5.8999999999999997E-2</v>
          </cell>
        </row>
        <row r="7254">
          <cell r="A7254">
            <v>43684</v>
          </cell>
          <cell r="B7254">
            <v>5.8999999999999997E-2</v>
          </cell>
        </row>
        <row r="7255">
          <cell r="A7255">
            <v>43685</v>
          </cell>
          <cell r="B7255">
            <v>5.8999999999999997E-2</v>
          </cell>
        </row>
        <row r="7256">
          <cell r="A7256">
            <v>43686</v>
          </cell>
          <cell r="B7256">
            <v>5.8999999999999997E-2</v>
          </cell>
        </row>
        <row r="7257">
          <cell r="A7257">
            <v>43687</v>
          </cell>
          <cell r="B7257">
            <v>0</v>
          </cell>
        </row>
        <row r="7258">
          <cell r="A7258">
            <v>43688</v>
          </cell>
          <cell r="B7258">
            <v>0</v>
          </cell>
        </row>
        <row r="7259">
          <cell r="A7259">
            <v>43689</v>
          </cell>
          <cell r="B7259">
            <v>5.8999999999999997E-2</v>
          </cell>
        </row>
        <row r="7260">
          <cell r="A7260">
            <v>43690</v>
          </cell>
          <cell r="B7260">
            <v>5.8999999999999997E-2</v>
          </cell>
        </row>
        <row r="7261">
          <cell r="A7261">
            <v>43691</v>
          </cell>
          <cell r="B7261">
            <v>5.8999999999999997E-2</v>
          </cell>
        </row>
        <row r="7262">
          <cell r="A7262">
            <v>43692</v>
          </cell>
          <cell r="B7262">
            <v>5.8999999999999997E-2</v>
          </cell>
        </row>
        <row r="7263">
          <cell r="A7263">
            <v>43693</v>
          </cell>
          <cell r="B7263">
            <v>5.8999999999999997E-2</v>
          </cell>
        </row>
        <row r="7264">
          <cell r="A7264">
            <v>43694</v>
          </cell>
          <cell r="B7264">
            <v>0</v>
          </cell>
        </row>
        <row r="7265">
          <cell r="A7265">
            <v>43695</v>
          </cell>
          <cell r="B7265">
            <v>0</v>
          </cell>
        </row>
        <row r="7266">
          <cell r="A7266">
            <v>43696</v>
          </cell>
          <cell r="B7266">
            <v>5.8999999999999997E-2</v>
          </cell>
        </row>
        <row r="7267">
          <cell r="A7267">
            <v>43697</v>
          </cell>
          <cell r="B7267">
            <v>5.8999999999999997E-2</v>
          </cell>
        </row>
        <row r="7268">
          <cell r="A7268">
            <v>43698</v>
          </cell>
          <cell r="B7268">
            <v>5.8999999999999997E-2</v>
          </cell>
        </row>
        <row r="7269">
          <cell r="A7269">
            <v>43699</v>
          </cell>
          <cell r="B7269">
            <v>5.8999999999999997E-2</v>
          </cell>
        </row>
        <row r="7270">
          <cell r="A7270">
            <v>43700</v>
          </cell>
          <cell r="B7270">
            <v>5.8999999999999997E-2</v>
          </cell>
        </row>
        <row r="7271">
          <cell r="A7271">
            <v>43701</v>
          </cell>
          <cell r="B7271">
            <v>0</v>
          </cell>
        </row>
        <row r="7272">
          <cell r="A7272">
            <v>43702</v>
          </cell>
          <cell r="B7272">
            <v>0</v>
          </cell>
        </row>
        <row r="7273">
          <cell r="A7273">
            <v>43703</v>
          </cell>
          <cell r="B7273">
            <v>5.8999999999999997E-2</v>
          </cell>
        </row>
        <row r="7274">
          <cell r="A7274">
            <v>43704</v>
          </cell>
          <cell r="B7274">
            <v>5.8999999999999997E-2</v>
          </cell>
        </row>
        <row r="7275">
          <cell r="A7275">
            <v>43705</v>
          </cell>
          <cell r="B7275">
            <v>5.8999999999999997E-2</v>
          </cell>
        </row>
        <row r="7276">
          <cell r="A7276">
            <v>43706</v>
          </cell>
          <cell r="B7276">
            <v>5.8999999999999997E-2</v>
          </cell>
        </row>
        <row r="7277">
          <cell r="A7277">
            <v>43707</v>
          </cell>
          <cell r="B7277">
            <v>5.8999999999999997E-2</v>
          </cell>
        </row>
        <row r="7278">
          <cell r="A7278">
            <v>43708</v>
          </cell>
          <cell r="B7278">
            <v>0</v>
          </cell>
        </row>
        <row r="7279">
          <cell r="A7279">
            <v>43709</v>
          </cell>
          <cell r="B7279">
            <v>0</v>
          </cell>
        </row>
        <row r="7280">
          <cell r="A7280">
            <v>43710</v>
          </cell>
          <cell r="B7280">
            <v>5.8999999999999997E-2</v>
          </cell>
        </row>
        <row r="7281">
          <cell r="A7281">
            <v>43711</v>
          </cell>
          <cell r="B7281">
            <v>5.8999999999999997E-2</v>
          </cell>
        </row>
        <row r="7282">
          <cell r="A7282">
            <v>43712</v>
          </cell>
          <cell r="B7282">
            <v>5.8999999999999997E-2</v>
          </cell>
        </row>
        <row r="7283">
          <cell r="A7283">
            <v>43713</v>
          </cell>
          <cell r="B7283">
            <v>5.8999999999999997E-2</v>
          </cell>
        </row>
        <row r="7284">
          <cell r="A7284">
            <v>43714</v>
          </cell>
          <cell r="B7284">
            <v>5.8999999999999997E-2</v>
          </cell>
        </row>
        <row r="7285">
          <cell r="A7285">
            <v>43715</v>
          </cell>
          <cell r="B7285">
            <v>0</v>
          </cell>
        </row>
        <row r="7286">
          <cell r="A7286">
            <v>43716</v>
          </cell>
          <cell r="B7286">
            <v>0</v>
          </cell>
        </row>
        <row r="7287">
          <cell r="A7287">
            <v>43717</v>
          </cell>
          <cell r="B7287">
            <v>5.8999999999999997E-2</v>
          </cell>
        </row>
        <row r="7288">
          <cell r="A7288">
            <v>43718</v>
          </cell>
          <cell r="B7288">
            <v>5.8999999999999997E-2</v>
          </cell>
        </row>
        <row r="7289">
          <cell r="A7289">
            <v>43719</v>
          </cell>
          <cell r="B7289">
            <v>5.8999999999999997E-2</v>
          </cell>
        </row>
        <row r="7290">
          <cell r="A7290">
            <v>43720</v>
          </cell>
          <cell r="B7290">
            <v>5.8999999999999997E-2</v>
          </cell>
        </row>
        <row r="7291">
          <cell r="A7291">
            <v>43721</v>
          </cell>
          <cell r="B7291">
            <v>5.8999999999999997E-2</v>
          </cell>
        </row>
        <row r="7292">
          <cell r="A7292">
            <v>43722</v>
          </cell>
          <cell r="B7292">
            <v>0</v>
          </cell>
        </row>
        <row r="7293">
          <cell r="A7293">
            <v>43723</v>
          </cell>
          <cell r="B7293">
            <v>0</v>
          </cell>
        </row>
        <row r="7294">
          <cell r="A7294">
            <v>43724</v>
          </cell>
          <cell r="B7294">
            <v>5.8999999999999997E-2</v>
          </cell>
        </row>
        <row r="7295">
          <cell r="A7295">
            <v>43725</v>
          </cell>
          <cell r="B7295">
            <v>5.8999999999999997E-2</v>
          </cell>
        </row>
        <row r="7296">
          <cell r="A7296">
            <v>43726</v>
          </cell>
          <cell r="B7296">
            <v>5.8999999999999997E-2</v>
          </cell>
        </row>
        <row r="7297">
          <cell r="A7297">
            <v>43727</v>
          </cell>
          <cell r="B7297">
            <v>5.3999999999999999E-2</v>
          </cell>
        </row>
        <row r="7298">
          <cell r="A7298">
            <v>43728</v>
          </cell>
          <cell r="B7298">
            <v>5.3999999999999999E-2</v>
          </cell>
        </row>
        <row r="7299">
          <cell r="A7299">
            <v>43729</v>
          </cell>
          <cell r="B7299">
            <v>0</v>
          </cell>
        </row>
        <row r="7300">
          <cell r="A7300">
            <v>43730</v>
          </cell>
          <cell r="B7300">
            <v>0</v>
          </cell>
        </row>
        <row r="7301">
          <cell r="A7301">
            <v>43731</v>
          </cell>
          <cell r="B7301">
            <v>5.3999999999999999E-2</v>
          </cell>
        </row>
        <row r="7302">
          <cell r="A7302">
            <v>43732</v>
          </cell>
          <cell r="B7302">
            <v>5.3999999999999999E-2</v>
          </cell>
        </row>
        <row r="7303">
          <cell r="A7303">
            <v>43733</v>
          </cell>
          <cell r="B7303">
            <v>5.3999999999999999E-2</v>
          </cell>
        </row>
        <row r="7304">
          <cell r="A7304">
            <v>43734</v>
          </cell>
          <cell r="B7304">
            <v>5.3999999999999999E-2</v>
          </cell>
        </row>
        <row r="7305">
          <cell r="A7305">
            <v>43735</v>
          </cell>
          <cell r="B7305">
            <v>5.3999999999999999E-2</v>
          </cell>
        </row>
        <row r="7306">
          <cell r="A7306">
            <v>43736</v>
          </cell>
          <cell r="B7306">
            <v>0</v>
          </cell>
        </row>
        <row r="7307">
          <cell r="A7307">
            <v>43737</v>
          </cell>
          <cell r="B7307">
            <v>0</v>
          </cell>
        </row>
        <row r="7308">
          <cell r="A7308">
            <v>43738</v>
          </cell>
          <cell r="B7308">
            <v>5.3999999999999999E-2</v>
          </cell>
        </row>
        <row r="7309">
          <cell r="A7309">
            <v>43739</v>
          </cell>
          <cell r="B7309">
            <v>5.3999999999999999E-2</v>
          </cell>
        </row>
        <row r="7310">
          <cell r="A7310">
            <v>43740</v>
          </cell>
          <cell r="B7310">
            <v>5.3999999999999999E-2</v>
          </cell>
        </row>
        <row r="7311">
          <cell r="A7311">
            <v>43741</v>
          </cell>
          <cell r="B7311">
            <v>5.3999999999999999E-2</v>
          </cell>
        </row>
        <row r="7312">
          <cell r="A7312">
            <v>43742</v>
          </cell>
          <cell r="B7312">
            <v>5.3999999999999999E-2</v>
          </cell>
        </row>
        <row r="7313">
          <cell r="A7313">
            <v>43743</v>
          </cell>
          <cell r="B7313">
            <v>0</v>
          </cell>
        </row>
        <row r="7314">
          <cell r="A7314">
            <v>43744</v>
          </cell>
          <cell r="B7314">
            <v>0</v>
          </cell>
        </row>
        <row r="7315">
          <cell r="A7315">
            <v>43745</v>
          </cell>
          <cell r="B7315">
            <v>5.3999999999999999E-2</v>
          </cell>
        </row>
        <row r="7316">
          <cell r="A7316">
            <v>43746</v>
          </cell>
          <cell r="B7316">
            <v>5.3999999999999999E-2</v>
          </cell>
        </row>
        <row r="7317">
          <cell r="A7317">
            <v>43747</v>
          </cell>
          <cell r="B7317">
            <v>5.3999999999999999E-2</v>
          </cell>
        </row>
        <row r="7318">
          <cell r="A7318">
            <v>43748</v>
          </cell>
          <cell r="B7318">
            <v>5.3999999999999999E-2</v>
          </cell>
        </row>
        <row r="7319">
          <cell r="A7319">
            <v>43749</v>
          </cell>
          <cell r="B7319">
            <v>5.3999999999999999E-2</v>
          </cell>
        </row>
        <row r="7320">
          <cell r="A7320">
            <v>43750</v>
          </cell>
          <cell r="B7320">
            <v>0</v>
          </cell>
        </row>
        <row r="7321">
          <cell r="A7321">
            <v>43751</v>
          </cell>
          <cell r="B7321">
            <v>0</v>
          </cell>
        </row>
        <row r="7322">
          <cell r="A7322">
            <v>43752</v>
          </cell>
          <cell r="B7322">
            <v>5.3999999999999999E-2</v>
          </cell>
        </row>
        <row r="7323">
          <cell r="A7323">
            <v>43753</v>
          </cell>
          <cell r="B7323">
            <v>5.3999999999999999E-2</v>
          </cell>
        </row>
        <row r="7324">
          <cell r="A7324">
            <v>43754</v>
          </cell>
          <cell r="B7324">
            <v>5.3999999999999999E-2</v>
          </cell>
        </row>
        <row r="7325">
          <cell r="A7325">
            <v>43755</v>
          </cell>
          <cell r="B7325">
            <v>5.3999999999999999E-2</v>
          </cell>
        </row>
        <row r="7326">
          <cell r="A7326">
            <v>43756</v>
          </cell>
          <cell r="B7326">
            <v>5.3999999999999999E-2</v>
          </cell>
        </row>
        <row r="7327">
          <cell r="A7327">
            <v>43757</v>
          </cell>
          <cell r="B7327">
            <v>0</v>
          </cell>
        </row>
        <row r="7328">
          <cell r="A7328">
            <v>43758</v>
          </cell>
          <cell r="B7328">
            <v>0</v>
          </cell>
        </row>
        <row r="7329">
          <cell r="A7329">
            <v>43759</v>
          </cell>
          <cell r="B7329">
            <v>5.3999999999999999E-2</v>
          </cell>
        </row>
        <row r="7330">
          <cell r="A7330">
            <v>43760</v>
          </cell>
          <cell r="B7330">
            <v>5.3999999999999999E-2</v>
          </cell>
        </row>
        <row r="7331">
          <cell r="A7331">
            <v>43761</v>
          </cell>
          <cell r="B7331">
            <v>5.3999999999999999E-2</v>
          </cell>
        </row>
        <row r="7332">
          <cell r="A7332">
            <v>43762</v>
          </cell>
          <cell r="B7332">
            <v>5.3999999999999999E-2</v>
          </cell>
        </row>
        <row r="7333">
          <cell r="A7333">
            <v>43763</v>
          </cell>
          <cell r="B7333">
            <v>5.3999999999999999E-2</v>
          </cell>
        </row>
        <row r="7334">
          <cell r="A7334">
            <v>43764</v>
          </cell>
          <cell r="B7334">
            <v>0</v>
          </cell>
        </row>
        <row r="7335">
          <cell r="A7335">
            <v>43765</v>
          </cell>
          <cell r="B7335">
            <v>0</v>
          </cell>
        </row>
        <row r="7336">
          <cell r="A7336">
            <v>43766</v>
          </cell>
          <cell r="B7336">
            <v>5.3999999999999999E-2</v>
          </cell>
        </row>
        <row r="7337">
          <cell r="A7337">
            <v>43767</v>
          </cell>
          <cell r="B7337">
            <v>5.3999999999999999E-2</v>
          </cell>
        </row>
        <row r="7338">
          <cell r="A7338">
            <v>43768</v>
          </cell>
          <cell r="B7338">
            <v>5.3999999999999999E-2</v>
          </cell>
        </row>
        <row r="7339">
          <cell r="A7339">
            <v>43769</v>
          </cell>
          <cell r="B7339">
            <v>4.9000000000000002E-2</v>
          </cell>
        </row>
        <row r="7340">
          <cell r="A7340">
            <v>43770</v>
          </cell>
          <cell r="B7340">
            <v>4.9000000000000002E-2</v>
          </cell>
        </row>
        <row r="7341">
          <cell r="A7341">
            <v>43771</v>
          </cell>
          <cell r="B7341">
            <v>0</v>
          </cell>
        </row>
        <row r="7342">
          <cell r="A7342">
            <v>43772</v>
          </cell>
          <cell r="B7342">
            <v>0</v>
          </cell>
        </row>
        <row r="7343">
          <cell r="A7343">
            <v>43773</v>
          </cell>
          <cell r="B7343">
            <v>4.9000000000000002E-2</v>
          </cell>
        </row>
        <row r="7344">
          <cell r="A7344">
            <v>43774</v>
          </cell>
          <cell r="B7344">
            <v>4.9000000000000002E-2</v>
          </cell>
        </row>
        <row r="7345">
          <cell r="A7345">
            <v>43775</v>
          </cell>
          <cell r="B7345">
            <v>4.9000000000000002E-2</v>
          </cell>
        </row>
        <row r="7346">
          <cell r="A7346">
            <v>43776</v>
          </cell>
          <cell r="B7346">
            <v>4.9000000000000002E-2</v>
          </cell>
        </row>
        <row r="7347">
          <cell r="A7347">
            <v>43777</v>
          </cell>
          <cell r="B7347">
            <v>4.9000000000000002E-2</v>
          </cell>
        </row>
        <row r="7348">
          <cell r="A7348">
            <v>43778</v>
          </cell>
          <cell r="B7348">
            <v>0</v>
          </cell>
        </row>
        <row r="7349">
          <cell r="A7349">
            <v>43779</v>
          </cell>
          <cell r="B7349">
            <v>0</v>
          </cell>
        </row>
        <row r="7350">
          <cell r="A7350">
            <v>43780</v>
          </cell>
          <cell r="B7350">
            <v>4.9000000000000002E-2</v>
          </cell>
        </row>
        <row r="7351">
          <cell r="A7351">
            <v>43781</v>
          </cell>
          <cell r="B7351">
            <v>4.9000000000000002E-2</v>
          </cell>
        </row>
        <row r="7352">
          <cell r="A7352">
            <v>43782</v>
          </cell>
          <cell r="B7352">
            <v>4.9000000000000002E-2</v>
          </cell>
        </row>
        <row r="7353">
          <cell r="A7353">
            <v>43783</v>
          </cell>
          <cell r="B7353">
            <v>4.9000000000000002E-2</v>
          </cell>
        </row>
        <row r="7354">
          <cell r="A7354">
            <v>43784</v>
          </cell>
          <cell r="B7354">
            <v>0</v>
          </cell>
        </row>
        <row r="7355">
          <cell r="A7355">
            <v>43785</v>
          </cell>
          <cell r="B7355">
            <v>0</v>
          </cell>
        </row>
        <row r="7356">
          <cell r="A7356">
            <v>43786</v>
          </cell>
          <cell r="B7356">
            <v>0</v>
          </cell>
        </row>
        <row r="7357">
          <cell r="A7357">
            <v>43787</v>
          </cell>
          <cell r="B7357">
            <v>4.9000000000000002E-2</v>
          </cell>
        </row>
        <row r="7358">
          <cell r="A7358">
            <v>43788</v>
          </cell>
          <cell r="B7358">
            <v>4.9000000000000002E-2</v>
          </cell>
        </row>
        <row r="7359">
          <cell r="A7359">
            <v>43789</v>
          </cell>
          <cell r="B7359">
            <v>4.9000000000000002E-2</v>
          </cell>
        </row>
        <row r="7360">
          <cell r="A7360">
            <v>43790</v>
          </cell>
          <cell r="B7360">
            <v>4.9000000000000002E-2</v>
          </cell>
        </row>
        <row r="7361">
          <cell r="A7361">
            <v>43791</v>
          </cell>
          <cell r="B7361">
            <v>4.9000000000000002E-2</v>
          </cell>
        </row>
        <row r="7362">
          <cell r="A7362">
            <v>43792</v>
          </cell>
          <cell r="B7362">
            <v>0</v>
          </cell>
        </row>
        <row r="7363">
          <cell r="A7363">
            <v>43793</v>
          </cell>
          <cell r="B7363">
            <v>0</v>
          </cell>
        </row>
        <row r="7364">
          <cell r="A7364">
            <v>43794</v>
          </cell>
          <cell r="B7364">
            <v>4.9000000000000002E-2</v>
          </cell>
        </row>
        <row r="7365">
          <cell r="A7365">
            <v>43795</v>
          </cell>
          <cell r="B7365">
            <v>4.9000000000000002E-2</v>
          </cell>
        </row>
        <row r="7366">
          <cell r="A7366">
            <v>43796</v>
          </cell>
          <cell r="B7366">
            <v>4.9000000000000002E-2</v>
          </cell>
        </row>
        <row r="7367">
          <cell r="A7367">
            <v>43797</v>
          </cell>
          <cell r="B7367">
            <v>4.9000000000000002E-2</v>
          </cell>
        </row>
        <row r="7368">
          <cell r="A7368">
            <v>43798</v>
          </cell>
          <cell r="B7368">
            <v>4.9000000000000002E-2</v>
          </cell>
        </row>
        <row r="7369">
          <cell r="A7369">
            <v>43799</v>
          </cell>
          <cell r="B7369">
            <v>0</v>
          </cell>
        </row>
        <row r="7370">
          <cell r="A7370">
            <v>43800</v>
          </cell>
          <cell r="B7370">
            <v>0</v>
          </cell>
        </row>
        <row r="7371">
          <cell r="A7371">
            <v>43801</v>
          </cell>
          <cell r="B7371">
            <v>4.9000000000000002E-2</v>
          </cell>
        </row>
        <row r="7372">
          <cell r="A7372">
            <v>43802</v>
          </cell>
          <cell r="B7372">
            <v>4.9000000000000002E-2</v>
          </cell>
        </row>
        <row r="7373">
          <cell r="A7373">
            <v>43803</v>
          </cell>
          <cell r="B7373">
            <v>4.9000000000000002E-2</v>
          </cell>
        </row>
        <row r="7374">
          <cell r="A7374">
            <v>43804</v>
          </cell>
          <cell r="B7374">
            <v>4.9000000000000002E-2</v>
          </cell>
        </row>
        <row r="7375">
          <cell r="A7375">
            <v>43805</v>
          </cell>
          <cell r="B7375">
            <v>4.9000000000000002E-2</v>
          </cell>
        </row>
        <row r="7376">
          <cell r="A7376">
            <v>43806</v>
          </cell>
          <cell r="B7376">
            <v>0</v>
          </cell>
        </row>
        <row r="7377">
          <cell r="A7377">
            <v>43807</v>
          </cell>
          <cell r="B7377">
            <v>0</v>
          </cell>
        </row>
        <row r="7378">
          <cell r="A7378">
            <v>43808</v>
          </cell>
          <cell r="B7378">
            <v>4.9000000000000002E-2</v>
          </cell>
        </row>
        <row r="7379">
          <cell r="A7379">
            <v>43809</v>
          </cell>
          <cell r="B7379">
            <v>4.9000000000000002E-2</v>
          </cell>
        </row>
        <row r="7380">
          <cell r="A7380">
            <v>43810</v>
          </cell>
          <cell r="B7380">
            <v>4.9000000000000002E-2</v>
          </cell>
        </row>
        <row r="7381">
          <cell r="A7381">
            <v>43811</v>
          </cell>
          <cell r="B7381">
            <v>4.4000000000000004E-2</v>
          </cell>
        </row>
        <row r="7382">
          <cell r="A7382">
            <v>43812</v>
          </cell>
          <cell r="B7382">
            <v>4.4000000000000004E-2</v>
          </cell>
        </row>
        <row r="7383">
          <cell r="A7383">
            <v>43813</v>
          </cell>
          <cell r="B7383">
            <v>0</v>
          </cell>
        </row>
        <row r="7384">
          <cell r="A7384">
            <v>43814</v>
          </cell>
          <cell r="B7384">
            <v>0</v>
          </cell>
        </row>
        <row r="7385">
          <cell r="A7385">
            <v>43815</v>
          </cell>
          <cell r="B7385">
            <v>4.4000000000000004E-2</v>
          </cell>
        </row>
        <row r="7386">
          <cell r="A7386">
            <v>43816</v>
          </cell>
          <cell r="B7386">
            <v>4.4000000000000004E-2</v>
          </cell>
        </row>
        <row r="7387">
          <cell r="A7387">
            <v>43817</v>
          </cell>
          <cell r="B7387">
            <v>4.4000000000000004E-2</v>
          </cell>
        </row>
        <row r="7388">
          <cell r="A7388">
            <v>43818</v>
          </cell>
          <cell r="B7388">
            <v>4.4000000000000004E-2</v>
          </cell>
        </row>
        <row r="7389">
          <cell r="A7389">
            <v>43819</v>
          </cell>
          <cell r="B7389">
            <v>4.4000000000000004E-2</v>
          </cell>
        </row>
        <row r="7390">
          <cell r="A7390">
            <v>43820</v>
          </cell>
          <cell r="B7390">
            <v>0</v>
          </cell>
        </row>
        <row r="7391">
          <cell r="A7391">
            <v>43821</v>
          </cell>
          <cell r="B7391">
            <v>0</v>
          </cell>
        </row>
        <row r="7392">
          <cell r="A7392">
            <v>43822</v>
          </cell>
          <cell r="B7392">
            <v>4.4000000000000004E-2</v>
          </cell>
        </row>
        <row r="7393">
          <cell r="A7393">
            <v>43823</v>
          </cell>
          <cell r="B7393">
            <v>4.4000000000000004E-2</v>
          </cell>
        </row>
        <row r="7394">
          <cell r="A7394">
            <v>43824</v>
          </cell>
          <cell r="B7394">
            <v>0</v>
          </cell>
        </row>
        <row r="7395">
          <cell r="A7395">
            <v>43825</v>
          </cell>
          <cell r="B7395">
            <v>4.4000000000000004E-2</v>
          </cell>
        </row>
        <row r="7396">
          <cell r="A7396">
            <v>43826</v>
          </cell>
          <cell r="B7396">
            <v>4.4000000000000004E-2</v>
          </cell>
        </row>
        <row r="7397">
          <cell r="A7397">
            <v>43827</v>
          </cell>
          <cell r="B7397">
            <v>0</v>
          </cell>
        </row>
        <row r="7398">
          <cell r="A7398">
            <v>43828</v>
          </cell>
          <cell r="B7398">
            <v>0</v>
          </cell>
        </row>
        <row r="7399">
          <cell r="A7399">
            <v>43829</v>
          </cell>
          <cell r="B7399">
            <v>4.4000000000000004E-2</v>
          </cell>
        </row>
        <row r="7400">
          <cell r="A7400">
            <v>43830</v>
          </cell>
          <cell r="B7400">
            <v>4.4000000000000004E-2</v>
          </cell>
        </row>
        <row r="7401">
          <cell r="A7401">
            <v>43831</v>
          </cell>
          <cell r="B7401">
            <v>0</v>
          </cell>
        </row>
        <row r="7402">
          <cell r="A7402">
            <v>43832</v>
          </cell>
          <cell r="B7402">
            <v>4.4000000000000004E-2</v>
          </cell>
        </row>
        <row r="7403">
          <cell r="A7403">
            <v>43833</v>
          </cell>
          <cell r="B7403">
            <v>4.4000000000000004E-2</v>
          </cell>
        </row>
        <row r="7404">
          <cell r="A7404">
            <v>43834</v>
          </cell>
          <cell r="B7404">
            <v>0</v>
          </cell>
        </row>
        <row r="7405">
          <cell r="A7405">
            <v>43835</v>
          </cell>
          <cell r="B7405">
            <v>0</v>
          </cell>
        </row>
        <row r="7406">
          <cell r="A7406">
            <v>43836</v>
          </cell>
          <cell r="B7406">
            <v>4.4000000000000004E-2</v>
          </cell>
        </row>
        <row r="7407">
          <cell r="A7407">
            <v>43837</v>
          </cell>
          <cell r="B7407">
            <v>4.4000000000000004E-2</v>
          </cell>
        </row>
        <row r="7408">
          <cell r="A7408">
            <v>43838</v>
          </cell>
          <cell r="B7408">
            <v>4.4000000000000004E-2</v>
          </cell>
        </row>
        <row r="7409">
          <cell r="A7409">
            <v>43839</v>
          </cell>
          <cell r="B7409">
            <v>4.4000000000000004E-2</v>
          </cell>
        </row>
        <row r="7410">
          <cell r="A7410">
            <v>43840</v>
          </cell>
          <cell r="B7410">
            <v>4.4000000000000004E-2</v>
          </cell>
        </row>
        <row r="7411">
          <cell r="A7411">
            <v>43841</v>
          </cell>
          <cell r="B7411">
            <v>0</v>
          </cell>
        </row>
        <row r="7412">
          <cell r="A7412">
            <v>43842</v>
          </cell>
          <cell r="B7412">
            <v>0</v>
          </cell>
        </row>
        <row r="7413">
          <cell r="A7413">
            <v>43843</v>
          </cell>
          <cell r="B7413">
            <v>4.4000000000000004E-2</v>
          </cell>
        </row>
        <row r="7414">
          <cell r="A7414">
            <v>43844</v>
          </cell>
          <cell r="B7414">
            <v>4.4000000000000004E-2</v>
          </cell>
        </row>
        <row r="7415">
          <cell r="A7415">
            <v>43845</v>
          </cell>
          <cell r="B7415">
            <v>4.4000000000000004E-2</v>
          </cell>
        </row>
        <row r="7416">
          <cell r="A7416">
            <v>43846</v>
          </cell>
          <cell r="B7416">
            <v>4.4000000000000004E-2</v>
          </cell>
        </row>
        <row r="7417">
          <cell r="A7417">
            <v>43847</v>
          </cell>
          <cell r="B7417">
            <v>4.4000000000000004E-2</v>
          </cell>
        </row>
        <row r="7418">
          <cell r="A7418">
            <v>43848</v>
          </cell>
          <cell r="B7418">
            <v>0</v>
          </cell>
        </row>
        <row r="7419">
          <cell r="A7419">
            <v>43849</v>
          </cell>
          <cell r="B7419">
            <v>0</v>
          </cell>
        </row>
        <row r="7420">
          <cell r="A7420">
            <v>43850</v>
          </cell>
          <cell r="B7420">
            <v>4.4000000000000004E-2</v>
          </cell>
        </row>
        <row r="7421">
          <cell r="A7421">
            <v>43851</v>
          </cell>
          <cell r="B7421">
            <v>4.4000000000000004E-2</v>
          </cell>
        </row>
        <row r="7422">
          <cell r="A7422">
            <v>43852</v>
          </cell>
          <cell r="B7422">
            <v>4.4000000000000004E-2</v>
          </cell>
        </row>
        <row r="7423">
          <cell r="A7423">
            <v>43853</v>
          </cell>
          <cell r="B7423">
            <v>4.4000000000000004E-2</v>
          </cell>
        </row>
        <row r="7424">
          <cell r="A7424">
            <v>43854</v>
          </cell>
          <cell r="B7424">
            <v>4.4000000000000004E-2</v>
          </cell>
        </row>
        <row r="7425">
          <cell r="A7425">
            <v>43855</v>
          </cell>
          <cell r="B7425">
            <v>0</v>
          </cell>
        </row>
        <row r="7426">
          <cell r="A7426">
            <v>43856</v>
          </cell>
          <cell r="B7426">
            <v>0</v>
          </cell>
        </row>
        <row r="7427">
          <cell r="A7427">
            <v>43857</v>
          </cell>
          <cell r="B7427">
            <v>4.4000000000000004E-2</v>
          </cell>
        </row>
        <row r="7428">
          <cell r="A7428">
            <v>43858</v>
          </cell>
          <cell r="B7428">
            <v>4.4000000000000004E-2</v>
          </cell>
        </row>
        <row r="7429">
          <cell r="A7429">
            <v>43859</v>
          </cell>
          <cell r="B7429">
            <v>4.4000000000000004E-2</v>
          </cell>
        </row>
        <row r="7430">
          <cell r="A7430">
            <v>43860</v>
          </cell>
          <cell r="B7430">
            <v>4.4000000000000004E-2</v>
          </cell>
        </row>
        <row r="7431">
          <cell r="A7431">
            <v>43861</v>
          </cell>
          <cell r="B7431">
            <v>4.4000000000000004E-2</v>
          </cell>
        </row>
        <row r="7432">
          <cell r="A7432">
            <v>43862</v>
          </cell>
          <cell r="B7432">
            <v>0</v>
          </cell>
        </row>
        <row r="7433">
          <cell r="A7433">
            <v>43863</v>
          </cell>
          <cell r="B7433">
            <v>0</v>
          </cell>
        </row>
        <row r="7434">
          <cell r="A7434">
            <v>43864</v>
          </cell>
          <cell r="B7434">
            <v>4.4000000000000004E-2</v>
          </cell>
        </row>
        <row r="7435">
          <cell r="A7435">
            <v>43865</v>
          </cell>
          <cell r="B7435">
            <v>4.4000000000000004E-2</v>
          </cell>
        </row>
        <row r="7436">
          <cell r="A7436">
            <v>43866</v>
          </cell>
          <cell r="B7436">
            <v>4.4000000000000004E-2</v>
          </cell>
        </row>
        <row r="7437">
          <cell r="A7437">
            <v>43867</v>
          </cell>
          <cell r="B7437">
            <v>4.1500000000000002E-2</v>
          </cell>
        </row>
        <row r="7438">
          <cell r="A7438">
            <v>43868</v>
          </cell>
          <cell r="B7438">
            <v>4.1500000000000002E-2</v>
          </cell>
        </row>
        <row r="7439">
          <cell r="A7439">
            <v>43869</v>
          </cell>
          <cell r="B7439">
            <v>0</v>
          </cell>
        </row>
        <row r="7440">
          <cell r="A7440">
            <v>43870</v>
          </cell>
          <cell r="B7440">
            <v>0</v>
          </cell>
        </row>
        <row r="7441">
          <cell r="A7441">
            <v>43871</v>
          </cell>
          <cell r="B7441">
            <v>4.1500000000000002E-2</v>
          </cell>
        </row>
        <row r="7442">
          <cell r="A7442">
            <v>43872</v>
          </cell>
          <cell r="B7442">
            <v>4.1500000000000002E-2</v>
          </cell>
        </row>
        <row r="7443">
          <cell r="A7443">
            <v>43873</v>
          </cell>
          <cell r="B7443">
            <v>4.1500000000000002E-2</v>
          </cell>
        </row>
        <row r="7444">
          <cell r="A7444">
            <v>43874</v>
          </cell>
          <cell r="B7444">
            <v>4.1500000000000002E-2</v>
          </cell>
        </row>
        <row r="7445">
          <cell r="A7445">
            <v>43875</v>
          </cell>
          <cell r="B7445">
            <v>4.1500000000000002E-2</v>
          </cell>
        </row>
        <row r="7446">
          <cell r="A7446">
            <v>43876</v>
          </cell>
          <cell r="B7446">
            <v>0</v>
          </cell>
        </row>
        <row r="7447">
          <cell r="A7447">
            <v>43877</v>
          </cell>
          <cell r="B7447">
            <v>0</v>
          </cell>
        </row>
        <row r="7448">
          <cell r="A7448">
            <v>43878</v>
          </cell>
          <cell r="B7448">
            <v>4.1500000000000002E-2</v>
          </cell>
        </row>
        <row r="7449">
          <cell r="A7449">
            <v>43879</v>
          </cell>
          <cell r="B7449">
            <v>4.1500000000000002E-2</v>
          </cell>
        </row>
        <row r="7450">
          <cell r="A7450">
            <v>43880</v>
          </cell>
          <cell r="B7450">
            <v>4.1500000000000002E-2</v>
          </cell>
        </row>
        <row r="7451">
          <cell r="A7451">
            <v>43881</v>
          </cell>
          <cell r="B7451">
            <v>4.1500000000000002E-2</v>
          </cell>
        </row>
        <row r="7452">
          <cell r="A7452">
            <v>43882</v>
          </cell>
          <cell r="B7452">
            <v>4.1500000000000002E-2</v>
          </cell>
        </row>
        <row r="7453">
          <cell r="A7453">
            <v>43883</v>
          </cell>
          <cell r="B7453">
            <v>0</v>
          </cell>
        </row>
        <row r="7454">
          <cell r="A7454">
            <v>43884</v>
          </cell>
          <cell r="B7454">
            <v>0</v>
          </cell>
        </row>
        <row r="7455">
          <cell r="A7455">
            <v>43885</v>
          </cell>
          <cell r="B7455">
            <v>0</v>
          </cell>
        </row>
        <row r="7456">
          <cell r="A7456">
            <v>43886</v>
          </cell>
          <cell r="B7456">
            <v>0</v>
          </cell>
        </row>
        <row r="7457">
          <cell r="A7457">
            <v>43887</v>
          </cell>
          <cell r="B7457">
            <v>4.1500000000000002E-2</v>
          </cell>
        </row>
        <row r="7458">
          <cell r="A7458">
            <v>43888</v>
          </cell>
          <cell r="B7458">
            <v>4.1500000000000002E-2</v>
          </cell>
        </row>
        <row r="7459">
          <cell r="A7459">
            <v>43889</v>
          </cell>
          <cell r="B7459">
            <v>4.1500000000000002E-2</v>
          </cell>
        </row>
        <row r="7460">
          <cell r="A7460">
            <v>43890</v>
          </cell>
          <cell r="B7460">
            <v>0</v>
          </cell>
        </row>
        <row r="7461">
          <cell r="A7461">
            <v>43891</v>
          </cell>
          <cell r="B7461">
            <v>0</v>
          </cell>
        </row>
        <row r="7462">
          <cell r="A7462">
            <v>43892</v>
          </cell>
          <cell r="B7462">
            <v>4.1500000000000002E-2</v>
          </cell>
        </row>
        <row r="7463">
          <cell r="A7463">
            <v>43893</v>
          </cell>
          <cell r="B7463">
            <v>4.1500000000000002E-2</v>
          </cell>
        </row>
        <row r="7464">
          <cell r="A7464">
            <v>43894</v>
          </cell>
          <cell r="B7464">
            <v>4.1500000000000002E-2</v>
          </cell>
        </row>
        <row r="7465">
          <cell r="A7465">
            <v>43895</v>
          </cell>
          <cell r="B7465">
            <v>4.1500000000000002E-2</v>
          </cell>
        </row>
        <row r="7466">
          <cell r="A7466">
            <v>43896</v>
          </cell>
          <cell r="B7466">
            <v>4.1500000000000002E-2</v>
          </cell>
        </row>
        <row r="7467">
          <cell r="A7467">
            <v>43897</v>
          </cell>
          <cell r="B7467">
            <v>0</v>
          </cell>
        </row>
        <row r="7468">
          <cell r="A7468">
            <v>43898</v>
          </cell>
          <cell r="B7468">
            <v>0</v>
          </cell>
        </row>
        <row r="7469">
          <cell r="A7469">
            <v>43899</v>
          </cell>
          <cell r="B7469">
            <v>4.1500000000000002E-2</v>
          </cell>
        </row>
        <row r="7470">
          <cell r="A7470">
            <v>43900</v>
          </cell>
          <cell r="B7470">
            <v>4.1500000000000002E-2</v>
          </cell>
        </row>
        <row r="7471">
          <cell r="A7471">
            <v>43901</v>
          </cell>
          <cell r="B7471">
            <v>4.1500000000000002E-2</v>
          </cell>
        </row>
        <row r="7472">
          <cell r="A7472">
            <v>43902</v>
          </cell>
          <cell r="B7472">
            <v>4.1500000000000002E-2</v>
          </cell>
        </row>
        <row r="7473">
          <cell r="A7473">
            <v>43903</v>
          </cell>
          <cell r="B7473">
            <v>4.1500000000000002E-2</v>
          </cell>
        </row>
        <row r="7474">
          <cell r="A7474">
            <v>43904</v>
          </cell>
          <cell r="B7474">
            <v>0</v>
          </cell>
        </row>
        <row r="7475">
          <cell r="A7475">
            <v>43905</v>
          </cell>
          <cell r="B7475">
            <v>0</v>
          </cell>
        </row>
        <row r="7476">
          <cell r="A7476">
            <v>43906</v>
          </cell>
          <cell r="B7476">
            <v>4.1500000000000002E-2</v>
          </cell>
        </row>
        <row r="7477">
          <cell r="A7477">
            <v>43907</v>
          </cell>
          <cell r="B7477">
            <v>4.1500000000000002E-2</v>
          </cell>
        </row>
        <row r="7478">
          <cell r="A7478">
            <v>43908</v>
          </cell>
          <cell r="B7478">
            <v>4.1500000000000002E-2</v>
          </cell>
        </row>
        <row r="7479">
          <cell r="A7479">
            <v>43909</v>
          </cell>
          <cell r="B7479">
            <v>3.6500000000000005E-2</v>
          </cell>
        </row>
        <row r="7480">
          <cell r="A7480">
            <v>43910</v>
          </cell>
          <cell r="B7480">
            <v>3.6500000000000005E-2</v>
          </cell>
        </row>
        <row r="7481">
          <cell r="A7481">
            <v>43911</v>
          </cell>
          <cell r="B7481">
            <v>0</v>
          </cell>
        </row>
        <row r="7482">
          <cell r="A7482">
            <v>43912</v>
          </cell>
          <cell r="B7482">
            <v>0</v>
          </cell>
        </row>
        <row r="7483">
          <cell r="A7483">
            <v>43913</v>
          </cell>
          <cell r="B7483">
            <v>3.6500000000000005E-2</v>
          </cell>
        </row>
        <row r="7484">
          <cell r="A7484">
            <v>43914</v>
          </cell>
          <cell r="B7484">
            <v>3.6500000000000005E-2</v>
          </cell>
        </row>
        <row r="7485">
          <cell r="A7485">
            <v>43915</v>
          </cell>
          <cell r="B7485">
            <v>3.6500000000000005E-2</v>
          </cell>
        </row>
        <row r="7486">
          <cell r="A7486">
            <v>43916</v>
          </cell>
          <cell r="B7486">
            <v>3.6500000000000005E-2</v>
          </cell>
        </row>
        <row r="7487">
          <cell r="A7487">
            <v>43917</v>
          </cell>
          <cell r="B7487">
            <v>3.6500000000000005E-2</v>
          </cell>
        </row>
        <row r="7488">
          <cell r="A7488">
            <v>43918</v>
          </cell>
          <cell r="B7488">
            <v>0</v>
          </cell>
        </row>
        <row r="7489">
          <cell r="A7489">
            <v>43919</v>
          </cell>
          <cell r="B7489">
            <v>0</v>
          </cell>
        </row>
        <row r="7490">
          <cell r="A7490">
            <v>43920</v>
          </cell>
          <cell r="B7490">
            <v>3.6500000000000005E-2</v>
          </cell>
        </row>
        <row r="7491">
          <cell r="A7491">
            <v>43921</v>
          </cell>
          <cell r="B7491">
            <v>3.6500000000000005E-2</v>
          </cell>
        </row>
        <row r="7492">
          <cell r="A7492">
            <v>43922</v>
          </cell>
          <cell r="B7492">
            <v>3.6500000000000005E-2</v>
          </cell>
        </row>
        <row r="7493">
          <cell r="A7493">
            <v>43923</v>
          </cell>
          <cell r="B7493">
            <v>3.6500000000000005E-2</v>
          </cell>
        </row>
        <row r="7494">
          <cell r="A7494">
            <v>43924</v>
          </cell>
          <cell r="B7494">
            <v>3.6500000000000005E-2</v>
          </cell>
        </row>
        <row r="7495">
          <cell r="A7495">
            <v>43925</v>
          </cell>
          <cell r="B7495">
            <v>0</v>
          </cell>
        </row>
        <row r="7496">
          <cell r="A7496">
            <v>43926</v>
          </cell>
          <cell r="B7496">
            <v>0</v>
          </cell>
        </row>
        <row r="7497">
          <cell r="A7497">
            <v>43927</v>
          </cell>
          <cell r="B7497">
            <v>3.6500000000000005E-2</v>
          </cell>
        </row>
        <row r="7498">
          <cell r="A7498">
            <v>43928</v>
          </cell>
          <cell r="B7498">
            <v>3.6500000000000005E-2</v>
          </cell>
        </row>
        <row r="7499">
          <cell r="A7499">
            <v>43929</v>
          </cell>
          <cell r="B7499">
            <v>3.6500000000000005E-2</v>
          </cell>
        </row>
        <row r="7500">
          <cell r="A7500">
            <v>43930</v>
          </cell>
          <cell r="B7500">
            <v>3.6500000000000005E-2</v>
          </cell>
        </row>
        <row r="7501">
          <cell r="A7501">
            <v>43931</v>
          </cell>
          <cell r="B7501">
            <v>0</v>
          </cell>
        </row>
        <row r="7502">
          <cell r="A7502">
            <v>43932</v>
          </cell>
          <cell r="B7502">
            <v>0</v>
          </cell>
        </row>
        <row r="7503">
          <cell r="A7503">
            <v>43933</v>
          </cell>
          <cell r="B7503">
            <v>0</v>
          </cell>
        </row>
        <row r="7504">
          <cell r="A7504">
            <v>43934</v>
          </cell>
          <cell r="B7504">
            <v>3.6500000000000005E-2</v>
          </cell>
        </row>
        <row r="7505">
          <cell r="A7505">
            <v>43935</v>
          </cell>
          <cell r="B7505">
            <v>3.6500000000000005E-2</v>
          </cell>
        </row>
        <row r="7506">
          <cell r="A7506">
            <v>43936</v>
          </cell>
          <cell r="B7506">
            <v>3.6500000000000005E-2</v>
          </cell>
        </row>
        <row r="7507">
          <cell r="A7507">
            <v>43937</v>
          </cell>
          <cell r="B7507">
            <v>3.6500000000000005E-2</v>
          </cell>
        </row>
        <row r="7508">
          <cell r="A7508">
            <v>43938</v>
          </cell>
          <cell r="B7508">
            <v>3.6500000000000005E-2</v>
          </cell>
        </row>
        <row r="7509">
          <cell r="A7509">
            <v>43939</v>
          </cell>
          <cell r="B7509">
            <v>0</v>
          </cell>
        </row>
        <row r="7510">
          <cell r="A7510">
            <v>43940</v>
          </cell>
          <cell r="B7510">
            <v>0</v>
          </cell>
        </row>
        <row r="7511">
          <cell r="A7511">
            <v>43941</v>
          </cell>
          <cell r="B7511">
            <v>3.6500000000000005E-2</v>
          </cell>
        </row>
        <row r="7512">
          <cell r="A7512">
            <v>43942</v>
          </cell>
          <cell r="B7512">
            <v>0</v>
          </cell>
        </row>
        <row r="7513">
          <cell r="A7513">
            <v>43943</v>
          </cell>
          <cell r="B7513">
            <v>3.6500000000000005E-2</v>
          </cell>
        </row>
        <row r="7514">
          <cell r="A7514">
            <v>43944</v>
          </cell>
          <cell r="B7514">
            <v>3.6500000000000005E-2</v>
          </cell>
        </row>
        <row r="7515">
          <cell r="A7515">
            <v>43945</v>
          </cell>
          <cell r="B7515">
            <v>3.6500000000000005E-2</v>
          </cell>
        </row>
        <row r="7516">
          <cell r="A7516">
            <v>43946</v>
          </cell>
          <cell r="B7516">
            <v>0</v>
          </cell>
        </row>
        <row r="7517">
          <cell r="A7517">
            <v>43947</v>
          </cell>
          <cell r="B7517">
            <v>0</v>
          </cell>
        </row>
        <row r="7518">
          <cell r="A7518">
            <v>43948</v>
          </cell>
          <cell r="B7518">
            <v>3.6500000000000005E-2</v>
          </cell>
        </row>
        <row r="7519">
          <cell r="A7519">
            <v>43949</v>
          </cell>
          <cell r="B7519">
            <v>3.6500000000000005E-2</v>
          </cell>
        </row>
        <row r="7520">
          <cell r="A7520">
            <v>43950</v>
          </cell>
          <cell r="B7520">
            <v>3.6500000000000005E-2</v>
          </cell>
        </row>
        <row r="7521">
          <cell r="A7521">
            <v>43951</v>
          </cell>
          <cell r="B7521">
            <v>3.6500000000000005E-2</v>
          </cell>
        </row>
        <row r="7522">
          <cell r="A7522">
            <v>43952</v>
          </cell>
          <cell r="B7522">
            <v>0</v>
          </cell>
        </row>
        <row r="7523">
          <cell r="A7523">
            <v>43953</v>
          </cell>
          <cell r="B7523">
            <v>0</v>
          </cell>
        </row>
        <row r="7524">
          <cell r="A7524">
            <v>43954</v>
          </cell>
          <cell r="B7524">
            <v>0</v>
          </cell>
        </row>
        <row r="7525">
          <cell r="A7525">
            <v>43955</v>
          </cell>
          <cell r="B7525">
            <v>3.6500000000000005E-2</v>
          </cell>
        </row>
        <row r="7526">
          <cell r="A7526">
            <v>43956</v>
          </cell>
          <cell r="B7526">
            <v>3.6500000000000005E-2</v>
          </cell>
        </row>
        <row r="7527">
          <cell r="A7527">
            <v>43957</v>
          </cell>
          <cell r="B7527">
            <v>3.6500000000000005E-2</v>
          </cell>
        </row>
        <row r="7528">
          <cell r="A7528">
            <v>43958</v>
          </cell>
          <cell r="B7528">
            <v>2.9000000000000005E-2</v>
          </cell>
        </row>
        <row r="7529">
          <cell r="A7529">
            <v>43959</v>
          </cell>
          <cell r="B7529">
            <v>2.9000000000000005E-2</v>
          </cell>
        </row>
        <row r="7530">
          <cell r="A7530">
            <v>43960</v>
          </cell>
          <cell r="B7530">
            <v>0</v>
          </cell>
        </row>
        <row r="7531">
          <cell r="A7531">
            <v>43961</v>
          </cell>
          <cell r="B7531">
            <v>0</v>
          </cell>
        </row>
        <row r="7532">
          <cell r="A7532">
            <v>43962</v>
          </cell>
          <cell r="B7532">
            <v>2.9000000000000005E-2</v>
          </cell>
        </row>
        <row r="7533">
          <cell r="A7533">
            <v>43963</v>
          </cell>
          <cell r="B7533">
            <v>2.9000000000000005E-2</v>
          </cell>
        </row>
        <row r="7534">
          <cell r="A7534">
            <v>43964</v>
          </cell>
          <cell r="B7534">
            <v>2.9000000000000005E-2</v>
          </cell>
        </row>
        <row r="7535">
          <cell r="A7535">
            <v>43965</v>
          </cell>
          <cell r="B7535">
            <v>2.9000000000000005E-2</v>
          </cell>
        </row>
        <row r="7536">
          <cell r="A7536">
            <v>43966</v>
          </cell>
          <cell r="B7536">
            <v>2.9000000000000005E-2</v>
          </cell>
        </row>
        <row r="7537">
          <cell r="A7537">
            <v>43967</v>
          </cell>
          <cell r="B7537">
            <v>0</v>
          </cell>
        </row>
        <row r="7538">
          <cell r="A7538">
            <v>43968</v>
          </cell>
          <cell r="B7538">
            <v>0</v>
          </cell>
        </row>
        <row r="7539">
          <cell r="A7539">
            <v>43969</v>
          </cell>
          <cell r="B7539">
            <v>2.9000000000000005E-2</v>
          </cell>
        </row>
        <row r="7540">
          <cell r="A7540">
            <v>43970</v>
          </cell>
          <cell r="B7540">
            <v>2.9000000000000005E-2</v>
          </cell>
        </row>
        <row r="7541">
          <cell r="A7541">
            <v>43971</v>
          </cell>
          <cell r="B7541">
            <v>2.9000000000000005E-2</v>
          </cell>
        </row>
        <row r="7542">
          <cell r="A7542">
            <v>43972</v>
          </cell>
          <cell r="B7542">
            <v>2.9000000000000005E-2</v>
          </cell>
        </row>
        <row r="7543">
          <cell r="A7543">
            <v>43973</v>
          </cell>
          <cell r="B7543">
            <v>2.9000000000000005E-2</v>
          </cell>
        </row>
        <row r="7544">
          <cell r="A7544">
            <v>43974</v>
          </cell>
          <cell r="B7544">
            <v>0</v>
          </cell>
        </row>
        <row r="7545">
          <cell r="A7545">
            <v>43975</v>
          </cell>
          <cell r="B7545">
            <v>0</v>
          </cell>
        </row>
        <row r="7546">
          <cell r="A7546">
            <v>43976</v>
          </cell>
          <cell r="B7546">
            <v>2.9000000000000005E-2</v>
          </cell>
        </row>
        <row r="7547">
          <cell r="A7547">
            <v>43977</v>
          </cell>
          <cell r="B7547">
            <v>2.9000000000000005E-2</v>
          </cell>
        </row>
        <row r="7548">
          <cell r="A7548">
            <v>43978</v>
          </cell>
          <cell r="B7548">
            <v>2.9000000000000005E-2</v>
          </cell>
        </row>
        <row r="7549">
          <cell r="A7549">
            <v>43979</v>
          </cell>
          <cell r="B7549">
            <v>2.9000000000000005E-2</v>
          </cell>
        </row>
        <row r="7550">
          <cell r="A7550">
            <v>43980</v>
          </cell>
          <cell r="B7550">
            <v>2.9000000000000005E-2</v>
          </cell>
        </row>
        <row r="7551">
          <cell r="A7551">
            <v>43981</v>
          </cell>
          <cell r="B7551">
            <v>0</v>
          </cell>
        </row>
        <row r="7552">
          <cell r="A7552">
            <v>43982</v>
          </cell>
          <cell r="B7552">
            <v>0</v>
          </cell>
        </row>
        <row r="7553">
          <cell r="A7553">
            <v>43983</v>
          </cell>
          <cell r="B7553">
            <v>2.9000000000000005E-2</v>
          </cell>
        </row>
        <row r="7554">
          <cell r="A7554">
            <v>43984</v>
          </cell>
          <cell r="B7554">
            <v>2.9000000000000005E-2</v>
          </cell>
        </row>
        <row r="7555">
          <cell r="A7555">
            <v>43985</v>
          </cell>
          <cell r="B7555">
            <v>2.9000000000000005E-2</v>
          </cell>
        </row>
        <row r="7556">
          <cell r="A7556">
            <v>43986</v>
          </cell>
          <cell r="B7556">
            <v>2.9000000000000005E-2</v>
          </cell>
        </row>
        <row r="7557">
          <cell r="A7557">
            <v>43987</v>
          </cell>
          <cell r="B7557">
            <v>2.9000000000000005E-2</v>
          </cell>
        </row>
        <row r="7558">
          <cell r="A7558">
            <v>43988</v>
          </cell>
          <cell r="B7558">
            <v>0</v>
          </cell>
        </row>
        <row r="7559">
          <cell r="A7559">
            <v>43989</v>
          </cell>
          <cell r="B7559">
            <v>0</v>
          </cell>
        </row>
        <row r="7560">
          <cell r="A7560">
            <v>43990</v>
          </cell>
          <cell r="B7560">
            <v>2.9000000000000005E-2</v>
          </cell>
        </row>
        <row r="7561">
          <cell r="A7561">
            <v>43991</v>
          </cell>
          <cell r="B7561">
            <v>2.9000000000000005E-2</v>
          </cell>
        </row>
        <row r="7562">
          <cell r="A7562">
            <v>43992</v>
          </cell>
          <cell r="B7562">
            <v>2.9000000000000005E-2</v>
          </cell>
        </row>
        <row r="7563">
          <cell r="A7563">
            <v>43993</v>
          </cell>
          <cell r="B7563">
            <v>0</v>
          </cell>
        </row>
        <row r="7564">
          <cell r="A7564">
            <v>43994</v>
          </cell>
          <cell r="B7564">
            <v>2.9000000000000005E-2</v>
          </cell>
        </row>
        <row r="7565">
          <cell r="A7565">
            <v>43995</v>
          </cell>
          <cell r="B7565">
            <v>0</v>
          </cell>
        </row>
        <row r="7566">
          <cell r="A7566">
            <v>43996</v>
          </cell>
          <cell r="B7566">
            <v>0</v>
          </cell>
        </row>
        <row r="7567">
          <cell r="A7567">
            <v>43997</v>
          </cell>
          <cell r="B7567">
            <v>2.9000000000000005E-2</v>
          </cell>
        </row>
        <row r="7568">
          <cell r="A7568">
            <v>43998</v>
          </cell>
          <cell r="B7568">
            <v>2.9000000000000005E-2</v>
          </cell>
        </row>
        <row r="7569">
          <cell r="A7569">
            <v>43999</v>
          </cell>
          <cell r="B7569">
            <v>2.9000000000000005E-2</v>
          </cell>
        </row>
        <row r="7570">
          <cell r="A7570">
            <v>44000</v>
          </cell>
          <cell r="B7570">
            <v>2.1500000000000005E-2</v>
          </cell>
        </row>
        <row r="7571">
          <cell r="A7571">
            <v>44001</v>
          </cell>
          <cell r="B7571">
            <v>2.1500000000000005E-2</v>
          </cell>
        </row>
        <row r="7572">
          <cell r="A7572">
            <v>44002</v>
          </cell>
          <cell r="B7572">
            <v>0</v>
          </cell>
        </row>
        <row r="7573">
          <cell r="A7573">
            <v>44003</v>
          </cell>
          <cell r="B7573">
            <v>0</v>
          </cell>
        </row>
        <row r="7574">
          <cell r="A7574">
            <v>44004</v>
          </cell>
          <cell r="B7574">
            <v>2.1500000000000005E-2</v>
          </cell>
        </row>
        <row r="7575">
          <cell r="A7575">
            <v>44005</v>
          </cell>
          <cell r="B7575">
            <v>2.1500000000000005E-2</v>
          </cell>
        </row>
        <row r="7576">
          <cell r="A7576">
            <v>44006</v>
          </cell>
          <cell r="B7576">
            <v>2.1500000000000005E-2</v>
          </cell>
        </row>
        <row r="7577">
          <cell r="A7577">
            <v>44007</v>
          </cell>
          <cell r="B7577">
            <v>2.1500000000000005E-2</v>
          </cell>
        </row>
        <row r="7578">
          <cell r="A7578">
            <v>44008</v>
          </cell>
          <cell r="B7578">
            <v>2.1500000000000005E-2</v>
          </cell>
        </row>
        <row r="7579">
          <cell r="A7579">
            <v>44009</v>
          </cell>
          <cell r="B7579">
            <v>0</v>
          </cell>
        </row>
        <row r="7580">
          <cell r="A7580">
            <v>44010</v>
          </cell>
          <cell r="B7580">
            <v>0</v>
          </cell>
        </row>
        <row r="7581">
          <cell r="A7581">
            <v>44011</v>
          </cell>
          <cell r="B7581">
            <v>2.1500000000000005E-2</v>
          </cell>
        </row>
        <row r="7582">
          <cell r="A7582">
            <v>44012</v>
          </cell>
          <cell r="B7582">
            <v>2.1500000000000005E-2</v>
          </cell>
        </row>
        <row r="7583">
          <cell r="A7583">
            <v>44013</v>
          </cell>
          <cell r="B7583">
            <v>2.1500000000000005E-2</v>
          </cell>
        </row>
        <row r="7584">
          <cell r="A7584">
            <v>44014</v>
          </cell>
          <cell r="B7584">
            <v>2.1500000000000005E-2</v>
          </cell>
        </row>
        <row r="7585">
          <cell r="A7585">
            <v>44015</v>
          </cell>
          <cell r="B7585">
            <v>2.1500000000000005E-2</v>
          </cell>
        </row>
        <row r="7586">
          <cell r="A7586">
            <v>44016</v>
          </cell>
          <cell r="B7586">
            <v>0</v>
          </cell>
        </row>
        <row r="7587">
          <cell r="A7587">
            <v>44017</v>
          </cell>
          <cell r="B7587">
            <v>0</v>
          </cell>
        </row>
        <row r="7588">
          <cell r="A7588">
            <v>44018</v>
          </cell>
          <cell r="B7588">
            <v>2.1500000000000005E-2</v>
          </cell>
        </row>
        <row r="7589">
          <cell r="A7589">
            <v>44019</v>
          </cell>
          <cell r="B7589">
            <v>2.1500000000000005E-2</v>
          </cell>
        </row>
        <row r="7590">
          <cell r="A7590">
            <v>44020</v>
          </cell>
          <cell r="B7590">
            <v>2.1500000000000005E-2</v>
          </cell>
        </row>
        <row r="7591">
          <cell r="A7591">
            <v>44021</v>
          </cell>
          <cell r="B7591">
            <v>2.1500000000000005E-2</v>
          </cell>
        </row>
        <row r="7592">
          <cell r="A7592">
            <v>44022</v>
          </cell>
          <cell r="B7592">
            <v>2.1500000000000005E-2</v>
          </cell>
        </row>
        <row r="7593">
          <cell r="A7593">
            <v>44023</v>
          </cell>
          <cell r="B7593">
            <v>0</v>
          </cell>
        </row>
        <row r="7594">
          <cell r="A7594">
            <v>44024</v>
          </cell>
          <cell r="B7594">
            <v>0</v>
          </cell>
        </row>
        <row r="7595">
          <cell r="A7595">
            <v>44025</v>
          </cell>
          <cell r="B7595">
            <v>2.1500000000000005E-2</v>
          </cell>
        </row>
        <row r="7596">
          <cell r="A7596">
            <v>44026</v>
          </cell>
          <cell r="B7596">
            <v>2.1500000000000005E-2</v>
          </cell>
        </row>
        <row r="7597">
          <cell r="A7597">
            <v>44027</v>
          </cell>
          <cell r="B7597">
            <v>2.1500000000000005E-2</v>
          </cell>
        </row>
        <row r="7598">
          <cell r="A7598">
            <v>44028</v>
          </cell>
          <cell r="B7598">
            <v>2.1500000000000005E-2</v>
          </cell>
        </row>
        <row r="7599">
          <cell r="A7599">
            <v>44029</v>
          </cell>
          <cell r="B7599">
            <v>2.1500000000000005E-2</v>
          </cell>
        </row>
        <row r="7600">
          <cell r="A7600">
            <v>44030</v>
          </cell>
          <cell r="B7600">
            <v>0</v>
          </cell>
        </row>
        <row r="7601">
          <cell r="A7601">
            <v>44031</v>
          </cell>
          <cell r="B7601">
            <v>0</v>
          </cell>
        </row>
        <row r="7602">
          <cell r="A7602">
            <v>44032</v>
          </cell>
          <cell r="B7602">
            <v>2.1500000000000005E-2</v>
          </cell>
        </row>
        <row r="7603">
          <cell r="A7603">
            <v>44033</v>
          </cell>
          <cell r="B7603">
            <v>2.1500000000000005E-2</v>
          </cell>
        </row>
        <row r="7604">
          <cell r="A7604">
            <v>44034</v>
          </cell>
          <cell r="B7604">
            <v>2.1500000000000005E-2</v>
          </cell>
        </row>
        <row r="7605">
          <cell r="A7605">
            <v>44035</v>
          </cell>
          <cell r="B7605">
            <v>2.1500000000000005E-2</v>
          </cell>
        </row>
        <row r="7606">
          <cell r="A7606">
            <v>44036</v>
          </cell>
          <cell r="B7606">
            <v>2.1500000000000005E-2</v>
          </cell>
        </row>
        <row r="7607">
          <cell r="A7607">
            <v>44037</v>
          </cell>
          <cell r="B7607">
            <v>0</v>
          </cell>
        </row>
        <row r="7608">
          <cell r="A7608">
            <v>44038</v>
          </cell>
          <cell r="B7608">
            <v>0</v>
          </cell>
        </row>
        <row r="7609">
          <cell r="A7609">
            <v>44039</v>
          </cell>
          <cell r="B7609">
            <v>2.1500000000000005E-2</v>
          </cell>
        </row>
        <row r="7610">
          <cell r="A7610">
            <v>44040</v>
          </cell>
          <cell r="B7610">
            <v>2.1500000000000005E-2</v>
          </cell>
        </row>
        <row r="7611">
          <cell r="A7611">
            <v>44041</v>
          </cell>
          <cell r="B7611">
            <v>2.1500000000000005E-2</v>
          </cell>
        </row>
        <row r="7612">
          <cell r="A7612">
            <v>44042</v>
          </cell>
          <cell r="B7612">
            <v>2.1500000000000005E-2</v>
          </cell>
        </row>
        <row r="7613">
          <cell r="A7613">
            <v>44043</v>
          </cell>
          <cell r="B7613">
            <v>2.1500000000000005E-2</v>
          </cell>
        </row>
        <row r="7614">
          <cell r="A7614">
            <v>44044</v>
          </cell>
          <cell r="B7614">
            <v>0</v>
          </cell>
        </row>
        <row r="7615">
          <cell r="A7615">
            <v>44045</v>
          </cell>
          <cell r="B7615">
            <v>0</v>
          </cell>
        </row>
        <row r="7616">
          <cell r="A7616">
            <v>44046</v>
          </cell>
          <cell r="B7616">
            <v>2.1500000000000005E-2</v>
          </cell>
        </row>
        <row r="7617">
          <cell r="A7617">
            <v>44047</v>
          </cell>
          <cell r="B7617">
            <v>2.1500000000000005E-2</v>
          </cell>
        </row>
        <row r="7618">
          <cell r="A7618">
            <v>44048</v>
          </cell>
          <cell r="B7618">
            <v>2.1500000000000005E-2</v>
          </cell>
        </row>
        <row r="7619">
          <cell r="A7619">
            <v>44049</v>
          </cell>
          <cell r="B7619">
            <v>1.9000000000000006E-2</v>
          </cell>
        </row>
        <row r="7620">
          <cell r="A7620">
            <v>44050</v>
          </cell>
          <cell r="B7620">
            <v>1.9000000000000006E-2</v>
          </cell>
        </row>
        <row r="7621">
          <cell r="A7621">
            <v>44051</v>
          </cell>
          <cell r="B7621">
            <v>0</v>
          </cell>
        </row>
        <row r="7622">
          <cell r="A7622">
            <v>44052</v>
          </cell>
          <cell r="B7622">
            <v>0</v>
          </cell>
        </row>
        <row r="7623">
          <cell r="A7623">
            <v>44053</v>
          </cell>
          <cell r="B7623">
            <v>1.9000000000000006E-2</v>
          </cell>
        </row>
        <row r="7624">
          <cell r="A7624">
            <v>44054</v>
          </cell>
          <cell r="B7624">
            <v>1.9000000000000006E-2</v>
          </cell>
        </row>
        <row r="7625">
          <cell r="A7625">
            <v>44055</v>
          </cell>
          <cell r="B7625">
            <v>1.9000000000000006E-2</v>
          </cell>
        </row>
        <row r="7626">
          <cell r="A7626">
            <v>44056</v>
          </cell>
          <cell r="B7626">
            <v>1.9000000000000006E-2</v>
          </cell>
        </row>
        <row r="7627">
          <cell r="A7627">
            <v>44057</v>
          </cell>
          <cell r="B7627">
            <v>1.9000000000000006E-2</v>
          </cell>
        </row>
        <row r="7628">
          <cell r="A7628">
            <v>44058</v>
          </cell>
          <cell r="B7628">
            <v>0</v>
          </cell>
        </row>
        <row r="7629">
          <cell r="A7629">
            <v>44059</v>
          </cell>
          <cell r="B7629">
            <v>0</v>
          </cell>
        </row>
        <row r="7630">
          <cell r="A7630">
            <v>44060</v>
          </cell>
          <cell r="B7630">
            <v>1.9000000000000006E-2</v>
          </cell>
        </row>
        <row r="7631">
          <cell r="A7631">
            <v>44061</v>
          </cell>
          <cell r="B7631">
            <v>1.9000000000000006E-2</v>
          </cell>
        </row>
        <row r="7632">
          <cell r="A7632">
            <v>44062</v>
          </cell>
          <cell r="B7632">
            <v>1.9000000000000006E-2</v>
          </cell>
        </row>
        <row r="7633">
          <cell r="A7633">
            <v>44063</v>
          </cell>
          <cell r="B7633">
            <v>1.9000000000000006E-2</v>
          </cell>
        </row>
        <row r="7634">
          <cell r="A7634">
            <v>44064</v>
          </cell>
          <cell r="B7634">
            <v>1.9000000000000006E-2</v>
          </cell>
        </row>
        <row r="7635">
          <cell r="A7635">
            <v>44065</v>
          </cell>
          <cell r="B7635">
            <v>0</v>
          </cell>
        </row>
        <row r="7636">
          <cell r="A7636">
            <v>44066</v>
          </cell>
          <cell r="B7636">
            <v>0</v>
          </cell>
        </row>
        <row r="7637">
          <cell r="A7637">
            <v>44067</v>
          </cell>
          <cell r="B7637">
            <v>1.9000000000000006E-2</v>
          </cell>
        </row>
        <row r="7638">
          <cell r="A7638">
            <v>44068</v>
          </cell>
          <cell r="B7638">
            <v>1.9000000000000006E-2</v>
          </cell>
        </row>
        <row r="7639">
          <cell r="A7639">
            <v>44069</v>
          </cell>
          <cell r="B7639">
            <v>1.9000000000000006E-2</v>
          </cell>
        </row>
        <row r="7640">
          <cell r="A7640">
            <v>44070</v>
          </cell>
          <cell r="B7640">
            <v>1.9000000000000006E-2</v>
          </cell>
        </row>
        <row r="7641">
          <cell r="A7641">
            <v>44071</v>
          </cell>
          <cell r="B7641">
            <v>1.9000000000000006E-2</v>
          </cell>
        </row>
        <row r="7642">
          <cell r="A7642">
            <v>44072</v>
          </cell>
          <cell r="B7642">
            <v>0</v>
          </cell>
        </row>
        <row r="7643">
          <cell r="A7643">
            <v>44073</v>
          </cell>
          <cell r="B7643">
            <v>0</v>
          </cell>
        </row>
        <row r="7644">
          <cell r="A7644">
            <v>44074</v>
          </cell>
          <cell r="B7644">
            <v>1.9000000000000006E-2</v>
          </cell>
        </row>
        <row r="7645">
          <cell r="A7645">
            <v>44075</v>
          </cell>
          <cell r="B7645">
            <v>1.9000000000000006E-2</v>
          </cell>
        </row>
        <row r="7646">
          <cell r="A7646">
            <v>44076</v>
          </cell>
          <cell r="B7646">
            <v>1.9000000000000006E-2</v>
          </cell>
        </row>
        <row r="7647">
          <cell r="A7647">
            <v>44077</v>
          </cell>
          <cell r="B7647">
            <v>1.9000000000000006E-2</v>
          </cell>
        </row>
        <row r="7648">
          <cell r="A7648">
            <v>44078</v>
          </cell>
          <cell r="B7648">
            <v>1.9000000000000006E-2</v>
          </cell>
        </row>
        <row r="7649">
          <cell r="A7649">
            <v>44079</v>
          </cell>
          <cell r="B7649">
            <v>0</v>
          </cell>
        </row>
        <row r="7650">
          <cell r="A7650">
            <v>44080</v>
          </cell>
          <cell r="B7650">
            <v>0</v>
          </cell>
        </row>
        <row r="7651">
          <cell r="A7651">
            <v>44081</v>
          </cell>
          <cell r="B7651">
            <v>0</v>
          </cell>
        </row>
        <row r="7652">
          <cell r="A7652">
            <v>44082</v>
          </cell>
          <cell r="B7652">
            <v>1.9000000000000006E-2</v>
          </cell>
        </row>
        <row r="7653">
          <cell r="A7653">
            <v>44083</v>
          </cell>
          <cell r="B7653">
            <v>1.9000000000000006E-2</v>
          </cell>
        </row>
        <row r="7654">
          <cell r="A7654">
            <v>44084</v>
          </cell>
          <cell r="B7654">
            <v>1.9000000000000006E-2</v>
          </cell>
        </row>
        <row r="7655">
          <cell r="A7655">
            <v>44085</v>
          </cell>
          <cell r="B7655">
            <v>1.9000000000000006E-2</v>
          </cell>
        </row>
        <row r="7656">
          <cell r="A7656">
            <v>44086</v>
          </cell>
          <cell r="B7656">
            <v>0</v>
          </cell>
        </row>
        <row r="7657">
          <cell r="A7657">
            <v>44087</v>
          </cell>
          <cell r="B7657">
            <v>0</v>
          </cell>
        </row>
        <row r="7658">
          <cell r="A7658">
            <v>44088</v>
          </cell>
          <cell r="B7658">
            <v>1.9000000000000006E-2</v>
          </cell>
        </row>
        <row r="7659">
          <cell r="A7659">
            <v>44089</v>
          </cell>
          <cell r="B7659">
            <v>1.9000000000000006E-2</v>
          </cell>
        </row>
        <row r="7660">
          <cell r="A7660">
            <v>44090</v>
          </cell>
          <cell r="B7660">
            <v>1.9000000000000006E-2</v>
          </cell>
        </row>
        <row r="7661">
          <cell r="A7661">
            <v>44091</v>
          </cell>
          <cell r="B7661">
            <v>1.9000000000000006E-2</v>
          </cell>
        </row>
        <row r="7662">
          <cell r="A7662">
            <v>44092</v>
          </cell>
          <cell r="B7662">
            <v>1.9000000000000006E-2</v>
          </cell>
        </row>
        <row r="7663">
          <cell r="A7663">
            <v>44093</v>
          </cell>
          <cell r="B7663">
            <v>0</v>
          </cell>
        </row>
        <row r="7664">
          <cell r="A7664">
            <v>44094</v>
          </cell>
          <cell r="B7664">
            <v>0</v>
          </cell>
        </row>
        <row r="7665">
          <cell r="A7665">
            <v>44095</v>
          </cell>
          <cell r="B7665">
            <v>1.9000000000000006E-2</v>
          </cell>
        </row>
        <row r="7666">
          <cell r="A7666">
            <v>44096</v>
          </cell>
          <cell r="B7666">
            <v>1.9000000000000006E-2</v>
          </cell>
        </row>
        <row r="7667">
          <cell r="A7667">
            <v>44097</v>
          </cell>
          <cell r="B7667">
            <v>1.9000000000000006E-2</v>
          </cell>
        </row>
        <row r="7668">
          <cell r="A7668">
            <v>44098</v>
          </cell>
          <cell r="B7668">
            <v>1.9000000000000006E-2</v>
          </cell>
        </row>
        <row r="7669">
          <cell r="A7669">
            <v>44099</v>
          </cell>
          <cell r="B7669">
            <v>1.9000000000000006E-2</v>
          </cell>
        </row>
        <row r="7670">
          <cell r="A7670">
            <v>44100</v>
          </cell>
          <cell r="B7670">
            <v>0</v>
          </cell>
        </row>
        <row r="7671">
          <cell r="A7671">
            <v>44101</v>
          </cell>
          <cell r="B7671">
            <v>0</v>
          </cell>
        </row>
        <row r="7672">
          <cell r="A7672">
            <v>44102</v>
          </cell>
          <cell r="B7672">
            <v>1.9000000000000006E-2</v>
          </cell>
        </row>
        <row r="7673">
          <cell r="A7673">
            <v>44103</v>
          </cell>
          <cell r="B7673">
            <v>1.9000000000000006E-2</v>
          </cell>
        </row>
        <row r="7674">
          <cell r="A7674">
            <v>44104</v>
          </cell>
          <cell r="B7674">
            <v>1.9000000000000006E-2</v>
          </cell>
        </row>
        <row r="7675">
          <cell r="A7675">
            <v>44105</v>
          </cell>
          <cell r="B7675">
            <v>1.9000000000000006E-2</v>
          </cell>
        </row>
        <row r="7676">
          <cell r="A7676">
            <v>44106</v>
          </cell>
          <cell r="B7676">
            <v>1.9000000000000006E-2</v>
          </cell>
        </row>
        <row r="7677">
          <cell r="A7677">
            <v>44107</v>
          </cell>
          <cell r="B7677">
            <v>0</v>
          </cell>
        </row>
        <row r="7678">
          <cell r="A7678">
            <v>44108</v>
          </cell>
          <cell r="B7678">
            <v>0</v>
          </cell>
        </row>
        <row r="7679">
          <cell r="A7679">
            <v>44109</v>
          </cell>
          <cell r="B7679">
            <v>1.9000000000000006E-2</v>
          </cell>
        </row>
        <row r="7680">
          <cell r="A7680">
            <v>44110</v>
          </cell>
          <cell r="B7680">
            <v>1.9000000000000006E-2</v>
          </cell>
        </row>
        <row r="7681">
          <cell r="A7681">
            <v>44111</v>
          </cell>
          <cell r="B7681">
            <v>1.9000000000000006E-2</v>
          </cell>
        </row>
        <row r="7682">
          <cell r="A7682">
            <v>44112</v>
          </cell>
          <cell r="B7682">
            <v>1.9000000000000006E-2</v>
          </cell>
        </row>
        <row r="7683">
          <cell r="A7683">
            <v>44113</v>
          </cell>
          <cell r="B7683">
            <v>1.9000000000000006E-2</v>
          </cell>
        </row>
        <row r="7684">
          <cell r="A7684">
            <v>44114</v>
          </cell>
          <cell r="B7684">
            <v>0</v>
          </cell>
        </row>
        <row r="7685">
          <cell r="A7685">
            <v>44115</v>
          </cell>
          <cell r="B7685">
            <v>0</v>
          </cell>
        </row>
        <row r="7686">
          <cell r="A7686">
            <v>44116</v>
          </cell>
          <cell r="B7686">
            <v>0</v>
          </cell>
        </row>
        <row r="7687">
          <cell r="A7687">
            <v>44117</v>
          </cell>
          <cell r="B7687">
            <v>1.9000000000000006E-2</v>
          </cell>
        </row>
        <row r="7688">
          <cell r="A7688">
            <v>44118</v>
          </cell>
          <cell r="B7688">
            <v>1.9000000000000006E-2</v>
          </cell>
        </row>
        <row r="7689">
          <cell r="A7689">
            <v>44119</v>
          </cell>
          <cell r="B7689">
            <v>1.9000000000000006E-2</v>
          </cell>
        </row>
        <row r="7690">
          <cell r="A7690">
            <v>44120</v>
          </cell>
          <cell r="B7690">
            <v>1.9000000000000006E-2</v>
          </cell>
        </row>
        <row r="7691">
          <cell r="A7691">
            <v>44121</v>
          </cell>
          <cell r="B7691">
            <v>0</v>
          </cell>
        </row>
        <row r="7692">
          <cell r="A7692">
            <v>44122</v>
          </cell>
          <cell r="B7692">
            <v>0</v>
          </cell>
        </row>
        <row r="7693">
          <cell r="A7693">
            <v>44123</v>
          </cell>
          <cell r="B7693">
            <v>1.9000000000000006E-2</v>
          </cell>
        </row>
        <row r="7694">
          <cell r="A7694">
            <v>44124</v>
          </cell>
          <cell r="B7694">
            <v>1.9000000000000006E-2</v>
          </cell>
        </row>
        <row r="7695">
          <cell r="A7695">
            <v>44125</v>
          </cell>
          <cell r="B7695">
            <v>1.9000000000000006E-2</v>
          </cell>
        </row>
        <row r="7696">
          <cell r="A7696">
            <v>44126</v>
          </cell>
          <cell r="B7696">
            <v>1.9000000000000006E-2</v>
          </cell>
        </row>
        <row r="7697">
          <cell r="A7697">
            <v>44127</v>
          </cell>
          <cell r="B7697">
            <v>1.9000000000000006E-2</v>
          </cell>
        </row>
        <row r="7698">
          <cell r="A7698">
            <v>44128</v>
          </cell>
          <cell r="B7698">
            <v>0</v>
          </cell>
        </row>
        <row r="7699">
          <cell r="A7699">
            <v>44129</v>
          </cell>
          <cell r="B7699">
            <v>0</v>
          </cell>
        </row>
        <row r="7700">
          <cell r="A7700">
            <v>44130</v>
          </cell>
          <cell r="B7700">
            <v>1.9000000000000006E-2</v>
          </cell>
        </row>
        <row r="7701">
          <cell r="A7701">
            <v>44131</v>
          </cell>
          <cell r="B7701">
            <v>1.9000000000000006E-2</v>
          </cell>
        </row>
        <row r="7702">
          <cell r="A7702">
            <v>44132</v>
          </cell>
          <cell r="B7702">
            <v>1.9000000000000006E-2</v>
          </cell>
        </row>
        <row r="7703">
          <cell r="A7703">
            <v>44133</v>
          </cell>
          <cell r="B7703">
            <v>1.9000000000000006E-2</v>
          </cell>
        </row>
        <row r="7704">
          <cell r="A7704">
            <v>44134</v>
          </cell>
          <cell r="B7704">
            <v>1.9000000000000006E-2</v>
          </cell>
        </row>
        <row r="7705">
          <cell r="A7705">
            <v>44135</v>
          </cell>
          <cell r="B7705">
            <v>0</v>
          </cell>
        </row>
        <row r="7706">
          <cell r="A7706">
            <v>44136</v>
          </cell>
          <cell r="B7706">
            <v>0</v>
          </cell>
        </row>
        <row r="7707">
          <cell r="A7707">
            <v>44137</v>
          </cell>
          <cell r="B7707">
            <v>0</v>
          </cell>
        </row>
        <row r="7708">
          <cell r="A7708">
            <v>44138</v>
          </cell>
          <cell r="B7708">
            <v>1.9000000000000006E-2</v>
          </cell>
        </row>
        <row r="7709">
          <cell r="A7709">
            <v>44139</v>
          </cell>
          <cell r="B7709">
            <v>1.9000000000000006E-2</v>
          </cell>
        </row>
        <row r="7710">
          <cell r="A7710">
            <v>44140</v>
          </cell>
          <cell r="B7710">
            <v>1.9000000000000006E-2</v>
          </cell>
        </row>
        <row r="7711">
          <cell r="A7711">
            <v>44141</v>
          </cell>
          <cell r="B7711">
            <v>1.9000000000000006E-2</v>
          </cell>
        </row>
        <row r="7712">
          <cell r="A7712">
            <v>44142</v>
          </cell>
          <cell r="B7712">
            <v>0</v>
          </cell>
        </row>
        <row r="7713">
          <cell r="A7713">
            <v>44143</v>
          </cell>
          <cell r="B7713">
            <v>0</v>
          </cell>
        </row>
        <row r="7714">
          <cell r="A7714">
            <v>44144</v>
          </cell>
          <cell r="B7714">
            <v>1.9000000000000006E-2</v>
          </cell>
        </row>
        <row r="7715">
          <cell r="A7715">
            <v>44145</v>
          </cell>
          <cell r="B7715">
            <v>1.9000000000000006E-2</v>
          </cell>
        </row>
        <row r="7716">
          <cell r="A7716">
            <v>44146</v>
          </cell>
          <cell r="B7716">
            <v>1.9000000000000006E-2</v>
          </cell>
        </row>
        <row r="7717">
          <cell r="A7717">
            <v>44147</v>
          </cell>
          <cell r="B7717">
            <v>1.9000000000000006E-2</v>
          </cell>
        </row>
        <row r="7718">
          <cell r="A7718">
            <v>44148</v>
          </cell>
          <cell r="B7718">
            <v>1.9000000000000006E-2</v>
          </cell>
        </row>
        <row r="7719">
          <cell r="A7719">
            <v>44149</v>
          </cell>
          <cell r="B7719">
            <v>0</v>
          </cell>
        </row>
        <row r="7720">
          <cell r="A7720">
            <v>44150</v>
          </cell>
          <cell r="B7720">
            <v>0</v>
          </cell>
        </row>
        <row r="7721">
          <cell r="A7721">
            <v>44151</v>
          </cell>
          <cell r="B7721">
            <v>1.9000000000000006E-2</v>
          </cell>
        </row>
        <row r="7722">
          <cell r="A7722">
            <v>44152</v>
          </cell>
          <cell r="B7722">
            <v>1.9000000000000006E-2</v>
          </cell>
        </row>
        <row r="7723">
          <cell r="A7723">
            <v>44153</v>
          </cell>
          <cell r="B7723">
            <v>1.9000000000000006E-2</v>
          </cell>
        </row>
        <row r="7724">
          <cell r="A7724">
            <v>44154</v>
          </cell>
          <cell r="B7724">
            <v>1.9000000000000006E-2</v>
          </cell>
        </row>
        <row r="7725">
          <cell r="A7725">
            <v>44155</v>
          </cell>
          <cell r="B7725">
            <v>1.9000000000000006E-2</v>
          </cell>
        </row>
        <row r="7726">
          <cell r="A7726">
            <v>44156</v>
          </cell>
          <cell r="B7726">
            <v>0</v>
          </cell>
        </row>
        <row r="7727">
          <cell r="A7727">
            <v>44157</v>
          </cell>
          <cell r="B7727">
            <v>0</v>
          </cell>
        </row>
        <row r="7728">
          <cell r="A7728">
            <v>44158</v>
          </cell>
          <cell r="B7728">
            <v>1.9000000000000006E-2</v>
          </cell>
        </row>
        <row r="7729">
          <cell r="A7729">
            <v>44159</v>
          </cell>
          <cell r="B7729">
            <v>1.9000000000000006E-2</v>
          </cell>
        </row>
        <row r="7730">
          <cell r="A7730">
            <v>44160</v>
          </cell>
          <cell r="B7730">
            <v>1.9000000000000006E-2</v>
          </cell>
        </row>
        <row r="7731">
          <cell r="A7731">
            <v>44161</v>
          </cell>
          <cell r="B7731">
            <v>1.9000000000000006E-2</v>
          </cell>
        </row>
        <row r="7732">
          <cell r="A7732">
            <v>44162</v>
          </cell>
          <cell r="B7732">
            <v>1.9000000000000006E-2</v>
          </cell>
        </row>
        <row r="7733">
          <cell r="A7733">
            <v>44163</v>
          </cell>
          <cell r="B7733">
            <v>0</v>
          </cell>
        </row>
        <row r="7734">
          <cell r="A7734">
            <v>44164</v>
          </cell>
          <cell r="B7734">
            <v>0</v>
          </cell>
        </row>
        <row r="7735">
          <cell r="A7735">
            <v>44165</v>
          </cell>
          <cell r="B7735">
            <v>1.9000000000000006E-2</v>
          </cell>
        </row>
        <row r="7736">
          <cell r="A7736">
            <v>44166</v>
          </cell>
          <cell r="B7736">
            <v>1.9000000000000006E-2</v>
          </cell>
        </row>
        <row r="7737">
          <cell r="A7737">
            <v>44167</v>
          </cell>
          <cell r="B7737">
            <v>1.9000000000000006E-2</v>
          </cell>
        </row>
        <row r="7738">
          <cell r="A7738">
            <v>44168</v>
          </cell>
          <cell r="B7738">
            <v>1.9000000000000006E-2</v>
          </cell>
        </row>
        <row r="7739">
          <cell r="A7739">
            <v>44169</v>
          </cell>
          <cell r="B7739">
            <v>1.9000000000000006E-2</v>
          </cell>
        </row>
        <row r="7740">
          <cell r="A7740">
            <v>44170</v>
          </cell>
          <cell r="B7740">
            <v>0</v>
          </cell>
        </row>
        <row r="7741">
          <cell r="A7741">
            <v>44171</v>
          </cell>
          <cell r="B7741">
            <v>0</v>
          </cell>
        </row>
        <row r="7742">
          <cell r="A7742">
            <v>44172</v>
          </cell>
          <cell r="B7742">
            <v>1.9000000000000006E-2</v>
          </cell>
        </row>
        <row r="7743">
          <cell r="A7743">
            <v>44173</v>
          </cell>
          <cell r="B7743">
            <v>1.9000000000000006E-2</v>
          </cell>
        </row>
        <row r="7744">
          <cell r="A7744">
            <v>44174</v>
          </cell>
          <cell r="B7744">
            <v>1.9000000000000006E-2</v>
          </cell>
        </row>
        <row r="7745">
          <cell r="A7745">
            <v>44175</v>
          </cell>
          <cell r="B7745">
            <v>1.9000000000000006E-2</v>
          </cell>
        </row>
        <row r="7746">
          <cell r="A7746">
            <v>44176</v>
          </cell>
          <cell r="B7746">
            <v>1.9000000000000006E-2</v>
          </cell>
        </row>
        <row r="7747">
          <cell r="A7747">
            <v>44177</v>
          </cell>
          <cell r="B7747">
            <v>0</v>
          </cell>
        </row>
        <row r="7748">
          <cell r="A7748">
            <v>44178</v>
          </cell>
          <cell r="B7748">
            <v>0</v>
          </cell>
        </row>
        <row r="7749">
          <cell r="A7749">
            <v>44179</v>
          </cell>
          <cell r="B7749">
            <v>1.9000000000000006E-2</v>
          </cell>
        </row>
        <row r="7750">
          <cell r="A7750">
            <v>44180</v>
          </cell>
          <cell r="B7750">
            <v>1.9000000000000006E-2</v>
          </cell>
        </row>
        <row r="7751">
          <cell r="A7751">
            <v>44181</v>
          </cell>
          <cell r="B7751">
            <v>1.9000000000000006E-2</v>
          </cell>
        </row>
        <row r="7752">
          <cell r="A7752">
            <v>44182</v>
          </cell>
          <cell r="B7752">
            <v>1.9000000000000006E-2</v>
          </cell>
        </row>
        <row r="7753">
          <cell r="A7753">
            <v>44183</v>
          </cell>
          <cell r="B7753">
            <v>1.9000000000000006E-2</v>
          </cell>
        </row>
        <row r="7754">
          <cell r="A7754">
            <v>44184</v>
          </cell>
          <cell r="B7754">
            <v>0</v>
          </cell>
        </row>
        <row r="7755">
          <cell r="A7755">
            <v>44185</v>
          </cell>
          <cell r="B7755">
            <v>0</v>
          </cell>
        </row>
        <row r="7756">
          <cell r="A7756">
            <v>44186</v>
          </cell>
          <cell r="B7756">
            <v>1.9000000000000006E-2</v>
          </cell>
        </row>
        <row r="7757">
          <cell r="A7757">
            <v>44187</v>
          </cell>
          <cell r="B7757">
            <v>1.9000000000000006E-2</v>
          </cell>
        </row>
        <row r="7758">
          <cell r="A7758">
            <v>44188</v>
          </cell>
          <cell r="B7758">
            <v>1.9000000000000006E-2</v>
          </cell>
        </row>
        <row r="7759">
          <cell r="A7759">
            <v>44189</v>
          </cell>
          <cell r="B7759">
            <v>1.9000000000000006E-2</v>
          </cell>
        </row>
        <row r="7760">
          <cell r="A7760">
            <v>44190</v>
          </cell>
          <cell r="B7760">
            <v>0</v>
          </cell>
        </row>
        <row r="7761">
          <cell r="A7761">
            <v>44191</v>
          </cell>
          <cell r="B7761">
            <v>0</v>
          </cell>
        </row>
        <row r="7762">
          <cell r="A7762">
            <v>44192</v>
          </cell>
          <cell r="B7762">
            <v>0</v>
          </cell>
        </row>
        <row r="7763">
          <cell r="A7763">
            <v>44193</v>
          </cell>
          <cell r="B7763">
            <v>1.9000000000000006E-2</v>
          </cell>
        </row>
        <row r="7764">
          <cell r="A7764">
            <v>44194</v>
          </cell>
          <cell r="B7764">
            <v>1.9000000000000006E-2</v>
          </cell>
        </row>
        <row r="7765">
          <cell r="A7765">
            <v>44195</v>
          </cell>
          <cell r="B7765">
            <v>1.9000000000000006E-2</v>
          </cell>
        </row>
        <row r="7766">
          <cell r="A7766">
            <v>44196</v>
          </cell>
          <cell r="B7766">
            <v>1.9000000000000006E-2</v>
          </cell>
        </row>
        <row r="7767">
          <cell r="A7767">
            <v>44197</v>
          </cell>
          <cell r="B7767">
            <v>0</v>
          </cell>
        </row>
        <row r="7768">
          <cell r="A7768">
            <v>44198</v>
          </cell>
          <cell r="B7768">
            <v>0</v>
          </cell>
        </row>
        <row r="7769">
          <cell r="A7769">
            <v>44199</v>
          </cell>
          <cell r="B7769">
            <v>0</v>
          </cell>
        </row>
        <row r="7770">
          <cell r="A7770">
            <v>44200</v>
          </cell>
          <cell r="B7770">
            <v>1.9000000000000006E-2</v>
          </cell>
        </row>
        <row r="7771">
          <cell r="A7771">
            <v>44201</v>
          </cell>
          <cell r="B7771">
            <v>1.9000000000000006E-2</v>
          </cell>
        </row>
        <row r="7772">
          <cell r="A7772">
            <v>44202</v>
          </cell>
          <cell r="B7772">
            <v>1.9000000000000006E-2</v>
          </cell>
        </row>
        <row r="7773">
          <cell r="A7773">
            <v>44203</v>
          </cell>
          <cell r="B7773">
            <v>1.9000000000000006E-2</v>
          </cell>
        </row>
        <row r="7774">
          <cell r="A7774">
            <v>44204</v>
          </cell>
          <cell r="B7774">
            <v>1.9000000000000006E-2</v>
          </cell>
        </row>
        <row r="7775">
          <cell r="A7775">
            <v>44205</v>
          </cell>
          <cell r="B7775">
            <v>0</v>
          </cell>
        </row>
        <row r="7776">
          <cell r="A7776">
            <v>44206</v>
          </cell>
          <cell r="B7776">
            <v>0</v>
          </cell>
        </row>
        <row r="7777">
          <cell r="A7777">
            <v>44207</v>
          </cell>
          <cell r="B7777">
            <v>1.9000000000000006E-2</v>
          </cell>
        </row>
        <row r="7778">
          <cell r="A7778">
            <v>44208</v>
          </cell>
          <cell r="B7778">
            <v>1.9000000000000006E-2</v>
          </cell>
        </row>
        <row r="7779">
          <cell r="A7779">
            <v>44209</v>
          </cell>
          <cell r="B7779">
            <v>1.9000000000000006E-2</v>
          </cell>
        </row>
        <row r="7780">
          <cell r="A7780">
            <v>44210</v>
          </cell>
          <cell r="B7780">
            <v>1.9000000000000006E-2</v>
          </cell>
        </row>
        <row r="7781">
          <cell r="A7781">
            <v>44211</v>
          </cell>
          <cell r="B7781">
            <v>1.9000000000000006E-2</v>
          </cell>
        </row>
        <row r="7782">
          <cell r="A7782">
            <v>44212</v>
          </cell>
          <cell r="B7782">
            <v>0</v>
          </cell>
        </row>
        <row r="7783">
          <cell r="A7783">
            <v>44213</v>
          </cell>
          <cell r="B7783">
            <v>0</v>
          </cell>
        </row>
        <row r="7784">
          <cell r="A7784">
            <v>44214</v>
          </cell>
          <cell r="B7784">
            <v>1.9000000000000006E-2</v>
          </cell>
        </row>
        <row r="7785">
          <cell r="A7785">
            <v>44215</v>
          </cell>
          <cell r="B7785">
            <v>1.9000000000000006E-2</v>
          </cell>
        </row>
        <row r="7786">
          <cell r="A7786">
            <v>44216</v>
          </cell>
          <cell r="B7786">
            <v>1.9000000000000006E-2</v>
          </cell>
        </row>
        <row r="7787">
          <cell r="A7787">
            <v>44217</v>
          </cell>
          <cell r="B7787">
            <v>1.9000000000000006E-2</v>
          </cell>
        </row>
        <row r="7788">
          <cell r="A7788">
            <v>44218</v>
          </cell>
          <cell r="B7788">
            <v>1.9000000000000006E-2</v>
          </cell>
        </row>
        <row r="7789">
          <cell r="A7789">
            <v>44219</v>
          </cell>
          <cell r="B7789">
            <v>0</v>
          </cell>
        </row>
        <row r="7790">
          <cell r="A7790">
            <v>44220</v>
          </cell>
          <cell r="B7790">
            <v>0</v>
          </cell>
        </row>
        <row r="7791">
          <cell r="A7791">
            <v>44221</v>
          </cell>
          <cell r="B7791">
            <v>1.9000000000000006E-2</v>
          </cell>
        </row>
        <row r="7792">
          <cell r="A7792">
            <v>44222</v>
          </cell>
          <cell r="B7792">
            <v>1.9000000000000006E-2</v>
          </cell>
        </row>
        <row r="7793">
          <cell r="A7793">
            <v>44223</v>
          </cell>
          <cell r="B7793">
            <v>1.9000000000000006E-2</v>
          </cell>
        </row>
        <row r="7794">
          <cell r="A7794">
            <v>44224</v>
          </cell>
          <cell r="B7794">
            <v>1.9000000000000006E-2</v>
          </cell>
        </row>
        <row r="7795">
          <cell r="A7795">
            <v>44225</v>
          </cell>
          <cell r="B7795">
            <v>1.9000000000000006E-2</v>
          </cell>
        </row>
        <row r="7796">
          <cell r="A7796">
            <v>44226</v>
          </cell>
          <cell r="B7796">
            <v>0</v>
          </cell>
        </row>
        <row r="7797">
          <cell r="A7797">
            <v>44227</v>
          </cell>
          <cell r="B7797">
            <v>0</v>
          </cell>
        </row>
        <row r="7798">
          <cell r="A7798">
            <v>44228</v>
          </cell>
          <cell r="B7798">
            <v>1.9000000000000006E-2</v>
          </cell>
        </row>
        <row r="7799">
          <cell r="A7799">
            <v>44229</v>
          </cell>
          <cell r="B7799">
            <v>1.9000000000000006E-2</v>
          </cell>
        </row>
        <row r="7800">
          <cell r="A7800">
            <v>44230</v>
          </cell>
          <cell r="B7800">
            <v>1.9000000000000006E-2</v>
          </cell>
        </row>
        <row r="7801">
          <cell r="A7801">
            <v>44231</v>
          </cell>
          <cell r="B7801">
            <v>1.9000000000000006E-2</v>
          </cell>
        </row>
        <row r="7802">
          <cell r="A7802">
            <v>44232</v>
          </cell>
          <cell r="B7802">
            <v>1.9000000000000006E-2</v>
          </cell>
        </row>
        <row r="7803">
          <cell r="A7803">
            <v>44233</v>
          </cell>
          <cell r="B7803">
            <v>0</v>
          </cell>
        </row>
        <row r="7804">
          <cell r="A7804">
            <v>44234</v>
          </cell>
          <cell r="B7804">
            <v>0</v>
          </cell>
        </row>
        <row r="7805">
          <cell r="A7805">
            <v>44235</v>
          </cell>
          <cell r="B7805">
            <v>1.9000000000000006E-2</v>
          </cell>
        </row>
        <row r="7806">
          <cell r="A7806">
            <v>44236</v>
          </cell>
          <cell r="B7806">
            <v>1.9000000000000006E-2</v>
          </cell>
        </row>
        <row r="7807">
          <cell r="A7807">
            <v>44237</v>
          </cell>
          <cell r="B7807">
            <v>1.9000000000000006E-2</v>
          </cell>
        </row>
        <row r="7808">
          <cell r="A7808">
            <v>44238</v>
          </cell>
          <cell r="B7808">
            <v>1.9000000000000006E-2</v>
          </cell>
        </row>
        <row r="7809">
          <cell r="A7809">
            <v>44239</v>
          </cell>
          <cell r="B7809">
            <v>1.9000000000000006E-2</v>
          </cell>
        </row>
        <row r="7810">
          <cell r="A7810">
            <v>44240</v>
          </cell>
          <cell r="B7810">
            <v>0</v>
          </cell>
        </row>
        <row r="7811">
          <cell r="A7811">
            <v>44241</v>
          </cell>
          <cell r="B7811">
            <v>0</v>
          </cell>
        </row>
        <row r="7812">
          <cell r="A7812">
            <v>44242</v>
          </cell>
          <cell r="B7812">
            <v>0</v>
          </cell>
        </row>
        <row r="7813">
          <cell r="A7813">
            <v>44243</v>
          </cell>
          <cell r="B7813">
            <v>0</v>
          </cell>
        </row>
        <row r="7814">
          <cell r="A7814">
            <v>44244</v>
          </cell>
          <cell r="B7814">
            <v>1.9000000000000006E-2</v>
          </cell>
        </row>
        <row r="7815">
          <cell r="A7815">
            <v>44245</v>
          </cell>
          <cell r="B7815">
            <v>1.9000000000000006E-2</v>
          </cell>
        </row>
        <row r="7816">
          <cell r="A7816">
            <v>44246</v>
          </cell>
          <cell r="B7816">
            <v>1.9000000000000006E-2</v>
          </cell>
        </row>
        <row r="7817">
          <cell r="A7817">
            <v>44247</v>
          </cell>
          <cell r="B7817">
            <v>0</v>
          </cell>
        </row>
        <row r="7818">
          <cell r="A7818">
            <v>44248</v>
          </cell>
          <cell r="B7818">
            <v>0</v>
          </cell>
        </row>
        <row r="7819">
          <cell r="A7819">
            <v>44249</v>
          </cell>
          <cell r="B7819">
            <v>1.9000000000000006E-2</v>
          </cell>
        </row>
        <row r="7820">
          <cell r="A7820">
            <v>44250</v>
          </cell>
          <cell r="B7820">
            <v>1.9000000000000006E-2</v>
          </cell>
        </row>
        <row r="7821">
          <cell r="A7821">
            <v>44251</v>
          </cell>
          <cell r="B7821">
            <v>1.9000000000000006E-2</v>
          </cell>
        </row>
        <row r="7822">
          <cell r="A7822">
            <v>44252</v>
          </cell>
          <cell r="B7822">
            <v>1.9000000000000006E-2</v>
          </cell>
        </row>
        <row r="7823">
          <cell r="A7823">
            <v>44253</v>
          </cell>
          <cell r="B7823">
            <v>1.9000000000000006E-2</v>
          </cell>
        </row>
        <row r="7824">
          <cell r="A7824">
            <v>44254</v>
          </cell>
          <cell r="B7824">
            <v>0</v>
          </cell>
        </row>
        <row r="7825">
          <cell r="A7825">
            <v>44255</v>
          </cell>
          <cell r="B7825">
            <v>0</v>
          </cell>
        </row>
        <row r="7826">
          <cell r="A7826">
            <v>44256</v>
          </cell>
          <cell r="B7826">
            <v>1.9000000000000006E-2</v>
          </cell>
        </row>
        <row r="7827">
          <cell r="A7827">
            <v>44257</v>
          </cell>
          <cell r="B7827">
            <v>1.9000000000000006E-2</v>
          </cell>
        </row>
        <row r="7828">
          <cell r="A7828">
            <v>44258</v>
          </cell>
          <cell r="B7828">
            <v>1.9000000000000006E-2</v>
          </cell>
        </row>
        <row r="7829">
          <cell r="A7829">
            <v>44259</v>
          </cell>
          <cell r="B7829">
            <v>1.9000000000000006E-2</v>
          </cell>
        </row>
        <row r="7830">
          <cell r="A7830">
            <v>44260</v>
          </cell>
          <cell r="B7830">
            <v>1.9000000000000006E-2</v>
          </cell>
        </row>
        <row r="7831">
          <cell r="A7831">
            <v>44261</v>
          </cell>
          <cell r="B7831">
            <v>0</v>
          </cell>
        </row>
        <row r="7832">
          <cell r="A7832">
            <v>44262</v>
          </cell>
          <cell r="B7832">
            <v>0</v>
          </cell>
        </row>
        <row r="7833">
          <cell r="A7833">
            <v>44263</v>
          </cell>
          <cell r="B7833">
            <v>1.9000000000000006E-2</v>
          </cell>
        </row>
        <row r="7834">
          <cell r="A7834">
            <v>44264</v>
          </cell>
          <cell r="B7834">
            <v>1.9000000000000006E-2</v>
          </cell>
        </row>
        <row r="7835">
          <cell r="A7835">
            <v>44265</v>
          </cell>
          <cell r="B7835">
            <v>1.9000000000000006E-2</v>
          </cell>
        </row>
        <row r="7836">
          <cell r="A7836">
            <v>44266</v>
          </cell>
          <cell r="B7836">
            <v>1.9000000000000006E-2</v>
          </cell>
        </row>
        <row r="7837">
          <cell r="A7837">
            <v>44267</v>
          </cell>
          <cell r="B7837">
            <v>1.9000000000000006E-2</v>
          </cell>
        </row>
        <row r="7838">
          <cell r="A7838">
            <v>44268</v>
          </cell>
          <cell r="B7838">
            <v>0</v>
          </cell>
        </row>
        <row r="7839">
          <cell r="A7839">
            <v>44269</v>
          </cell>
          <cell r="B7839">
            <v>0</v>
          </cell>
        </row>
        <row r="7840">
          <cell r="A7840">
            <v>44270</v>
          </cell>
          <cell r="B7840">
            <v>1.9000000000000006E-2</v>
          </cell>
        </row>
        <row r="7841">
          <cell r="A7841">
            <v>44271</v>
          </cell>
          <cell r="B7841">
            <v>1.9000000000000006E-2</v>
          </cell>
        </row>
        <row r="7842">
          <cell r="A7842">
            <v>44272</v>
          </cell>
          <cell r="B7842">
            <v>1.9000000000000006E-2</v>
          </cell>
        </row>
        <row r="7843">
          <cell r="A7843">
            <v>44273</v>
          </cell>
          <cell r="B7843">
            <v>2.6499999999999999E-2</v>
          </cell>
        </row>
        <row r="7844">
          <cell r="A7844">
            <v>44274</v>
          </cell>
          <cell r="B7844">
            <v>2.6499999999999999E-2</v>
          </cell>
        </row>
        <row r="7845">
          <cell r="A7845">
            <v>44275</v>
          </cell>
          <cell r="B7845">
            <v>0</v>
          </cell>
        </row>
        <row r="7846">
          <cell r="A7846">
            <v>44276</v>
          </cell>
          <cell r="B7846">
            <v>0</v>
          </cell>
        </row>
        <row r="7847">
          <cell r="A7847">
            <v>44277</v>
          </cell>
          <cell r="B7847">
            <v>2.6499999999999999E-2</v>
          </cell>
        </row>
        <row r="7848">
          <cell r="A7848">
            <v>44278</v>
          </cell>
          <cell r="B7848">
            <v>2.6499999999999999E-2</v>
          </cell>
        </row>
        <row r="7849">
          <cell r="A7849">
            <v>44279</v>
          </cell>
          <cell r="B7849">
            <v>2.6499999999999999E-2</v>
          </cell>
        </row>
        <row r="7850">
          <cell r="A7850">
            <v>44280</v>
          </cell>
          <cell r="B7850">
            <v>2.6499999999999999E-2</v>
          </cell>
        </row>
        <row r="7851">
          <cell r="A7851">
            <v>44281</v>
          </cell>
          <cell r="B7851">
            <v>2.6499999999999999E-2</v>
          </cell>
        </row>
        <row r="7852">
          <cell r="A7852">
            <v>44282</v>
          </cell>
          <cell r="B7852">
            <v>0</v>
          </cell>
        </row>
        <row r="7853">
          <cell r="A7853">
            <v>44283</v>
          </cell>
          <cell r="B7853">
            <v>0</v>
          </cell>
        </row>
        <row r="7854">
          <cell r="A7854">
            <v>44284</v>
          </cell>
          <cell r="B7854">
            <v>2.6499999999999999E-2</v>
          </cell>
        </row>
        <row r="7855">
          <cell r="A7855">
            <v>44285</v>
          </cell>
          <cell r="B7855">
            <v>2.6499999999999999E-2</v>
          </cell>
        </row>
        <row r="7856">
          <cell r="A7856">
            <v>44286</v>
          </cell>
          <cell r="B7856">
            <v>2.6499999999999999E-2</v>
          </cell>
        </row>
        <row r="7857">
          <cell r="A7857">
            <v>44287</v>
          </cell>
          <cell r="B7857">
            <v>2.6499999999999999E-2</v>
          </cell>
        </row>
        <row r="7858">
          <cell r="A7858">
            <v>44288</v>
          </cell>
          <cell r="B7858">
            <v>0</v>
          </cell>
        </row>
        <row r="7859">
          <cell r="A7859">
            <v>44289</v>
          </cell>
          <cell r="B7859">
            <v>0</v>
          </cell>
        </row>
        <row r="7860">
          <cell r="A7860">
            <v>44290</v>
          </cell>
          <cell r="B7860">
            <v>0</v>
          </cell>
        </row>
        <row r="7861">
          <cell r="A7861">
            <v>44291</v>
          </cell>
          <cell r="B7861">
            <v>2.6499999999999999E-2</v>
          </cell>
        </row>
        <row r="7862">
          <cell r="A7862">
            <v>44292</v>
          </cell>
          <cell r="B7862">
            <v>2.6499999999999999E-2</v>
          </cell>
        </row>
        <row r="7863">
          <cell r="A7863">
            <v>44293</v>
          </cell>
          <cell r="B7863">
            <v>2.6499999999999999E-2</v>
          </cell>
        </row>
        <row r="7864">
          <cell r="A7864">
            <v>44294</v>
          </cell>
          <cell r="B7864">
            <v>2.6499999999999999E-2</v>
          </cell>
        </row>
        <row r="7865">
          <cell r="A7865">
            <v>44295</v>
          </cell>
          <cell r="B7865">
            <v>2.6499999999999999E-2</v>
          </cell>
        </row>
        <row r="7866">
          <cell r="A7866">
            <v>44296</v>
          </cell>
          <cell r="B7866">
            <v>0</v>
          </cell>
        </row>
        <row r="7867">
          <cell r="A7867">
            <v>44297</v>
          </cell>
          <cell r="B7867">
            <v>0</v>
          </cell>
        </row>
        <row r="7868">
          <cell r="A7868">
            <v>44298</v>
          </cell>
          <cell r="B7868">
            <v>2.6499999999999999E-2</v>
          </cell>
        </row>
        <row r="7869">
          <cell r="A7869">
            <v>44299</v>
          </cell>
          <cell r="B7869">
            <v>2.6499999999999999E-2</v>
          </cell>
        </row>
        <row r="7870">
          <cell r="A7870">
            <v>44300</v>
          </cell>
          <cell r="B7870">
            <v>2.6499999999999999E-2</v>
          </cell>
        </row>
        <row r="7871">
          <cell r="A7871">
            <v>44301</v>
          </cell>
          <cell r="B7871">
            <v>2.6499999999999999E-2</v>
          </cell>
        </row>
        <row r="7872">
          <cell r="A7872">
            <v>44302</v>
          </cell>
          <cell r="B7872">
            <v>2.6499999999999999E-2</v>
          </cell>
        </row>
        <row r="7873">
          <cell r="A7873">
            <v>44303</v>
          </cell>
          <cell r="B7873">
            <v>0</v>
          </cell>
        </row>
        <row r="7874">
          <cell r="A7874">
            <v>44304</v>
          </cell>
          <cell r="B7874">
            <v>0</v>
          </cell>
        </row>
        <row r="7875">
          <cell r="A7875">
            <v>44305</v>
          </cell>
          <cell r="B7875">
            <v>2.6499999999999999E-2</v>
          </cell>
        </row>
        <row r="7876">
          <cell r="A7876">
            <v>44306</v>
          </cell>
          <cell r="B7876">
            <v>2.6499999999999999E-2</v>
          </cell>
        </row>
        <row r="7877">
          <cell r="A7877">
            <v>44307</v>
          </cell>
          <cell r="B7877">
            <v>0</v>
          </cell>
        </row>
        <row r="7878">
          <cell r="A7878">
            <v>44308</v>
          </cell>
          <cell r="B7878">
            <v>2.6499999999999999E-2</v>
          </cell>
        </row>
        <row r="7879">
          <cell r="A7879">
            <v>44309</v>
          </cell>
          <cell r="B7879">
            <v>2.6499999999999999E-2</v>
          </cell>
        </row>
        <row r="7880">
          <cell r="A7880">
            <v>44310</v>
          </cell>
          <cell r="B7880">
            <v>0</v>
          </cell>
        </row>
        <row r="7881">
          <cell r="A7881">
            <v>44311</v>
          </cell>
          <cell r="B7881">
            <v>0</v>
          </cell>
        </row>
        <row r="7882">
          <cell r="A7882">
            <v>44312</v>
          </cell>
          <cell r="B7882">
            <v>2.6499999999999999E-2</v>
          </cell>
        </row>
        <row r="7883">
          <cell r="A7883">
            <v>44313</v>
          </cell>
          <cell r="B7883">
            <v>2.6499999999999999E-2</v>
          </cell>
        </row>
        <row r="7884">
          <cell r="A7884">
            <v>44314</v>
          </cell>
          <cell r="B7884">
            <v>2.6499999999999999E-2</v>
          </cell>
        </row>
        <row r="7885">
          <cell r="A7885">
            <v>44315</v>
          </cell>
          <cell r="B7885">
            <v>2.6499999999999999E-2</v>
          </cell>
        </row>
        <row r="7886">
          <cell r="A7886">
            <v>44316</v>
          </cell>
          <cell r="B7886">
            <v>2.6499999999999999E-2</v>
          </cell>
        </row>
        <row r="7887">
          <cell r="A7887">
            <v>44317</v>
          </cell>
          <cell r="B7887">
            <v>0</v>
          </cell>
        </row>
        <row r="7888">
          <cell r="A7888">
            <v>44318</v>
          </cell>
          <cell r="B7888">
            <v>0</v>
          </cell>
        </row>
        <row r="7889">
          <cell r="A7889">
            <v>44319</v>
          </cell>
          <cell r="B7889">
            <v>2.6499999999999999E-2</v>
          </cell>
        </row>
        <row r="7890">
          <cell r="A7890">
            <v>44320</v>
          </cell>
          <cell r="B7890">
            <v>2.6499999999999999E-2</v>
          </cell>
        </row>
        <row r="7891">
          <cell r="A7891">
            <v>44321</v>
          </cell>
          <cell r="B7891">
            <v>2.6499999999999999E-2</v>
          </cell>
        </row>
        <row r="7892">
          <cell r="A7892">
            <v>44322</v>
          </cell>
          <cell r="B7892">
            <v>3.4000000000000002E-2</v>
          </cell>
        </row>
        <row r="7893">
          <cell r="A7893">
            <v>44323</v>
          </cell>
          <cell r="B7893">
            <v>3.4000000000000002E-2</v>
          </cell>
        </row>
        <row r="7894">
          <cell r="A7894">
            <v>44324</v>
          </cell>
          <cell r="B7894">
            <v>0</v>
          </cell>
        </row>
        <row r="7895">
          <cell r="A7895">
            <v>44325</v>
          </cell>
          <cell r="B7895">
            <v>0</v>
          </cell>
        </row>
        <row r="7896">
          <cell r="A7896">
            <v>44326</v>
          </cell>
          <cell r="B7896">
            <v>3.4000000000000002E-2</v>
          </cell>
        </row>
        <row r="7897">
          <cell r="A7897">
            <v>44327</v>
          </cell>
          <cell r="B7897">
            <v>3.4000000000000002E-2</v>
          </cell>
        </row>
        <row r="7898">
          <cell r="A7898">
            <v>44328</v>
          </cell>
          <cell r="B7898">
            <v>3.4000000000000002E-2</v>
          </cell>
        </row>
        <row r="7899">
          <cell r="A7899">
            <v>44329</v>
          </cell>
          <cell r="B7899">
            <v>3.4000000000000002E-2</v>
          </cell>
        </row>
        <row r="7900">
          <cell r="A7900">
            <v>44330</v>
          </cell>
          <cell r="B7900">
            <v>3.4000000000000002E-2</v>
          </cell>
        </row>
        <row r="7901">
          <cell r="A7901">
            <v>44331</v>
          </cell>
          <cell r="B7901">
            <v>0</v>
          </cell>
        </row>
        <row r="7902">
          <cell r="A7902">
            <v>44332</v>
          </cell>
          <cell r="B7902">
            <v>0</v>
          </cell>
        </row>
        <row r="7903">
          <cell r="A7903">
            <v>44333</v>
          </cell>
          <cell r="B7903">
            <v>3.4000000000000002E-2</v>
          </cell>
        </row>
        <row r="7904">
          <cell r="A7904">
            <v>44334</v>
          </cell>
          <cell r="B7904">
            <v>3.4000000000000002E-2</v>
          </cell>
        </row>
        <row r="7905">
          <cell r="A7905">
            <v>44335</v>
          </cell>
          <cell r="B7905">
            <v>3.4000000000000002E-2</v>
          </cell>
        </row>
        <row r="7906">
          <cell r="A7906">
            <v>44336</v>
          </cell>
          <cell r="B7906">
            <v>3.4000000000000002E-2</v>
          </cell>
        </row>
        <row r="7907">
          <cell r="A7907">
            <v>44337</v>
          </cell>
          <cell r="B7907">
            <v>3.4000000000000002E-2</v>
          </cell>
        </row>
        <row r="7908">
          <cell r="A7908">
            <v>44338</v>
          </cell>
          <cell r="B7908">
            <v>0</v>
          </cell>
        </row>
        <row r="7909">
          <cell r="A7909">
            <v>44339</v>
          </cell>
          <cell r="B7909">
            <v>0</v>
          </cell>
        </row>
        <row r="7910">
          <cell r="A7910">
            <v>44340</v>
          </cell>
          <cell r="B7910">
            <v>3.4000000000000002E-2</v>
          </cell>
        </row>
        <row r="7911">
          <cell r="A7911">
            <v>44341</v>
          </cell>
          <cell r="B7911">
            <v>3.4000000000000002E-2</v>
          </cell>
        </row>
        <row r="7912">
          <cell r="A7912">
            <v>44342</v>
          </cell>
          <cell r="B7912">
            <v>3.4000000000000002E-2</v>
          </cell>
        </row>
        <row r="7913">
          <cell r="A7913">
            <v>44343</v>
          </cell>
          <cell r="B7913">
            <v>3.4000000000000002E-2</v>
          </cell>
        </row>
        <row r="7914">
          <cell r="A7914">
            <v>44344</v>
          </cell>
          <cell r="B7914">
            <v>3.4000000000000002E-2</v>
          </cell>
        </row>
        <row r="7915">
          <cell r="A7915">
            <v>44345</v>
          </cell>
          <cell r="B7915">
            <v>0</v>
          </cell>
        </row>
        <row r="7916">
          <cell r="A7916">
            <v>44346</v>
          </cell>
          <cell r="B7916">
            <v>0</v>
          </cell>
        </row>
        <row r="7917">
          <cell r="A7917">
            <v>44347</v>
          </cell>
          <cell r="B7917">
            <v>3.4000000000000002E-2</v>
          </cell>
        </row>
        <row r="7918">
          <cell r="A7918">
            <v>44348</v>
          </cell>
          <cell r="B7918">
            <v>3.4000000000000002E-2</v>
          </cell>
        </row>
        <row r="7919">
          <cell r="A7919">
            <v>44349</v>
          </cell>
          <cell r="B7919">
            <v>3.4000000000000002E-2</v>
          </cell>
        </row>
        <row r="7920">
          <cell r="A7920">
            <v>44350</v>
          </cell>
          <cell r="B7920">
            <v>0</v>
          </cell>
        </row>
        <row r="7921">
          <cell r="A7921">
            <v>44351</v>
          </cell>
          <cell r="B7921">
            <v>3.4000000000000002E-2</v>
          </cell>
        </row>
        <row r="7922">
          <cell r="A7922">
            <v>44352</v>
          </cell>
          <cell r="B7922">
            <v>0</v>
          </cell>
        </row>
        <row r="7923">
          <cell r="A7923">
            <v>44353</v>
          </cell>
          <cell r="B7923">
            <v>0</v>
          </cell>
        </row>
        <row r="7924">
          <cell r="A7924">
            <v>44354</v>
          </cell>
          <cell r="B7924">
            <v>3.4000000000000002E-2</v>
          </cell>
        </row>
        <row r="7925">
          <cell r="A7925">
            <v>44355</v>
          </cell>
          <cell r="B7925">
            <v>3.4000000000000002E-2</v>
          </cell>
        </row>
        <row r="7926">
          <cell r="A7926">
            <v>44356</v>
          </cell>
          <cell r="B7926">
            <v>3.4000000000000002E-2</v>
          </cell>
        </row>
        <row r="7927">
          <cell r="A7927">
            <v>44357</v>
          </cell>
          <cell r="B7927">
            <v>3.4000000000000002E-2</v>
          </cell>
        </row>
        <row r="7928">
          <cell r="A7928">
            <v>44358</v>
          </cell>
          <cell r="B7928">
            <v>3.4000000000000002E-2</v>
          </cell>
        </row>
        <row r="7929">
          <cell r="A7929">
            <v>44359</v>
          </cell>
          <cell r="B7929">
            <v>0</v>
          </cell>
        </row>
        <row r="7930">
          <cell r="A7930">
            <v>44360</v>
          </cell>
          <cell r="B7930">
            <v>0</v>
          </cell>
        </row>
        <row r="7931">
          <cell r="A7931">
            <v>44361</v>
          </cell>
          <cell r="B7931">
            <v>3.4000000000000002E-2</v>
          </cell>
        </row>
        <row r="7932">
          <cell r="A7932">
            <v>44362</v>
          </cell>
          <cell r="B7932">
            <v>3.4000000000000002E-2</v>
          </cell>
        </row>
        <row r="7933">
          <cell r="A7933">
            <v>44363</v>
          </cell>
          <cell r="B7933">
            <v>3.4000000000000002E-2</v>
          </cell>
        </row>
        <row r="7934">
          <cell r="A7934">
            <v>44364</v>
          </cell>
          <cell r="B7934">
            <v>4.1500000000000002E-2</v>
          </cell>
        </row>
        <row r="7935">
          <cell r="A7935">
            <v>44365</v>
          </cell>
          <cell r="B7935">
            <v>4.1500000000000002E-2</v>
          </cell>
        </row>
        <row r="7936">
          <cell r="A7936">
            <v>44366</v>
          </cell>
          <cell r="B7936">
            <v>0</v>
          </cell>
        </row>
        <row r="7937">
          <cell r="A7937">
            <v>44367</v>
          </cell>
          <cell r="B7937">
            <v>0</v>
          </cell>
        </row>
        <row r="7938">
          <cell r="A7938">
            <v>44368</v>
          </cell>
          <cell r="B7938">
            <v>4.1500000000000002E-2</v>
          </cell>
        </row>
        <row r="7939">
          <cell r="A7939">
            <v>44369</v>
          </cell>
          <cell r="B7939">
            <v>4.1500000000000002E-2</v>
          </cell>
        </row>
        <row r="7940">
          <cell r="A7940">
            <v>44370</v>
          </cell>
          <cell r="B7940">
            <v>4.1500000000000002E-2</v>
          </cell>
        </row>
        <row r="7941">
          <cell r="A7941">
            <v>44371</v>
          </cell>
          <cell r="B7941">
            <v>4.1500000000000002E-2</v>
          </cell>
        </row>
        <row r="7942">
          <cell r="A7942">
            <v>44372</v>
          </cell>
          <cell r="B7942">
            <v>4.1500000000000002E-2</v>
          </cell>
        </row>
        <row r="7943">
          <cell r="A7943">
            <v>44373</v>
          </cell>
          <cell r="B7943">
            <v>0</v>
          </cell>
        </row>
        <row r="7944">
          <cell r="A7944">
            <v>44374</v>
          </cell>
          <cell r="B7944">
            <v>0</v>
          </cell>
        </row>
        <row r="7945">
          <cell r="A7945">
            <v>44375</v>
          </cell>
          <cell r="B7945">
            <v>4.1500000000000002E-2</v>
          </cell>
        </row>
        <row r="7946">
          <cell r="A7946">
            <v>44376</v>
          </cell>
          <cell r="B7946">
            <v>4.1500000000000002E-2</v>
          </cell>
        </row>
        <row r="7947">
          <cell r="A7947">
            <v>44377</v>
          </cell>
          <cell r="B7947">
            <v>4.1500000000000002E-2</v>
          </cell>
        </row>
        <row r="7948">
          <cell r="A7948">
            <v>44378</v>
          </cell>
          <cell r="B7948">
            <v>4.1500000000000002E-2</v>
          </cell>
        </row>
        <row r="7949">
          <cell r="A7949">
            <v>44379</v>
          </cell>
          <cell r="B7949">
            <v>4.1500000000000002E-2</v>
          </cell>
        </row>
        <row r="7950">
          <cell r="A7950">
            <v>44380</v>
          </cell>
          <cell r="B7950">
            <v>0</v>
          </cell>
        </row>
        <row r="7951">
          <cell r="A7951">
            <v>44381</v>
          </cell>
          <cell r="B7951">
            <v>0</v>
          </cell>
        </row>
        <row r="7952">
          <cell r="A7952">
            <v>44382</v>
          </cell>
          <cell r="B7952">
            <v>4.1500000000000002E-2</v>
          </cell>
        </row>
        <row r="7953">
          <cell r="A7953">
            <v>44383</v>
          </cell>
          <cell r="B7953">
            <v>4.1500000000000002E-2</v>
          </cell>
        </row>
        <row r="7954">
          <cell r="A7954">
            <v>44384</v>
          </cell>
          <cell r="B7954">
            <v>4.1500000000000002E-2</v>
          </cell>
        </row>
        <row r="7955">
          <cell r="A7955">
            <v>44385</v>
          </cell>
          <cell r="B7955">
            <v>4.1500000000000002E-2</v>
          </cell>
        </row>
        <row r="7956">
          <cell r="A7956">
            <v>44386</v>
          </cell>
          <cell r="B7956">
            <v>4.1500000000000002E-2</v>
          </cell>
        </row>
        <row r="7957">
          <cell r="A7957">
            <v>44387</v>
          </cell>
          <cell r="B7957">
            <v>0</v>
          </cell>
        </row>
        <row r="7958">
          <cell r="A7958">
            <v>44388</v>
          </cell>
          <cell r="B7958">
            <v>0</v>
          </cell>
        </row>
        <row r="7959">
          <cell r="A7959">
            <v>44389</v>
          </cell>
          <cell r="B7959">
            <v>4.1500000000000002E-2</v>
          </cell>
        </row>
        <row r="7960">
          <cell r="A7960">
            <v>44390</v>
          </cell>
          <cell r="B7960">
            <v>4.1500000000000002E-2</v>
          </cell>
        </row>
        <row r="7961">
          <cell r="A7961">
            <v>44391</v>
          </cell>
          <cell r="B7961">
            <v>4.1500000000000002E-2</v>
          </cell>
        </row>
        <row r="7962">
          <cell r="A7962">
            <v>44392</v>
          </cell>
          <cell r="B7962">
            <v>4.1500000000000002E-2</v>
          </cell>
        </row>
        <row r="7963">
          <cell r="A7963">
            <v>44393</v>
          </cell>
          <cell r="B7963">
            <v>4.1500000000000002E-2</v>
          </cell>
        </row>
        <row r="7964">
          <cell r="A7964">
            <v>44394</v>
          </cell>
          <cell r="B7964">
            <v>0</v>
          </cell>
        </row>
        <row r="7965">
          <cell r="A7965">
            <v>44395</v>
          </cell>
          <cell r="B7965">
            <v>0</v>
          </cell>
        </row>
        <row r="7966">
          <cell r="A7966">
            <v>44396</v>
          </cell>
          <cell r="B7966">
            <v>4.1500000000000002E-2</v>
          </cell>
        </row>
        <row r="7967">
          <cell r="A7967">
            <v>44397</v>
          </cell>
          <cell r="B7967">
            <v>4.1500000000000002E-2</v>
          </cell>
        </row>
        <row r="7968">
          <cell r="A7968">
            <v>44398</v>
          </cell>
          <cell r="B7968">
            <v>4.1500000000000002E-2</v>
          </cell>
        </row>
        <row r="7969">
          <cell r="A7969">
            <v>44399</v>
          </cell>
          <cell r="B7969">
            <v>4.1500000000000002E-2</v>
          </cell>
        </row>
        <row r="7970">
          <cell r="A7970">
            <v>44400</v>
          </cell>
          <cell r="B7970">
            <v>4.1500000000000002E-2</v>
          </cell>
        </row>
        <row r="7971">
          <cell r="A7971">
            <v>44401</v>
          </cell>
          <cell r="B7971">
            <v>0</v>
          </cell>
        </row>
        <row r="7972">
          <cell r="A7972">
            <v>44402</v>
          </cell>
          <cell r="B7972">
            <v>0</v>
          </cell>
        </row>
        <row r="7973">
          <cell r="A7973">
            <v>44403</v>
          </cell>
          <cell r="B7973">
            <v>4.1500000000000002E-2</v>
          </cell>
        </row>
        <row r="7974">
          <cell r="A7974">
            <v>44404</v>
          </cell>
          <cell r="B7974">
            <v>4.1500000000000002E-2</v>
          </cell>
        </row>
        <row r="7975">
          <cell r="A7975">
            <v>44405</v>
          </cell>
          <cell r="B7975">
            <v>4.1500000000000002E-2</v>
          </cell>
        </row>
        <row r="7976">
          <cell r="A7976">
            <v>44406</v>
          </cell>
          <cell r="B7976">
            <v>4.1500000000000002E-2</v>
          </cell>
        </row>
        <row r="7977">
          <cell r="A7977">
            <v>44407</v>
          </cell>
          <cell r="B7977">
            <v>4.1500000000000002E-2</v>
          </cell>
        </row>
        <row r="7978">
          <cell r="A7978">
            <v>44408</v>
          </cell>
          <cell r="B7978">
            <v>0</v>
          </cell>
        </row>
        <row r="7979">
          <cell r="A7979">
            <v>44409</v>
          </cell>
          <cell r="B7979">
            <v>0</v>
          </cell>
        </row>
        <row r="7980">
          <cell r="A7980">
            <v>44410</v>
          </cell>
          <cell r="B7980">
            <v>4.1500000000000002E-2</v>
          </cell>
        </row>
        <row r="7981">
          <cell r="A7981">
            <v>44411</v>
          </cell>
          <cell r="B7981">
            <v>4.1500000000000002E-2</v>
          </cell>
        </row>
        <row r="7982">
          <cell r="A7982">
            <v>44412</v>
          </cell>
          <cell r="B7982">
            <v>4.1500000000000002E-2</v>
          </cell>
        </row>
        <row r="7983">
          <cell r="A7983">
            <v>44413</v>
          </cell>
          <cell r="B7983">
            <v>5.1499999999999997E-2</v>
          </cell>
        </row>
        <row r="7984">
          <cell r="A7984">
            <v>44414</v>
          </cell>
          <cell r="B7984">
            <v>5.1499999999999997E-2</v>
          </cell>
        </row>
        <row r="7985">
          <cell r="A7985">
            <v>44415</v>
          </cell>
          <cell r="B7985">
            <v>0</v>
          </cell>
        </row>
        <row r="7986">
          <cell r="A7986">
            <v>44416</v>
          </cell>
          <cell r="B7986">
            <v>0</v>
          </cell>
        </row>
        <row r="7987">
          <cell r="A7987">
            <v>44417</v>
          </cell>
          <cell r="B7987">
            <v>5.1499999999999997E-2</v>
          </cell>
        </row>
        <row r="7988">
          <cell r="A7988">
            <v>44418</v>
          </cell>
          <cell r="B7988">
            <v>5.1499999999999997E-2</v>
          </cell>
        </row>
        <row r="7989">
          <cell r="A7989">
            <v>44419</v>
          </cell>
          <cell r="B7989">
            <v>5.1499999999999997E-2</v>
          </cell>
        </row>
        <row r="7990">
          <cell r="A7990">
            <v>44420</v>
          </cell>
          <cell r="B7990">
            <v>5.1499999999999997E-2</v>
          </cell>
        </row>
        <row r="7991">
          <cell r="A7991">
            <v>44421</v>
          </cell>
          <cell r="B7991">
            <v>5.1499999999999997E-2</v>
          </cell>
        </row>
        <row r="7992">
          <cell r="A7992">
            <v>44422</v>
          </cell>
          <cell r="B7992">
            <v>0</v>
          </cell>
        </row>
        <row r="7993">
          <cell r="A7993">
            <v>44423</v>
          </cell>
          <cell r="B7993">
            <v>0</v>
          </cell>
        </row>
        <row r="7994">
          <cell r="A7994">
            <v>44424</v>
          </cell>
          <cell r="B7994">
            <v>5.1499999999999997E-2</v>
          </cell>
        </row>
        <row r="7995">
          <cell r="A7995">
            <v>44425</v>
          </cell>
          <cell r="B7995">
            <v>5.1499999999999997E-2</v>
          </cell>
        </row>
        <row r="7996">
          <cell r="A7996">
            <v>44426</v>
          </cell>
          <cell r="B7996">
            <v>5.1499999999999997E-2</v>
          </cell>
        </row>
        <row r="7997">
          <cell r="A7997">
            <v>44427</v>
          </cell>
          <cell r="B7997">
            <v>5.1499999999999997E-2</v>
          </cell>
        </row>
        <row r="7998">
          <cell r="A7998">
            <v>44428</v>
          </cell>
          <cell r="B7998">
            <v>5.1499999999999997E-2</v>
          </cell>
        </row>
        <row r="7999">
          <cell r="A7999">
            <v>44429</v>
          </cell>
          <cell r="B7999">
            <v>0</v>
          </cell>
        </row>
        <row r="8000">
          <cell r="A8000">
            <v>44430</v>
          </cell>
          <cell r="B8000">
            <v>0</v>
          </cell>
        </row>
        <row r="8001">
          <cell r="A8001">
            <v>44431</v>
          </cell>
          <cell r="B8001">
            <v>5.1499999999999997E-2</v>
          </cell>
        </row>
        <row r="8002">
          <cell r="A8002">
            <v>44432</v>
          </cell>
          <cell r="B8002">
            <v>5.1499999999999997E-2</v>
          </cell>
        </row>
        <row r="8003">
          <cell r="A8003">
            <v>44433</v>
          </cell>
          <cell r="B8003">
            <v>5.1499999999999997E-2</v>
          </cell>
        </row>
        <row r="8004">
          <cell r="A8004">
            <v>44434</v>
          </cell>
          <cell r="B8004">
            <v>5.1499999999999997E-2</v>
          </cell>
        </row>
        <row r="8005">
          <cell r="A8005">
            <v>44435</v>
          </cell>
          <cell r="B8005">
            <v>5.1499999999999997E-2</v>
          </cell>
        </row>
        <row r="8006">
          <cell r="A8006">
            <v>44436</v>
          </cell>
          <cell r="B8006">
            <v>0</v>
          </cell>
        </row>
        <row r="8007">
          <cell r="A8007">
            <v>44437</v>
          </cell>
          <cell r="B8007">
            <v>0</v>
          </cell>
        </row>
        <row r="8008">
          <cell r="A8008">
            <v>44438</v>
          </cell>
          <cell r="B8008">
            <v>5.1499999999999997E-2</v>
          </cell>
        </row>
        <row r="8009">
          <cell r="A8009">
            <v>44439</v>
          </cell>
          <cell r="B8009">
            <v>5.1499999999999997E-2</v>
          </cell>
        </row>
        <row r="8010">
          <cell r="A8010">
            <v>44440</v>
          </cell>
          <cell r="B8010">
            <v>5.1499999999999997E-2</v>
          </cell>
        </row>
        <row r="8011">
          <cell r="A8011">
            <v>44441</v>
          </cell>
          <cell r="B8011">
            <v>5.1499999999999997E-2</v>
          </cell>
        </row>
        <row r="8012">
          <cell r="A8012">
            <v>44442</v>
          </cell>
          <cell r="B8012">
            <v>5.1499999999999997E-2</v>
          </cell>
        </row>
        <row r="8013">
          <cell r="A8013">
            <v>44443</v>
          </cell>
          <cell r="B8013">
            <v>0</v>
          </cell>
        </row>
        <row r="8014">
          <cell r="A8014">
            <v>44444</v>
          </cell>
          <cell r="B8014">
            <v>0</v>
          </cell>
        </row>
        <row r="8015">
          <cell r="A8015">
            <v>44445</v>
          </cell>
          <cell r="B8015">
            <v>5.1499999999999997E-2</v>
          </cell>
        </row>
        <row r="8016">
          <cell r="A8016">
            <v>44446</v>
          </cell>
          <cell r="B8016">
            <v>0</v>
          </cell>
        </row>
        <row r="8017">
          <cell r="A8017">
            <v>44447</v>
          </cell>
          <cell r="B8017">
            <v>5.1499999999999997E-2</v>
          </cell>
        </row>
        <row r="8018">
          <cell r="A8018">
            <v>44448</v>
          </cell>
          <cell r="B8018">
            <v>5.1499999999999997E-2</v>
          </cell>
        </row>
        <row r="8019">
          <cell r="A8019">
            <v>44449</v>
          </cell>
          <cell r="B8019">
            <v>5.1499999999999997E-2</v>
          </cell>
        </row>
        <row r="8020">
          <cell r="A8020">
            <v>44450</v>
          </cell>
          <cell r="B8020">
            <v>0</v>
          </cell>
        </row>
        <row r="8021">
          <cell r="A8021">
            <v>44451</v>
          </cell>
          <cell r="B8021">
            <v>0</v>
          </cell>
        </row>
        <row r="8022">
          <cell r="A8022">
            <v>44452</v>
          </cell>
          <cell r="B8022">
            <v>5.1499999999999997E-2</v>
          </cell>
        </row>
        <row r="8023">
          <cell r="A8023">
            <v>44453</v>
          </cell>
          <cell r="B8023">
            <v>5.1499999999999997E-2</v>
          </cell>
        </row>
        <row r="8024">
          <cell r="A8024">
            <v>44454</v>
          </cell>
          <cell r="B8024">
            <v>5.1499999999999997E-2</v>
          </cell>
        </row>
        <row r="8025">
          <cell r="A8025">
            <v>44455</v>
          </cell>
          <cell r="B8025">
            <v>5.1499999999999997E-2</v>
          </cell>
        </row>
        <row r="8026">
          <cell r="A8026">
            <v>44456</v>
          </cell>
          <cell r="B8026">
            <v>5.1499999999999997E-2</v>
          </cell>
        </row>
        <row r="8027">
          <cell r="A8027">
            <v>44457</v>
          </cell>
          <cell r="B8027">
            <v>0</v>
          </cell>
        </row>
        <row r="8028">
          <cell r="A8028">
            <v>44458</v>
          </cell>
          <cell r="B8028">
            <v>0</v>
          </cell>
        </row>
        <row r="8029">
          <cell r="A8029">
            <v>44459</v>
          </cell>
          <cell r="B8029">
            <v>5.1499999999999997E-2</v>
          </cell>
        </row>
        <row r="8030">
          <cell r="A8030">
            <v>44460</v>
          </cell>
          <cell r="B8030">
            <v>5.1499999999999997E-2</v>
          </cell>
        </row>
        <row r="8031">
          <cell r="A8031">
            <v>44461</v>
          </cell>
          <cell r="B8031">
            <v>5.1499999999999997E-2</v>
          </cell>
        </row>
        <row r="8032">
          <cell r="A8032">
            <v>44462</v>
          </cell>
          <cell r="B8032">
            <v>6.1499999999999999E-2</v>
          </cell>
        </row>
        <row r="8033">
          <cell r="A8033">
            <v>44463</v>
          </cell>
          <cell r="B8033">
            <v>6.1499999999999999E-2</v>
          </cell>
        </row>
        <row r="8034">
          <cell r="A8034">
            <v>44464</v>
          </cell>
          <cell r="B8034">
            <v>0</v>
          </cell>
        </row>
        <row r="8035">
          <cell r="A8035">
            <v>44465</v>
          </cell>
          <cell r="B8035">
            <v>0</v>
          </cell>
        </row>
        <row r="8036">
          <cell r="A8036">
            <v>44466</v>
          </cell>
          <cell r="B8036">
            <v>6.1499999999999999E-2</v>
          </cell>
        </row>
        <row r="8037">
          <cell r="A8037">
            <v>44467</v>
          </cell>
          <cell r="B8037">
            <v>6.1499999999999999E-2</v>
          </cell>
        </row>
        <row r="8038">
          <cell r="A8038">
            <v>44468</v>
          </cell>
          <cell r="B8038">
            <v>6.1499999999999999E-2</v>
          </cell>
        </row>
        <row r="8039">
          <cell r="A8039">
            <v>44469</v>
          </cell>
          <cell r="B8039">
            <v>6.1499999999999999E-2</v>
          </cell>
        </row>
        <row r="8040">
          <cell r="A8040">
            <v>44470</v>
          </cell>
          <cell r="B8040">
            <v>6.1499999999999999E-2</v>
          </cell>
        </row>
        <row r="8041">
          <cell r="A8041">
            <v>44471</v>
          </cell>
          <cell r="B8041">
            <v>0</v>
          </cell>
        </row>
        <row r="8042">
          <cell r="A8042">
            <v>44472</v>
          </cell>
          <cell r="B8042">
            <v>0</v>
          </cell>
        </row>
        <row r="8043">
          <cell r="A8043">
            <v>44473</v>
          </cell>
          <cell r="B8043">
            <v>6.1499999999999999E-2</v>
          </cell>
        </row>
        <row r="8044">
          <cell r="A8044">
            <v>44474</v>
          </cell>
          <cell r="B8044">
            <v>6.1499999999999999E-2</v>
          </cell>
        </row>
        <row r="8045">
          <cell r="A8045">
            <v>44475</v>
          </cell>
          <cell r="B8045">
            <v>6.1499999999999999E-2</v>
          </cell>
        </row>
        <row r="8046">
          <cell r="A8046">
            <v>44476</v>
          </cell>
          <cell r="B8046">
            <v>6.1499999999999999E-2</v>
          </cell>
        </row>
        <row r="8047">
          <cell r="A8047">
            <v>44477</v>
          </cell>
          <cell r="B8047">
            <v>6.1499999999999999E-2</v>
          </cell>
        </row>
        <row r="8048">
          <cell r="A8048">
            <v>44478</v>
          </cell>
          <cell r="B8048">
            <v>0</v>
          </cell>
        </row>
        <row r="8049">
          <cell r="A8049">
            <v>44479</v>
          </cell>
          <cell r="B8049">
            <v>0</v>
          </cell>
        </row>
        <row r="8050">
          <cell r="A8050">
            <v>44480</v>
          </cell>
          <cell r="B8050">
            <v>6.1499999999999999E-2</v>
          </cell>
        </row>
        <row r="8051">
          <cell r="A8051">
            <v>44481</v>
          </cell>
          <cell r="B8051">
            <v>0</v>
          </cell>
        </row>
        <row r="8052">
          <cell r="A8052">
            <v>44482</v>
          </cell>
          <cell r="B8052">
            <v>6.1499999999999999E-2</v>
          </cell>
        </row>
        <row r="8053">
          <cell r="A8053">
            <v>44483</v>
          </cell>
          <cell r="B8053">
            <v>6.1499999999999999E-2</v>
          </cell>
        </row>
        <row r="8054">
          <cell r="A8054">
            <v>44484</v>
          </cell>
          <cell r="B8054">
            <v>6.1499999999999999E-2</v>
          </cell>
        </row>
        <row r="8055">
          <cell r="A8055">
            <v>44485</v>
          </cell>
          <cell r="B8055">
            <v>0</v>
          </cell>
        </row>
        <row r="8056">
          <cell r="A8056">
            <v>44486</v>
          </cell>
          <cell r="B8056">
            <v>0</v>
          </cell>
        </row>
        <row r="8057">
          <cell r="A8057">
            <v>44487</v>
          </cell>
          <cell r="B8057">
            <v>6.1499999999999999E-2</v>
          </cell>
        </row>
        <row r="8058">
          <cell r="A8058">
            <v>44488</v>
          </cell>
          <cell r="B8058">
            <v>6.1499999999999999E-2</v>
          </cell>
        </row>
        <row r="8059">
          <cell r="A8059">
            <v>44489</v>
          </cell>
          <cell r="B8059">
            <v>6.1499999999999999E-2</v>
          </cell>
        </row>
        <row r="8060">
          <cell r="A8060">
            <v>44490</v>
          </cell>
          <cell r="B8060">
            <v>6.1499999999999999E-2</v>
          </cell>
        </row>
        <row r="8061">
          <cell r="A8061">
            <v>44491</v>
          </cell>
          <cell r="B8061">
            <v>6.1499999999999999E-2</v>
          </cell>
        </row>
        <row r="8062">
          <cell r="A8062">
            <v>44492</v>
          </cell>
          <cell r="B8062">
            <v>0</v>
          </cell>
        </row>
        <row r="8063">
          <cell r="A8063">
            <v>44493</v>
          </cell>
          <cell r="B8063">
            <v>0</v>
          </cell>
        </row>
        <row r="8064">
          <cell r="A8064">
            <v>44494</v>
          </cell>
          <cell r="B8064">
            <v>6.1499999999999999E-2</v>
          </cell>
        </row>
        <row r="8065">
          <cell r="A8065">
            <v>44495</v>
          </cell>
          <cell r="B8065">
            <v>6.1499999999999999E-2</v>
          </cell>
        </row>
        <row r="8066">
          <cell r="A8066">
            <v>44496</v>
          </cell>
          <cell r="B8066">
            <v>6.1499999999999999E-2</v>
          </cell>
        </row>
        <row r="8067">
          <cell r="A8067">
            <v>44497</v>
          </cell>
          <cell r="B8067">
            <v>7.6499999999999999E-2</v>
          </cell>
        </row>
        <row r="8068">
          <cell r="A8068">
            <v>44498</v>
          </cell>
          <cell r="B8068">
            <v>7.6499999999999999E-2</v>
          </cell>
        </row>
        <row r="8069">
          <cell r="A8069">
            <v>44499</v>
          </cell>
          <cell r="B8069">
            <v>0</v>
          </cell>
        </row>
        <row r="8070">
          <cell r="A8070">
            <v>44500</v>
          </cell>
          <cell r="B8070">
            <v>0</v>
          </cell>
        </row>
        <row r="8071">
          <cell r="A8071">
            <v>44501</v>
          </cell>
          <cell r="B8071">
            <v>7.6499999999999999E-2</v>
          </cell>
        </row>
        <row r="8072">
          <cell r="A8072">
            <v>44502</v>
          </cell>
          <cell r="B8072">
            <v>0</v>
          </cell>
        </row>
        <row r="8073">
          <cell r="A8073">
            <v>44503</v>
          </cell>
          <cell r="B8073">
            <v>7.6499999999999999E-2</v>
          </cell>
        </row>
        <row r="8074">
          <cell r="A8074">
            <v>44504</v>
          </cell>
          <cell r="B8074">
            <v>7.6499999999999999E-2</v>
          </cell>
        </row>
        <row r="8075">
          <cell r="A8075">
            <v>44505</v>
          </cell>
          <cell r="B8075">
            <v>7.6499999999999999E-2</v>
          </cell>
        </row>
        <row r="8076">
          <cell r="A8076">
            <v>44506</v>
          </cell>
          <cell r="B8076">
            <v>0</v>
          </cell>
        </row>
        <row r="8077">
          <cell r="A8077">
            <v>44507</v>
          </cell>
          <cell r="B8077">
            <v>0</v>
          </cell>
        </row>
        <row r="8078">
          <cell r="A8078">
            <v>44508</v>
          </cell>
          <cell r="B8078">
            <v>7.6499999999999999E-2</v>
          </cell>
        </row>
        <row r="8079">
          <cell r="A8079">
            <v>44509</v>
          </cell>
          <cell r="B8079">
            <v>7.6499999999999999E-2</v>
          </cell>
        </row>
        <row r="8080">
          <cell r="A8080">
            <v>44510</v>
          </cell>
          <cell r="B8080">
            <v>7.6499999999999999E-2</v>
          </cell>
        </row>
        <row r="8081">
          <cell r="A8081">
            <v>44511</v>
          </cell>
          <cell r="B8081">
            <v>7.6499999999999999E-2</v>
          </cell>
        </row>
        <row r="8082">
          <cell r="A8082">
            <v>44512</v>
          </cell>
          <cell r="B8082">
            <v>7.6499999999999999E-2</v>
          </cell>
        </row>
        <row r="8083">
          <cell r="A8083">
            <v>44513</v>
          </cell>
          <cell r="B8083">
            <v>0</v>
          </cell>
        </row>
        <row r="8084">
          <cell r="A8084">
            <v>44514</v>
          </cell>
          <cell r="B8084">
            <v>0</v>
          </cell>
        </row>
        <row r="8085">
          <cell r="A8085">
            <v>44515</v>
          </cell>
          <cell r="B8085">
            <v>0</v>
          </cell>
        </row>
        <row r="8086">
          <cell r="A8086">
            <v>44516</v>
          </cell>
          <cell r="B8086">
            <v>7.6499999999999999E-2</v>
          </cell>
        </row>
        <row r="8087">
          <cell r="A8087">
            <v>44517</v>
          </cell>
          <cell r="B8087">
            <v>7.6499999999999999E-2</v>
          </cell>
        </row>
        <row r="8088">
          <cell r="A8088">
            <v>44518</v>
          </cell>
          <cell r="B8088">
            <v>7.6499999999999999E-2</v>
          </cell>
        </row>
        <row r="8089">
          <cell r="A8089">
            <v>44519</v>
          </cell>
          <cell r="B8089">
            <v>7.6499999999999999E-2</v>
          </cell>
        </row>
        <row r="8090">
          <cell r="A8090">
            <v>44520</v>
          </cell>
          <cell r="B8090">
            <v>0</v>
          </cell>
        </row>
        <row r="8091">
          <cell r="A8091">
            <v>44521</v>
          </cell>
          <cell r="B8091">
            <v>0</v>
          </cell>
        </row>
        <row r="8092">
          <cell r="A8092">
            <v>44522</v>
          </cell>
          <cell r="B8092">
            <v>7.6499999999999999E-2</v>
          </cell>
        </row>
        <row r="8093">
          <cell r="A8093">
            <v>44523</v>
          </cell>
          <cell r="B8093">
            <v>7.6499999999999999E-2</v>
          </cell>
        </row>
        <row r="8094">
          <cell r="A8094">
            <v>44524</v>
          </cell>
          <cell r="B8094">
            <v>7.6499999999999999E-2</v>
          </cell>
        </row>
        <row r="8095">
          <cell r="A8095">
            <v>44525</v>
          </cell>
          <cell r="B8095">
            <v>7.6499999999999999E-2</v>
          </cell>
        </row>
        <row r="8096">
          <cell r="A8096">
            <v>44526</v>
          </cell>
          <cell r="B8096">
            <v>7.6499999999999999E-2</v>
          </cell>
        </row>
        <row r="8097">
          <cell r="A8097">
            <v>44527</v>
          </cell>
          <cell r="B8097">
            <v>0</v>
          </cell>
        </row>
        <row r="8098">
          <cell r="A8098">
            <v>44528</v>
          </cell>
          <cell r="B8098">
            <v>0</v>
          </cell>
        </row>
        <row r="8099">
          <cell r="A8099">
            <v>44529</v>
          </cell>
          <cell r="B8099">
            <v>7.6499999999999999E-2</v>
          </cell>
        </row>
        <row r="8100">
          <cell r="A8100">
            <v>44530</v>
          </cell>
          <cell r="B8100">
            <v>7.6499999999999999E-2</v>
          </cell>
        </row>
        <row r="8101">
          <cell r="A8101">
            <v>44531</v>
          </cell>
          <cell r="B8101">
            <v>7.6499999999999999E-2</v>
          </cell>
        </row>
        <row r="8102">
          <cell r="A8102">
            <v>44532</v>
          </cell>
          <cell r="B8102">
            <v>7.6499999999999999E-2</v>
          </cell>
        </row>
        <row r="8103">
          <cell r="A8103">
            <v>44533</v>
          </cell>
          <cell r="B8103">
            <v>7.6499999999999999E-2</v>
          </cell>
        </row>
        <row r="8104">
          <cell r="A8104">
            <v>44534</v>
          </cell>
          <cell r="B8104">
            <v>0</v>
          </cell>
        </row>
        <row r="8105">
          <cell r="A8105">
            <v>44535</v>
          </cell>
          <cell r="B8105">
            <v>0</v>
          </cell>
        </row>
        <row r="8106">
          <cell r="A8106">
            <v>44536</v>
          </cell>
          <cell r="B8106">
            <v>7.6499999999999999E-2</v>
          </cell>
        </row>
        <row r="8107">
          <cell r="A8107">
            <v>44537</v>
          </cell>
          <cell r="B8107">
            <v>7.6499999999999999E-2</v>
          </cell>
        </row>
        <row r="8108">
          <cell r="A8108">
            <v>44538</v>
          </cell>
          <cell r="B8108">
            <v>7.6499999999999999E-2</v>
          </cell>
        </row>
        <row r="8109">
          <cell r="A8109">
            <v>44539</v>
          </cell>
          <cell r="B8109">
            <v>9.1499999999999998E-2</v>
          </cell>
        </row>
        <row r="8110">
          <cell r="A8110">
            <v>44540</v>
          </cell>
          <cell r="B8110">
            <v>9.1499999999999998E-2</v>
          </cell>
        </row>
        <row r="8111">
          <cell r="A8111">
            <v>44541</v>
          </cell>
          <cell r="B8111">
            <v>0</v>
          </cell>
        </row>
        <row r="8112">
          <cell r="A8112">
            <v>44542</v>
          </cell>
          <cell r="B8112">
            <v>0</v>
          </cell>
        </row>
        <row r="8113">
          <cell r="A8113">
            <v>44543</v>
          </cell>
          <cell r="B8113">
            <v>9.1499999999999998E-2</v>
          </cell>
        </row>
        <row r="8114">
          <cell r="A8114">
            <v>44544</v>
          </cell>
          <cell r="B8114">
            <v>9.1499999999999998E-2</v>
          </cell>
        </row>
        <row r="8115">
          <cell r="A8115">
            <v>44545</v>
          </cell>
          <cell r="B8115">
            <v>9.1499999999999998E-2</v>
          </cell>
        </row>
        <row r="8116">
          <cell r="A8116">
            <v>44546</v>
          </cell>
          <cell r="B8116">
            <v>9.1499999999999998E-2</v>
          </cell>
        </row>
        <row r="8117">
          <cell r="A8117">
            <v>44547</v>
          </cell>
          <cell r="B8117">
            <v>9.1499999999999998E-2</v>
          </cell>
        </row>
        <row r="8118">
          <cell r="A8118">
            <v>44548</v>
          </cell>
          <cell r="B8118">
            <v>0</v>
          </cell>
        </row>
        <row r="8119">
          <cell r="A8119">
            <v>44549</v>
          </cell>
          <cell r="B8119">
            <v>0</v>
          </cell>
        </row>
        <row r="8120">
          <cell r="A8120">
            <v>44550</v>
          </cell>
          <cell r="B8120">
            <v>9.1499999999999998E-2</v>
          </cell>
        </row>
        <row r="8121">
          <cell r="A8121">
            <v>44551</v>
          </cell>
          <cell r="B8121">
            <v>9.1499999999999998E-2</v>
          </cell>
        </row>
        <row r="8122">
          <cell r="A8122">
            <v>44552</v>
          </cell>
          <cell r="B8122">
            <v>9.1499999999999998E-2</v>
          </cell>
        </row>
        <row r="8123">
          <cell r="A8123">
            <v>44553</v>
          </cell>
          <cell r="B8123">
            <v>9.1499999999999998E-2</v>
          </cell>
        </row>
        <row r="8124">
          <cell r="A8124">
            <v>44554</v>
          </cell>
          <cell r="B8124">
            <v>9.1499999999999998E-2</v>
          </cell>
        </row>
        <row r="8125">
          <cell r="A8125">
            <v>44555</v>
          </cell>
          <cell r="B8125">
            <v>0</v>
          </cell>
        </row>
        <row r="8126">
          <cell r="A8126">
            <v>44556</v>
          </cell>
          <cell r="B8126">
            <v>0</v>
          </cell>
        </row>
        <row r="8127">
          <cell r="A8127">
            <v>44557</v>
          </cell>
          <cell r="B8127">
            <v>9.1499999999999998E-2</v>
          </cell>
        </row>
        <row r="8128">
          <cell r="A8128">
            <v>44558</v>
          </cell>
          <cell r="B8128">
            <v>9.1499999999999998E-2</v>
          </cell>
        </row>
        <row r="8129">
          <cell r="A8129">
            <v>44559</v>
          </cell>
          <cell r="B8129">
            <v>9.1499999999999998E-2</v>
          </cell>
        </row>
        <row r="8130">
          <cell r="A8130">
            <v>44560</v>
          </cell>
          <cell r="B8130">
            <v>9.1499999999999998E-2</v>
          </cell>
        </row>
        <row r="8131">
          <cell r="A8131">
            <v>44561</v>
          </cell>
          <cell r="B8131">
            <v>9.1499999999999998E-2</v>
          </cell>
        </row>
        <row r="8132">
          <cell r="A8132">
            <v>44562</v>
          </cell>
          <cell r="B8132">
            <v>0</v>
          </cell>
        </row>
        <row r="8133">
          <cell r="A8133">
            <v>44563</v>
          </cell>
          <cell r="B8133">
            <v>0</v>
          </cell>
        </row>
        <row r="8134">
          <cell r="A8134">
            <v>44564</v>
          </cell>
          <cell r="B8134">
            <v>9.1499999999999998E-2</v>
          </cell>
        </row>
        <row r="8135">
          <cell r="A8135">
            <v>44565</v>
          </cell>
          <cell r="B8135">
            <v>9.1499999999999998E-2</v>
          </cell>
        </row>
        <row r="8136">
          <cell r="A8136">
            <v>44566</v>
          </cell>
          <cell r="B8136">
            <v>9.1499999999999998E-2</v>
          </cell>
        </row>
        <row r="8137">
          <cell r="A8137">
            <v>44567</v>
          </cell>
          <cell r="B8137">
            <v>9.1499999999999998E-2</v>
          </cell>
        </row>
        <row r="8138">
          <cell r="A8138">
            <v>44568</v>
          </cell>
          <cell r="B8138">
            <v>9.1499999999999998E-2</v>
          </cell>
        </row>
        <row r="8139">
          <cell r="A8139">
            <v>44569</v>
          </cell>
          <cell r="B8139">
            <v>0</v>
          </cell>
        </row>
        <row r="8140">
          <cell r="A8140">
            <v>44570</v>
          </cell>
          <cell r="B8140">
            <v>0</v>
          </cell>
        </row>
        <row r="8141">
          <cell r="A8141">
            <v>44571</v>
          </cell>
          <cell r="B8141">
            <v>9.1499999999999998E-2</v>
          </cell>
        </row>
        <row r="8142">
          <cell r="A8142">
            <v>44572</v>
          </cell>
          <cell r="B8142">
            <v>9.1499999999999998E-2</v>
          </cell>
        </row>
        <row r="8143">
          <cell r="A8143">
            <v>44573</v>
          </cell>
          <cell r="B8143">
            <v>9.1499999999999998E-2</v>
          </cell>
        </row>
        <row r="8144">
          <cell r="A8144">
            <v>44574</v>
          </cell>
          <cell r="B8144">
            <v>9.1499999999999998E-2</v>
          </cell>
        </row>
        <row r="8145">
          <cell r="A8145">
            <v>44575</v>
          </cell>
          <cell r="B8145">
            <v>9.1499999999999998E-2</v>
          </cell>
        </row>
        <row r="8146">
          <cell r="A8146">
            <v>44576</v>
          </cell>
          <cell r="B8146">
            <v>0</v>
          </cell>
        </row>
        <row r="8147">
          <cell r="A8147">
            <v>44577</v>
          </cell>
          <cell r="B8147">
            <v>0</v>
          </cell>
        </row>
        <row r="8148">
          <cell r="A8148">
            <v>44578</v>
          </cell>
          <cell r="B8148">
            <v>9.1499999999999998E-2</v>
          </cell>
        </row>
        <row r="8149">
          <cell r="A8149">
            <v>44579</v>
          </cell>
          <cell r="B8149">
            <v>9.1499999999999998E-2</v>
          </cell>
        </row>
        <row r="8150">
          <cell r="A8150">
            <v>44580</v>
          </cell>
          <cell r="B8150">
            <v>9.1499999999999998E-2</v>
          </cell>
        </row>
        <row r="8151">
          <cell r="A8151">
            <v>44581</v>
          </cell>
          <cell r="B8151">
            <v>9.1499999999999998E-2</v>
          </cell>
        </row>
        <row r="8152">
          <cell r="A8152">
            <v>44582</v>
          </cell>
          <cell r="B8152">
            <v>9.1499999999999998E-2</v>
          </cell>
        </row>
        <row r="8153">
          <cell r="A8153">
            <v>44583</v>
          </cell>
          <cell r="B8153">
            <v>0</v>
          </cell>
        </row>
        <row r="8154">
          <cell r="A8154">
            <v>44584</v>
          </cell>
          <cell r="B8154">
            <v>0</v>
          </cell>
        </row>
        <row r="8155">
          <cell r="A8155">
            <v>44585</v>
          </cell>
          <cell r="B8155">
            <v>9.1499999999999998E-2</v>
          </cell>
        </row>
        <row r="8156">
          <cell r="A8156">
            <v>44586</v>
          </cell>
          <cell r="B8156">
            <v>9.1499999999999998E-2</v>
          </cell>
        </row>
        <row r="8157">
          <cell r="A8157">
            <v>44587</v>
          </cell>
          <cell r="B8157">
            <v>9.1499999999999998E-2</v>
          </cell>
        </row>
        <row r="8158">
          <cell r="A8158">
            <v>44588</v>
          </cell>
          <cell r="B8158">
            <v>9.1499999999999998E-2</v>
          </cell>
        </row>
        <row r="8159">
          <cell r="A8159">
            <v>44589</v>
          </cell>
          <cell r="B8159">
            <v>9.1499999999999998E-2</v>
          </cell>
        </row>
        <row r="8160">
          <cell r="A8160">
            <v>44590</v>
          </cell>
          <cell r="B8160">
            <v>0</v>
          </cell>
        </row>
        <row r="8161">
          <cell r="A8161">
            <v>44591</v>
          </cell>
          <cell r="B8161">
            <v>0</v>
          </cell>
        </row>
        <row r="8162">
          <cell r="A8162">
            <v>44592</v>
          </cell>
          <cell r="B8162">
            <v>9.1499999999999998E-2</v>
          </cell>
        </row>
        <row r="8163">
          <cell r="A8163">
            <v>44593</v>
          </cell>
          <cell r="B8163">
            <v>9.1499999999999998E-2</v>
          </cell>
        </row>
        <row r="8164">
          <cell r="A8164">
            <v>44594</v>
          </cell>
          <cell r="B8164">
            <v>9.1499999999999998E-2</v>
          </cell>
        </row>
        <row r="8165">
          <cell r="A8165">
            <v>44595</v>
          </cell>
          <cell r="B8165">
            <v>0.1065</v>
          </cell>
        </row>
        <row r="8166">
          <cell r="A8166">
            <v>44596</v>
          </cell>
          <cell r="B8166">
            <v>0.1065</v>
          </cell>
        </row>
        <row r="8167">
          <cell r="A8167">
            <v>44597</v>
          </cell>
          <cell r="B8167">
            <v>0</v>
          </cell>
        </row>
        <row r="8168">
          <cell r="A8168">
            <v>44598</v>
          </cell>
          <cell r="B8168">
            <v>0</v>
          </cell>
        </row>
        <row r="8169">
          <cell r="A8169">
            <v>44599</v>
          </cell>
          <cell r="B8169">
            <v>0.1065</v>
          </cell>
        </row>
        <row r="8170">
          <cell r="A8170">
            <v>44600</v>
          </cell>
          <cell r="B8170">
            <v>0.1065</v>
          </cell>
        </row>
        <row r="8171">
          <cell r="A8171">
            <v>44601</v>
          </cell>
          <cell r="B8171">
            <v>0.1065</v>
          </cell>
        </row>
        <row r="8172">
          <cell r="A8172">
            <v>44602</v>
          </cell>
          <cell r="B8172">
            <v>0.1065</v>
          </cell>
        </row>
        <row r="8173">
          <cell r="A8173">
            <v>44603</v>
          </cell>
          <cell r="B8173">
            <v>0.1065</v>
          </cell>
        </row>
        <row r="8174">
          <cell r="A8174">
            <v>44604</v>
          </cell>
          <cell r="B8174">
            <v>0</v>
          </cell>
        </row>
        <row r="8175">
          <cell r="A8175">
            <v>44605</v>
          </cell>
          <cell r="B8175">
            <v>0</v>
          </cell>
        </row>
        <row r="8176">
          <cell r="A8176">
            <v>44606</v>
          </cell>
          <cell r="B8176">
            <v>0.1065</v>
          </cell>
        </row>
        <row r="8177">
          <cell r="A8177">
            <v>44607</v>
          </cell>
          <cell r="B8177">
            <v>0.1065</v>
          </cell>
        </row>
        <row r="8178">
          <cell r="A8178">
            <v>44608</v>
          </cell>
          <cell r="B8178">
            <v>0.1065</v>
          </cell>
        </row>
        <row r="8179">
          <cell r="A8179">
            <v>44609</v>
          </cell>
          <cell r="B8179">
            <v>0.1065</v>
          </cell>
        </row>
        <row r="8180">
          <cell r="A8180">
            <v>44610</v>
          </cell>
          <cell r="B8180">
            <v>0.1065</v>
          </cell>
        </row>
        <row r="8181">
          <cell r="A8181">
            <v>44611</v>
          </cell>
          <cell r="B8181">
            <v>0</v>
          </cell>
        </row>
        <row r="8182">
          <cell r="A8182">
            <v>44612</v>
          </cell>
          <cell r="B8182">
            <v>0</v>
          </cell>
        </row>
        <row r="8183">
          <cell r="A8183">
            <v>44613</v>
          </cell>
          <cell r="B8183">
            <v>0.1065</v>
          </cell>
        </row>
        <row r="8184">
          <cell r="A8184">
            <v>44614</v>
          </cell>
          <cell r="B8184">
            <v>0.1065</v>
          </cell>
        </row>
        <row r="8185">
          <cell r="A8185">
            <v>44615</v>
          </cell>
          <cell r="B8185">
            <v>0.1065</v>
          </cell>
        </row>
        <row r="8186">
          <cell r="A8186">
            <v>44616</v>
          </cell>
          <cell r="B8186">
            <v>0.1065</v>
          </cell>
        </row>
        <row r="8187">
          <cell r="A8187">
            <v>44617</v>
          </cell>
          <cell r="B8187">
            <v>0.1065</v>
          </cell>
        </row>
        <row r="8188">
          <cell r="A8188">
            <v>44618</v>
          </cell>
          <cell r="B8188">
            <v>0</v>
          </cell>
        </row>
        <row r="8189">
          <cell r="A8189">
            <v>44619</v>
          </cell>
          <cell r="B8189">
            <v>0</v>
          </cell>
        </row>
        <row r="8190">
          <cell r="A8190">
            <v>44620</v>
          </cell>
          <cell r="B8190">
            <v>0</v>
          </cell>
        </row>
        <row r="8191">
          <cell r="A8191">
            <v>44621</v>
          </cell>
          <cell r="B8191">
            <v>0</v>
          </cell>
        </row>
        <row r="8192">
          <cell r="A8192">
            <v>44622</v>
          </cell>
          <cell r="B8192">
            <v>0.1065</v>
          </cell>
        </row>
        <row r="8193">
          <cell r="A8193">
            <v>44623</v>
          </cell>
          <cell r="B8193">
            <v>0.1065</v>
          </cell>
        </row>
        <row r="8194">
          <cell r="A8194">
            <v>44624</v>
          </cell>
          <cell r="B8194">
            <v>0.1065</v>
          </cell>
        </row>
        <row r="8195">
          <cell r="A8195">
            <v>44625</v>
          </cell>
          <cell r="B8195">
            <v>0</v>
          </cell>
        </row>
        <row r="8196">
          <cell r="A8196">
            <v>44626</v>
          </cell>
          <cell r="B8196">
            <v>0</v>
          </cell>
        </row>
        <row r="8197">
          <cell r="A8197">
            <v>44627</v>
          </cell>
          <cell r="B8197">
            <v>0.1065</v>
          </cell>
        </row>
        <row r="8198">
          <cell r="A8198">
            <v>44628</v>
          </cell>
          <cell r="B8198">
            <v>0.1065</v>
          </cell>
        </row>
        <row r="8199">
          <cell r="A8199">
            <v>44629</v>
          </cell>
          <cell r="B8199">
            <v>0.1065</v>
          </cell>
        </row>
        <row r="8200">
          <cell r="A8200">
            <v>44630</v>
          </cell>
          <cell r="B8200">
            <v>0.1065</v>
          </cell>
        </row>
        <row r="8201">
          <cell r="A8201">
            <v>44631</v>
          </cell>
          <cell r="B8201">
            <v>0.1065</v>
          </cell>
        </row>
        <row r="8202">
          <cell r="A8202">
            <v>44632</v>
          </cell>
          <cell r="B8202">
            <v>0</v>
          </cell>
        </row>
        <row r="8203">
          <cell r="A8203">
            <v>44633</v>
          </cell>
          <cell r="B8203">
            <v>0</v>
          </cell>
        </row>
        <row r="8204">
          <cell r="A8204">
            <v>44634</v>
          </cell>
          <cell r="B8204">
            <v>0.1065</v>
          </cell>
        </row>
        <row r="8205">
          <cell r="A8205">
            <v>44635</v>
          </cell>
          <cell r="B8205">
            <v>0.1065</v>
          </cell>
        </row>
        <row r="8206">
          <cell r="A8206">
            <v>44636</v>
          </cell>
          <cell r="B8206">
            <v>0.1065</v>
          </cell>
        </row>
        <row r="8207">
          <cell r="A8207">
            <v>44637</v>
          </cell>
          <cell r="B8207">
            <v>0.11649999999999999</v>
          </cell>
        </row>
        <row r="8208">
          <cell r="A8208">
            <v>44638</v>
          </cell>
          <cell r="B8208">
            <v>0.11649999999999999</v>
          </cell>
        </row>
        <row r="8209">
          <cell r="A8209">
            <v>44639</v>
          </cell>
          <cell r="B8209">
            <v>0</v>
          </cell>
        </row>
        <row r="8210">
          <cell r="A8210">
            <v>44640</v>
          </cell>
          <cell r="B8210">
            <v>0</v>
          </cell>
        </row>
        <row r="8211">
          <cell r="A8211">
            <v>44641</v>
          </cell>
          <cell r="B8211">
            <v>0.11649999999999999</v>
          </cell>
        </row>
        <row r="8212">
          <cell r="A8212">
            <v>44642</v>
          </cell>
          <cell r="B8212">
            <v>0.11649999999999999</v>
          </cell>
        </row>
        <row r="8213">
          <cell r="A8213">
            <v>44643</v>
          </cell>
          <cell r="B8213">
            <v>0.11649999999999999</v>
          </cell>
        </row>
        <row r="8214">
          <cell r="A8214">
            <v>44644</v>
          </cell>
          <cell r="B8214">
            <v>0.11649999999999999</v>
          </cell>
        </row>
        <row r="8215">
          <cell r="A8215">
            <v>44645</v>
          </cell>
          <cell r="B8215">
            <v>0.11649999999999999</v>
          </cell>
        </row>
        <row r="8216">
          <cell r="A8216">
            <v>44646</v>
          </cell>
          <cell r="B8216">
            <v>0</v>
          </cell>
        </row>
        <row r="8217">
          <cell r="A8217">
            <v>44647</v>
          </cell>
          <cell r="B8217">
            <v>0</v>
          </cell>
        </row>
        <row r="8218">
          <cell r="A8218">
            <v>44648</v>
          </cell>
          <cell r="B8218">
            <v>0.11649999999999999</v>
          </cell>
        </row>
        <row r="8219">
          <cell r="A8219">
            <v>44649</v>
          </cell>
          <cell r="B8219">
            <v>0.11649999999999999</v>
          </cell>
        </row>
        <row r="8220">
          <cell r="A8220">
            <v>44650</v>
          </cell>
          <cell r="B8220">
            <v>0.11649999999999999</v>
          </cell>
        </row>
        <row r="8221">
          <cell r="A8221">
            <v>44651</v>
          </cell>
          <cell r="B8221">
            <v>0.11649999999999999</v>
          </cell>
        </row>
        <row r="8222">
          <cell r="A8222">
            <v>44652</v>
          </cell>
          <cell r="B8222">
            <v>0.11649999999999999</v>
          </cell>
        </row>
        <row r="8223">
          <cell r="A8223">
            <v>44653</v>
          </cell>
          <cell r="B8223">
            <v>0</v>
          </cell>
        </row>
        <row r="8224">
          <cell r="A8224">
            <v>44654</v>
          </cell>
          <cell r="B8224">
            <v>0</v>
          </cell>
        </row>
        <row r="8225">
          <cell r="A8225">
            <v>44655</v>
          </cell>
          <cell r="B8225">
            <v>0.11649999999999999</v>
          </cell>
        </row>
        <row r="8226">
          <cell r="A8226">
            <v>44656</v>
          </cell>
          <cell r="B8226">
            <v>0.11649999999999999</v>
          </cell>
        </row>
        <row r="8227">
          <cell r="A8227">
            <v>44657</v>
          </cell>
          <cell r="B8227">
            <v>0.11649999999999999</v>
          </cell>
        </row>
        <row r="8228">
          <cell r="A8228">
            <v>44658</v>
          </cell>
          <cell r="B8228">
            <v>0.11649999999999999</v>
          </cell>
        </row>
        <row r="8229">
          <cell r="A8229">
            <v>44659</v>
          </cell>
          <cell r="B8229">
            <v>0.11649999999999999</v>
          </cell>
        </row>
        <row r="8230">
          <cell r="A8230">
            <v>44660</v>
          </cell>
          <cell r="B8230">
            <v>0</v>
          </cell>
        </row>
        <row r="8231">
          <cell r="A8231">
            <v>44661</v>
          </cell>
          <cell r="B8231">
            <v>0</v>
          </cell>
        </row>
        <row r="8232">
          <cell r="A8232">
            <v>44662</v>
          </cell>
          <cell r="B8232">
            <v>0.11649999999999999</v>
          </cell>
        </row>
        <row r="8233">
          <cell r="A8233">
            <v>44663</v>
          </cell>
          <cell r="B8233">
            <v>0.11649999999999999</v>
          </cell>
        </row>
        <row r="8234">
          <cell r="A8234">
            <v>44664</v>
          </cell>
          <cell r="B8234">
            <v>0.11649999999999999</v>
          </cell>
        </row>
        <row r="8235">
          <cell r="A8235">
            <v>44665</v>
          </cell>
          <cell r="B8235">
            <v>0.11649999999999999</v>
          </cell>
        </row>
        <row r="8236">
          <cell r="A8236">
            <v>44666</v>
          </cell>
          <cell r="B8236">
            <v>0</v>
          </cell>
        </row>
        <row r="8237">
          <cell r="A8237">
            <v>44667</v>
          </cell>
          <cell r="B8237">
            <v>0</v>
          </cell>
        </row>
        <row r="8238">
          <cell r="A8238">
            <v>44668</v>
          </cell>
          <cell r="B8238">
            <v>0</v>
          </cell>
        </row>
        <row r="8239">
          <cell r="A8239">
            <v>44669</v>
          </cell>
          <cell r="B8239">
            <v>0.11649999999999999</v>
          </cell>
        </row>
        <row r="8240">
          <cell r="A8240">
            <v>44670</v>
          </cell>
          <cell r="B8240">
            <v>0.11649999999999999</v>
          </cell>
        </row>
        <row r="8241">
          <cell r="A8241">
            <v>44671</v>
          </cell>
          <cell r="B8241">
            <v>0.11649999999999999</v>
          </cell>
        </row>
        <row r="8242">
          <cell r="A8242">
            <v>44672</v>
          </cell>
          <cell r="B8242">
            <v>0</v>
          </cell>
        </row>
        <row r="8243">
          <cell r="A8243">
            <v>44673</v>
          </cell>
          <cell r="B8243">
            <v>0.11649999999999999</v>
          </cell>
        </row>
        <row r="8244">
          <cell r="A8244">
            <v>44674</v>
          </cell>
          <cell r="B8244">
            <v>0</v>
          </cell>
        </row>
        <row r="8245">
          <cell r="A8245">
            <v>44675</v>
          </cell>
          <cell r="B8245">
            <v>0</v>
          </cell>
        </row>
        <row r="8246">
          <cell r="A8246">
            <v>44676</v>
          </cell>
          <cell r="B8246">
            <v>0.11649999999999999</v>
          </cell>
        </row>
        <row r="8247">
          <cell r="A8247">
            <v>44677</v>
          </cell>
          <cell r="B8247">
            <v>0.11649999999999999</v>
          </cell>
        </row>
        <row r="8248">
          <cell r="A8248">
            <v>44678</v>
          </cell>
          <cell r="B8248">
            <v>0.11649999999999999</v>
          </cell>
        </row>
        <row r="8249">
          <cell r="A8249">
            <v>44679</v>
          </cell>
          <cell r="B8249">
            <v>0.11649999999999999</v>
          </cell>
        </row>
        <row r="8250">
          <cell r="A8250">
            <v>44680</v>
          </cell>
          <cell r="B8250">
            <v>0.11649999999999999</v>
          </cell>
        </row>
        <row r="8251">
          <cell r="A8251">
            <v>44681</v>
          </cell>
          <cell r="B8251">
            <v>0</v>
          </cell>
        </row>
        <row r="8252">
          <cell r="A8252">
            <v>44682</v>
          </cell>
          <cell r="B8252">
            <v>0</v>
          </cell>
        </row>
        <row r="8253">
          <cell r="A8253">
            <v>44683</v>
          </cell>
          <cell r="B8253">
            <v>0.11649999999999999</v>
          </cell>
        </row>
        <row r="8254">
          <cell r="A8254">
            <v>44684</v>
          </cell>
          <cell r="B8254">
            <v>0.11649999999999999</v>
          </cell>
        </row>
        <row r="8255">
          <cell r="A8255">
            <v>44685</v>
          </cell>
          <cell r="B8255">
            <v>0.11649999999999999</v>
          </cell>
        </row>
        <row r="8256">
          <cell r="A8256">
            <v>44686</v>
          </cell>
          <cell r="B8256">
            <v>0.1265</v>
          </cell>
        </row>
        <row r="8257">
          <cell r="A8257">
            <v>44687</v>
          </cell>
          <cell r="B8257">
            <v>0.1265</v>
          </cell>
        </row>
        <row r="8258">
          <cell r="A8258">
            <v>44688</v>
          </cell>
          <cell r="B8258">
            <v>0</v>
          </cell>
        </row>
        <row r="8259">
          <cell r="A8259">
            <v>44689</v>
          </cell>
          <cell r="B8259">
            <v>0</v>
          </cell>
        </row>
        <row r="8260">
          <cell r="A8260">
            <v>44690</v>
          </cell>
          <cell r="B8260">
            <v>0.1265</v>
          </cell>
        </row>
        <row r="8261">
          <cell r="A8261">
            <v>44691</v>
          </cell>
          <cell r="B8261">
            <v>0.1265</v>
          </cell>
        </row>
        <row r="8262">
          <cell r="A8262">
            <v>44692</v>
          </cell>
          <cell r="B8262">
            <v>0.1265</v>
          </cell>
        </row>
        <row r="8263">
          <cell r="A8263">
            <v>44693</v>
          </cell>
          <cell r="B8263">
            <v>0.1265</v>
          </cell>
        </row>
        <row r="8264">
          <cell r="A8264">
            <v>44694</v>
          </cell>
          <cell r="B8264">
            <v>0.1265</v>
          </cell>
        </row>
        <row r="8265">
          <cell r="A8265">
            <v>44695</v>
          </cell>
          <cell r="B8265">
            <v>0</v>
          </cell>
        </row>
        <row r="8266">
          <cell r="A8266">
            <v>44696</v>
          </cell>
          <cell r="B8266">
            <v>0</v>
          </cell>
        </row>
        <row r="8267">
          <cell r="A8267">
            <v>44697</v>
          </cell>
          <cell r="B8267">
            <v>0.1265</v>
          </cell>
        </row>
        <row r="8268">
          <cell r="A8268">
            <v>44698</v>
          </cell>
          <cell r="B8268">
            <v>0.1265</v>
          </cell>
        </row>
        <row r="8269">
          <cell r="A8269">
            <v>44699</v>
          </cell>
          <cell r="B8269">
            <v>0.1265</v>
          </cell>
        </row>
        <row r="8270">
          <cell r="A8270">
            <v>44700</v>
          </cell>
          <cell r="B8270">
            <v>0.1265</v>
          </cell>
        </row>
        <row r="8271">
          <cell r="A8271">
            <v>44701</v>
          </cell>
          <cell r="B8271">
            <v>0.1265</v>
          </cell>
        </row>
        <row r="8272">
          <cell r="A8272">
            <v>44702</v>
          </cell>
          <cell r="B8272">
            <v>0</v>
          </cell>
        </row>
        <row r="8273">
          <cell r="A8273">
            <v>44703</v>
          </cell>
          <cell r="B8273">
            <v>0</v>
          </cell>
        </row>
        <row r="8274">
          <cell r="A8274">
            <v>44704</v>
          </cell>
          <cell r="B8274">
            <v>0.1265</v>
          </cell>
        </row>
        <row r="8275">
          <cell r="A8275">
            <v>44705</v>
          </cell>
          <cell r="B8275">
            <v>0.1265</v>
          </cell>
        </row>
        <row r="8276">
          <cell r="A8276">
            <v>44706</v>
          </cell>
          <cell r="B8276">
            <v>0.1265</v>
          </cell>
        </row>
        <row r="8277">
          <cell r="A8277">
            <v>44707</v>
          </cell>
          <cell r="B8277">
            <v>0.1265</v>
          </cell>
        </row>
        <row r="8278">
          <cell r="A8278">
            <v>44708</v>
          </cell>
          <cell r="B8278">
            <v>0.1265</v>
          </cell>
        </row>
        <row r="8279">
          <cell r="A8279">
            <v>44709</v>
          </cell>
          <cell r="B8279">
            <v>0</v>
          </cell>
        </row>
        <row r="8280">
          <cell r="A8280">
            <v>44710</v>
          </cell>
          <cell r="B8280">
            <v>0</v>
          </cell>
        </row>
        <row r="8281">
          <cell r="A8281">
            <v>44711</v>
          </cell>
          <cell r="B8281">
            <v>0.1265</v>
          </cell>
        </row>
        <row r="8282">
          <cell r="A8282">
            <v>44712</v>
          </cell>
          <cell r="B8282">
            <v>0.1265</v>
          </cell>
        </row>
        <row r="8283">
          <cell r="A8283">
            <v>44713</v>
          </cell>
          <cell r="B8283">
            <v>0.1265</v>
          </cell>
        </row>
        <row r="8284">
          <cell r="A8284">
            <v>44714</v>
          </cell>
          <cell r="B8284">
            <v>0.1265</v>
          </cell>
        </row>
        <row r="8285">
          <cell r="A8285">
            <v>44715</v>
          </cell>
          <cell r="B8285">
            <v>0.1265</v>
          </cell>
        </row>
        <row r="8286">
          <cell r="A8286">
            <v>44716</v>
          </cell>
          <cell r="B8286">
            <v>0</v>
          </cell>
        </row>
        <row r="8287">
          <cell r="A8287">
            <v>44717</v>
          </cell>
          <cell r="B8287">
            <v>0</v>
          </cell>
        </row>
        <row r="8288">
          <cell r="A8288">
            <v>44718</v>
          </cell>
          <cell r="B8288">
            <v>0.1265</v>
          </cell>
        </row>
        <row r="8289">
          <cell r="A8289">
            <v>44719</v>
          </cell>
          <cell r="B8289">
            <v>0.1265</v>
          </cell>
        </row>
        <row r="8290">
          <cell r="A8290">
            <v>44720</v>
          </cell>
          <cell r="B8290">
            <v>0.1265</v>
          </cell>
        </row>
        <row r="8291">
          <cell r="A8291">
            <v>44721</v>
          </cell>
          <cell r="B8291">
            <v>0.1265</v>
          </cell>
        </row>
        <row r="8292">
          <cell r="A8292">
            <v>44722</v>
          </cell>
          <cell r="B8292">
            <v>0.1265</v>
          </cell>
        </row>
        <row r="8293">
          <cell r="A8293">
            <v>44723</v>
          </cell>
          <cell r="B8293">
            <v>0</v>
          </cell>
        </row>
        <row r="8294">
          <cell r="A8294">
            <v>44724</v>
          </cell>
          <cell r="B8294">
            <v>0</v>
          </cell>
        </row>
        <row r="8295">
          <cell r="A8295">
            <v>44725</v>
          </cell>
          <cell r="B8295">
            <v>0.1265</v>
          </cell>
        </row>
        <row r="8296">
          <cell r="A8296">
            <v>44726</v>
          </cell>
          <cell r="B8296">
            <v>0.1265</v>
          </cell>
        </row>
        <row r="8297">
          <cell r="A8297">
            <v>44727</v>
          </cell>
          <cell r="B8297">
            <v>0.1265</v>
          </cell>
        </row>
        <row r="8298">
          <cell r="A8298">
            <v>44728</v>
          </cell>
          <cell r="B8298">
            <v>0</v>
          </cell>
        </row>
        <row r="8299">
          <cell r="A8299">
            <v>44729</v>
          </cell>
          <cell r="B8299">
            <v>0.13150000000000001</v>
          </cell>
        </row>
        <row r="8300">
          <cell r="A8300">
            <v>44730</v>
          </cell>
          <cell r="B8300">
            <v>0</v>
          </cell>
        </row>
        <row r="8301">
          <cell r="A8301">
            <v>44731</v>
          </cell>
          <cell r="B8301">
            <v>0</v>
          </cell>
        </row>
        <row r="8302">
          <cell r="A8302">
            <v>44732</v>
          </cell>
          <cell r="B8302">
            <v>0.13150000000000001</v>
          </cell>
        </row>
        <row r="8303">
          <cell r="A8303">
            <v>44733</v>
          </cell>
          <cell r="B8303">
            <v>0.13150000000000001</v>
          </cell>
        </row>
        <row r="8304">
          <cell r="A8304">
            <v>44734</v>
          </cell>
          <cell r="B8304">
            <v>0.13150000000000001</v>
          </cell>
        </row>
        <row r="8305">
          <cell r="A8305">
            <v>44735</v>
          </cell>
          <cell r="B8305">
            <v>0.13150000000000001</v>
          </cell>
        </row>
        <row r="8306">
          <cell r="A8306">
            <v>44736</v>
          </cell>
          <cell r="B8306">
            <v>0.13150000000000001</v>
          </cell>
        </row>
        <row r="8307">
          <cell r="A8307">
            <v>44737</v>
          </cell>
          <cell r="B8307">
            <v>0</v>
          </cell>
        </row>
        <row r="8308">
          <cell r="A8308">
            <v>44738</v>
          </cell>
          <cell r="B8308">
            <v>0</v>
          </cell>
        </row>
        <row r="8309">
          <cell r="A8309">
            <v>44739</v>
          </cell>
          <cell r="B8309">
            <v>0.13150000000000001</v>
          </cell>
        </row>
        <row r="8310">
          <cell r="A8310">
            <v>44740</v>
          </cell>
          <cell r="B8310">
            <v>0.13150000000000001</v>
          </cell>
        </row>
        <row r="8311">
          <cell r="A8311">
            <v>44741</v>
          </cell>
          <cell r="B8311">
            <v>0.13150000000000001</v>
          </cell>
        </row>
        <row r="8312">
          <cell r="A8312">
            <v>44742</v>
          </cell>
          <cell r="B8312">
            <v>0.13150000000000001</v>
          </cell>
        </row>
        <row r="8313">
          <cell r="A8313">
            <v>44743</v>
          </cell>
          <cell r="B8313">
            <v>0.13150000000000001</v>
          </cell>
        </row>
        <row r="8314">
          <cell r="A8314">
            <v>44744</v>
          </cell>
          <cell r="B8314">
            <v>0</v>
          </cell>
        </row>
        <row r="8315">
          <cell r="A8315">
            <v>44745</v>
          </cell>
          <cell r="B8315">
            <v>0</v>
          </cell>
        </row>
        <row r="8316">
          <cell r="A8316">
            <v>44746</v>
          </cell>
          <cell r="B8316">
            <v>0.13150000000000001</v>
          </cell>
        </row>
        <row r="8317">
          <cell r="A8317">
            <v>44747</v>
          </cell>
          <cell r="B8317">
            <v>0.13150000000000001</v>
          </cell>
        </row>
        <row r="8318">
          <cell r="A8318">
            <v>44748</v>
          </cell>
          <cell r="B8318">
            <v>0.13150000000000001</v>
          </cell>
        </row>
        <row r="8319">
          <cell r="A8319">
            <v>44749</v>
          </cell>
          <cell r="B8319">
            <v>0.13150000000000001</v>
          </cell>
        </row>
        <row r="8320">
          <cell r="A8320">
            <v>44750</v>
          </cell>
          <cell r="B8320">
            <v>0.13150000000000001</v>
          </cell>
        </row>
        <row r="8321">
          <cell r="A8321">
            <v>44751</v>
          </cell>
          <cell r="B8321">
            <v>0</v>
          </cell>
        </row>
        <row r="8322">
          <cell r="A8322">
            <v>44752</v>
          </cell>
          <cell r="B8322">
            <v>0</v>
          </cell>
        </row>
        <row r="8323">
          <cell r="A8323">
            <v>44753</v>
          </cell>
          <cell r="B8323">
            <v>0.13150000000000001</v>
          </cell>
        </row>
        <row r="8324">
          <cell r="A8324">
            <v>44754</v>
          </cell>
          <cell r="B8324">
            <v>0.13150000000000001</v>
          </cell>
        </row>
        <row r="8325">
          <cell r="A8325">
            <v>44755</v>
          </cell>
          <cell r="B8325">
            <v>0.13150000000000001</v>
          </cell>
        </row>
        <row r="8326">
          <cell r="A8326">
            <v>44756</v>
          </cell>
          <cell r="B8326">
            <v>0.13150000000000001</v>
          </cell>
        </row>
        <row r="8327">
          <cell r="A8327">
            <v>44757</v>
          </cell>
          <cell r="B8327">
            <v>0.13150000000000001</v>
          </cell>
        </row>
        <row r="8328">
          <cell r="A8328">
            <v>44758</v>
          </cell>
          <cell r="B8328">
            <v>0</v>
          </cell>
        </row>
        <row r="8329">
          <cell r="A8329">
            <v>44759</v>
          </cell>
          <cell r="B8329">
            <v>0</v>
          </cell>
        </row>
        <row r="8330">
          <cell r="A8330">
            <v>44760</v>
          </cell>
          <cell r="B8330">
            <v>0.13150000000000001</v>
          </cell>
        </row>
        <row r="8331">
          <cell r="A8331">
            <v>44761</v>
          </cell>
          <cell r="B8331">
            <v>0.13150000000000001</v>
          </cell>
        </row>
        <row r="8332">
          <cell r="A8332">
            <v>44762</v>
          </cell>
          <cell r="B8332">
            <v>0.13150000000000001</v>
          </cell>
        </row>
        <row r="8333">
          <cell r="A8333">
            <v>44763</v>
          </cell>
          <cell r="B8333">
            <v>0.13150000000000001</v>
          </cell>
        </row>
        <row r="8334">
          <cell r="A8334">
            <v>44764</v>
          </cell>
          <cell r="B8334">
            <v>0.13150000000000001</v>
          </cell>
        </row>
        <row r="8335">
          <cell r="A8335">
            <v>44765</v>
          </cell>
          <cell r="B8335">
            <v>0</v>
          </cell>
        </row>
        <row r="8336">
          <cell r="A8336">
            <v>44766</v>
          </cell>
          <cell r="B8336">
            <v>0</v>
          </cell>
        </row>
        <row r="8337">
          <cell r="A8337">
            <v>44767</v>
          </cell>
          <cell r="B8337">
            <v>0.13150000000000001</v>
          </cell>
        </row>
        <row r="8338">
          <cell r="A8338">
            <v>44768</v>
          </cell>
          <cell r="B8338">
            <v>0.13150000000000001</v>
          </cell>
        </row>
        <row r="8339">
          <cell r="A8339">
            <v>44769</v>
          </cell>
          <cell r="B8339">
            <v>0.13150000000000001</v>
          </cell>
        </row>
        <row r="8340">
          <cell r="A8340">
            <v>44770</v>
          </cell>
          <cell r="B8340">
            <v>0.13150000000000001</v>
          </cell>
        </row>
        <row r="8341">
          <cell r="A8341">
            <v>44771</v>
          </cell>
          <cell r="B8341">
            <v>0.13150000000000001</v>
          </cell>
        </row>
        <row r="8342">
          <cell r="A8342">
            <v>44772</v>
          </cell>
          <cell r="B8342">
            <v>0</v>
          </cell>
        </row>
        <row r="8343">
          <cell r="A8343">
            <v>44773</v>
          </cell>
          <cell r="B8343">
            <v>0</v>
          </cell>
        </row>
        <row r="8344">
          <cell r="A8344">
            <v>44774</v>
          </cell>
          <cell r="B8344">
            <v>0.13150000000000001</v>
          </cell>
        </row>
        <row r="8345">
          <cell r="A8345">
            <v>44775</v>
          </cell>
          <cell r="B8345">
            <v>0.13150000000000001</v>
          </cell>
        </row>
        <row r="8346">
          <cell r="A8346">
            <v>44776</v>
          </cell>
          <cell r="B8346">
            <v>0.13150000000000001</v>
          </cell>
        </row>
        <row r="8347">
          <cell r="A8347">
            <v>44777</v>
          </cell>
          <cell r="B8347">
            <v>0.13650000000000001</v>
          </cell>
        </row>
        <row r="8348">
          <cell r="A8348">
            <v>44778</v>
          </cell>
          <cell r="B8348">
            <v>0.13650000000000001</v>
          </cell>
        </row>
        <row r="8349">
          <cell r="A8349">
            <v>44779</v>
          </cell>
          <cell r="B8349">
            <v>0</v>
          </cell>
        </row>
        <row r="8350">
          <cell r="A8350">
            <v>44780</v>
          </cell>
          <cell r="B8350">
            <v>0</v>
          </cell>
        </row>
        <row r="8351">
          <cell r="A8351">
            <v>44781</v>
          </cell>
          <cell r="B8351">
            <v>0.13650000000000001</v>
          </cell>
        </row>
        <row r="8352">
          <cell r="A8352">
            <v>44782</v>
          </cell>
          <cell r="B8352">
            <v>0.13650000000000001</v>
          </cell>
        </row>
        <row r="8353">
          <cell r="A8353">
            <v>44783</v>
          </cell>
          <cell r="B8353">
            <v>0.13650000000000001</v>
          </cell>
        </row>
        <row r="8354">
          <cell r="A8354">
            <v>44784</v>
          </cell>
          <cell r="B8354">
            <v>0.13650000000000001</v>
          </cell>
        </row>
        <row r="8355">
          <cell r="A8355">
            <v>44785</v>
          </cell>
          <cell r="B8355">
            <v>0.13650000000000001</v>
          </cell>
        </row>
        <row r="8356">
          <cell r="A8356">
            <v>44786</v>
          </cell>
          <cell r="B8356">
            <v>0</v>
          </cell>
        </row>
        <row r="8357">
          <cell r="A8357">
            <v>44787</v>
          </cell>
          <cell r="B8357">
            <v>0</v>
          </cell>
        </row>
        <row r="8358">
          <cell r="A8358">
            <v>44788</v>
          </cell>
          <cell r="B8358">
            <v>0.13650000000000001</v>
          </cell>
        </row>
        <row r="8359">
          <cell r="A8359">
            <v>44789</v>
          </cell>
          <cell r="B8359">
            <v>0.13650000000000001</v>
          </cell>
        </row>
        <row r="8360">
          <cell r="A8360">
            <v>44790</v>
          </cell>
          <cell r="B8360">
            <v>0.13650000000000001</v>
          </cell>
        </row>
        <row r="8361">
          <cell r="A8361">
            <v>44791</v>
          </cell>
          <cell r="B8361">
            <v>0.13650000000000001</v>
          </cell>
        </row>
        <row r="8362">
          <cell r="A8362">
            <v>44792</v>
          </cell>
          <cell r="B8362">
            <v>0.13650000000000001</v>
          </cell>
        </row>
        <row r="8363">
          <cell r="A8363">
            <v>44793</v>
          </cell>
          <cell r="B8363">
            <v>0</v>
          </cell>
        </row>
        <row r="8364">
          <cell r="A8364">
            <v>44794</v>
          </cell>
          <cell r="B8364">
            <v>0</v>
          </cell>
        </row>
        <row r="8365">
          <cell r="A8365">
            <v>44795</v>
          </cell>
          <cell r="B8365">
            <v>0.13650000000000001</v>
          </cell>
        </row>
        <row r="8366">
          <cell r="A8366">
            <v>44796</v>
          </cell>
          <cell r="B8366">
            <v>0.13650000000000001</v>
          </cell>
        </row>
        <row r="8367">
          <cell r="A8367">
            <v>44797</v>
          </cell>
          <cell r="B8367">
            <v>0.13650000000000001</v>
          </cell>
        </row>
        <row r="8368">
          <cell r="A8368">
            <v>44798</v>
          </cell>
          <cell r="B8368">
            <v>0.13650000000000001</v>
          </cell>
        </row>
        <row r="8369">
          <cell r="A8369">
            <v>44799</v>
          </cell>
          <cell r="B8369">
            <v>0.13650000000000001</v>
          </cell>
        </row>
        <row r="8370">
          <cell r="A8370">
            <v>44800</v>
          </cell>
          <cell r="B8370">
            <v>0</v>
          </cell>
        </row>
        <row r="8371">
          <cell r="A8371">
            <v>44801</v>
          </cell>
          <cell r="B8371">
            <v>0</v>
          </cell>
        </row>
        <row r="8372">
          <cell r="A8372">
            <v>44802</v>
          </cell>
          <cell r="B8372">
            <v>0.13650000000000001</v>
          </cell>
        </row>
        <row r="8373">
          <cell r="A8373">
            <v>44803</v>
          </cell>
          <cell r="B8373">
            <v>0.13650000000000001</v>
          </cell>
        </row>
        <row r="8374">
          <cell r="A8374">
            <v>44804</v>
          </cell>
          <cell r="B8374">
            <v>0.13650000000000001</v>
          </cell>
        </row>
        <row r="8375">
          <cell r="A8375">
            <v>44805</v>
          </cell>
          <cell r="B8375">
            <v>0.13650000000000001</v>
          </cell>
        </row>
        <row r="8376">
          <cell r="A8376">
            <v>44806</v>
          </cell>
          <cell r="B8376">
            <v>0.13650000000000001</v>
          </cell>
        </row>
        <row r="8377">
          <cell r="A8377">
            <v>44807</v>
          </cell>
          <cell r="B8377">
            <v>0</v>
          </cell>
        </row>
        <row r="8378">
          <cell r="A8378">
            <v>44808</v>
          </cell>
          <cell r="B8378">
            <v>0</v>
          </cell>
        </row>
        <row r="8379">
          <cell r="A8379">
            <v>44809</v>
          </cell>
          <cell r="B8379">
            <v>0.13650000000000001</v>
          </cell>
        </row>
        <row r="8380">
          <cell r="A8380">
            <v>44810</v>
          </cell>
          <cell r="B8380">
            <v>0.13650000000000001</v>
          </cell>
        </row>
        <row r="8381">
          <cell r="A8381">
            <v>44811</v>
          </cell>
          <cell r="B8381">
            <v>0</v>
          </cell>
        </row>
        <row r="8382">
          <cell r="A8382">
            <v>44812</v>
          </cell>
          <cell r="B8382">
            <v>0.13650000000000001</v>
          </cell>
        </row>
        <row r="8383">
          <cell r="A8383">
            <v>44813</v>
          </cell>
          <cell r="B8383">
            <v>0.13650000000000001</v>
          </cell>
        </row>
        <row r="8384">
          <cell r="A8384">
            <v>44814</v>
          </cell>
          <cell r="B8384">
            <v>0</v>
          </cell>
        </row>
        <row r="8385">
          <cell r="A8385">
            <v>44815</v>
          </cell>
          <cell r="B8385">
            <v>0</v>
          </cell>
        </row>
        <row r="8386">
          <cell r="A8386">
            <v>44816</v>
          </cell>
          <cell r="B8386">
            <v>0.13650000000000001</v>
          </cell>
        </row>
        <row r="8387">
          <cell r="A8387">
            <v>44817</v>
          </cell>
          <cell r="B8387">
            <v>0.13650000000000001</v>
          </cell>
        </row>
        <row r="8388">
          <cell r="A8388">
            <v>44818</v>
          </cell>
          <cell r="B8388">
            <v>0.13650000000000001</v>
          </cell>
        </row>
        <row r="8389">
          <cell r="A8389">
            <v>44819</v>
          </cell>
          <cell r="B8389">
            <v>0.13650000000000001</v>
          </cell>
        </row>
        <row r="8390">
          <cell r="A8390">
            <v>44820</v>
          </cell>
          <cell r="B8390">
            <v>0.13650000000000001</v>
          </cell>
        </row>
        <row r="8391">
          <cell r="A8391">
            <v>44821</v>
          </cell>
          <cell r="B8391">
            <v>0</v>
          </cell>
        </row>
        <row r="8392">
          <cell r="A8392">
            <v>44822</v>
          </cell>
          <cell r="B8392">
            <v>0</v>
          </cell>
        </row>
        <row r="8393">
          <cell r="A8393">
            <v>44823</v>
          </cell>
          <cell r="B8393">
            <v>0.13650000000000001</v>
          </cell>
        </row>
        <row r="8394">
          <cell r="A8394">
            <v>44824</v>
          </cell>
          <cell r="B8394">
            <v>0.13650000000000001</v>
          </cell>
        </row>
        <row r="8395">
          <cell r="A8395">
            <v>44825</v>
          </cell>
          <cell r="B8395">
            <v>0.13650000000000001</v>
          </cell>
        </row>
        <row r="8396">
          <cell r="A8396">
            <v>44826</v>
          </cell>
          <cell r="B8396">
            <v>0.13650000000000001</v>
          </cell>
        </row>
        <row r="8397">
          <cell r="A8397">
            <v>44827</v>
          </cell>
          <cell r="B8397">
            <v>0.13650000000000001</v>
          </cell>
        </row>
        <row r="8398">
          <cell r="A8398">
            <v>44828</v>
          </cell>
          <cell r="B8398">
            <v>0</v>
          </cell>
        </row>
        <row r="8399">
          <cell r="A8399">
            <v>44829</v>
          </cell>
          <cell r="B8399">
            <v>0</v>
          </cell>
        </row>
        <row r="8400">
          <cell r="A8400">
            <v>44830</v>
          </cell>
          <cell r="B8400">
            <v>0.13650000000000001</v>
          </cell>
        </row>
        <row r="8401">
          <cell r="A8401">
            <v>44831</v>
          </cell>
          <cell r="B8401">
            <v>0.13650000000000001</v>
          </cell>
        </row>
        <row r="8402">
          <cell r="A8402">
            <v>44832</v>
          </cell>
          <cell r="B8402">
            <v>0.13650000000000001</v>
          </cell>
        </row>
        <row r="8403">
          <cell r="A8403">
            <v>44833</v>
          </cell>
          <cell r="B8403">
            <v>0.13650000000000001</v>
          </cell>
        </row>
        <row r="8404">
          <cell r="A8404">
            <v>44834</v>
          </cell>
          <cell r="B8404">
            <v>0.13650000000000001</v>
          </cell>
        </row>
        <row r="8405">
          <cell r="A8405">
            <v>44835</v>
          </cell>
          <cell r="B8405">
            <v>0</v>
          </cell>
        </row>
        <row r="8406">
          <cell r="A8406">
            <v>44836</v>
          </cell>
          <cell r="B8406">
            <v>0</v>
          </cell>
        </row>
        <row r="8407">
          <cell r="A8407">
            <v>44837</v>
          </cell>
          <cell r="B8407">
            <v>0.13650000000000001</v>
          </cell>
        </row>
        <row r="8408">
          <cell r="A8408">
            <v>44838</v>
          </cell>
          <cell r="B8408">
            <v>0.13650000000000001</v>
          </cell>
        </row>
        <row r="8409">
          <cell r="A8409">
            <v>44839</v>
          </cell>
          <cell r="B8409">
            <v>0.13650000000000001</v>
          </cell>
        </row>
        <row r="8410">
          <cell r="A8410">
            <v>44840</v>
          </cell>
          <cell r="B8410">
            <v>0.13650000000000001</v>
          </cell>
        </row>
        <row r="8411">
          <cell r="A8411">
            <v>44841</v>
          </cell>
          <cell r="B8411">
            <v>0.13650000000000001</v>
          </cell>
        </row>
        <row r="8412">
          <cell r="A8412">
            <v>44842</v>
          </cell>
          <cell r="B8412">
            <v>0</v>
          </cell>
        </row>
        <row r="8413">
          <cell r="A8413">
            <v>44843</v>
          </cell>
          <cell r="B8413">
            <v>0</v>
          </cell>
        </row>
        <row r="8414">
          <cell r="A8414">
            <v>44844</v>
          </cell>
          <cell r="B8414">
            <v>0.13650000000000001</v>
          </cell>
        </row>
        <row r="8415">
          <cell r="A8415">
            <v>44845</v>
          </cell>
          <cell r="B8415">
            <v>0.13650000000000001</v>
          </cell>
        </row>
        <row r="8416">
          <cell r="A8416">
            <v>44846</v>
          </cell>
          <cell r="B8416">
            <v>0</v>
          </cell>
        </row>
        <row r="8417">
          <cell r="A8417">
            <v>44847</v>
          </cell>
          <cell r="B8417">
            <v>0.13650000000000001</v>
          </cell>
        </row>
        <row r="8418">
          <cell r="A8418">
            <v>44848</v>
          </cell>
          <cell r="B8418">
            <v>0.13650000000000001</v>
          </cell>
        </row>
        <row r="8419">
          <cell r="A8419">
            <v>44849</v>
          </cell>
          <cell r="B8419">
            <v>0</v>
          </cell>
        </row>
        <row r="8420">
          <cell r="A8420">
            <v>44850</v>
          </cell>
          <cell r="B8420">
            <v>0</v>
          </cell>
        </row>
        <row r="8421">
          <cell r="A8421">
            <v>44851</v>
          </cell>
          <cell r="B8421">
            <v>0.13650000000000001</v>
          </cell>
        </row>
        <row r="8422">
          <cell r="A8422">
            <v>44852</v>
          </cell>
          <cell r="B8422">
            <v>0.13650000000000001</v>
          </cell>
        </row>
        <row r="8423">
          <cell r="A8423">
            <v>44853</v>
          </cell>
          <cell r="B8423">
            <v>0.13650000000000001</v>
          </cell>
        </row>
        <row r="8424">
          <cell r="A8424">
            <v>44854</v>
          </cell>
          <cell r="B8424">
            <v>0.13650000000000001</v>
          </cell>
        </row>
        <row r="8425">
          <cell r="A8425">
            <v>44855</v>
          </cell>
          <cell r="B8425">
            <v>0.13650000000000001</v>
          </cell>
        </row>
        <row r="8426">
          <cell r="A8426">
            <v>44856</v>
          </cell>
          <cell r="B8426">
            <v>0</v>
          </cell>
        </row>
        <row r="8427">
          <cell r="A8427">
            <v>44857</v>
          </cell>
          <cell r="B8427">
            <v>0</v>
          </cell>
        </row>
        <row r="8428">
          <cell r="A8428">
            <v>44858</v>
          </cell>
          <cell r="B8428">
            <v>0.13650000000000001</v>
          </cell>
        </row>
        <row r="8429">
          <cell r="A8429">
            <v>44859</v>
          </cell>
          <cell r="B8429">
            <v>0.13650000000000001</v>
          </cell>
        </row>
        <row r="8430">
          <cell r="A8430">
            <v>44860</v>
          </cell>
          <cell r="B8430">
            <v>0.13650000000000001</v>
          </cell>
        </row>
        <row r="8431">
          <cell r="A8431">
            <v>44861</v>
          </cell>
          <cell r="B8431">
            <v>0.13650000000000001</v>
          </cell>
        </row>
        <row r="8432">
          <cell r="A8432">
            <v>44862</v>
          </cell>
          <cell r="B8432">
            <v>0.13650000000000001</v>
          </cell>
        </row>
        <row r="8433">
          <cell r="A8433">
            <v>44863</v>
          </cell>
          <cell r="B8433">
            <v>0</v>
          </cell>
        </row>
        <row r="8434">
          <cell r="A8434">
            <v>44864</v>
          </cell>
          <cell r="B8434">
            <v>0</v>
          </cell>
        </row>
        <row r="8435">
          <cell r="A8435">
            <v>44865</v>
          </cell>
          <cell r="B8435">
            <v>0.13650000000000001</v>
          </cell>
        </row>
        <row r="8436">
          <cell r="A8436">
            <v>44866</v>
          </cell>
          <cell r="B8436">
            <v>0.13650000000000001</v>
          </cell>
        </row>
        <row r="8437">
          <cell r="A8437">
            <v>44867</v>
          </cell>
          <cell r="B8437">
            <v>0</v>
          </cell>
        </row>
        <row r="8438">
          <cell r="A8438">
            <v>44868</v>
          </cell>
          <cell r="B8438">
            <v>0.13650000000000001</v>
          </cell>
        </row>
        <row r="8439">
          <cell r="A8439">
            <v>44869</v>
          </cell>
          <cell r="B8439">
            <v>0.13650000000000001</v>
          </cell>
        </row>
        <row r="8440">
          <cell r="A8440">
            <v>44870</v>
          </cell>
          <cell r="B8440">
            <v>0</v>
          </cell>
        </row>
        <row r="8441">
          <cell r="A8441">
            <v>44871</v>
          </cell>
          <cell r="B8441">
            <v>0</v>
          </cell>
        </row>
        <row r="8442">
          <cell r="A8442">
            <v>44872</v>
          </cell>
          <cell r="B8442">
            <v>0.13650000000000001</v>
          </cell>
        </row>
        <row r="8443">
          <cell r="A8443">
            <v>44873</v>
          </cell>
          <cell r="B8443">
            <v>0.13650000000000001</v>
          </cell>
        </row>
        <row r="8444">
          <cell r="A8444">
            <v>44874</v>
          </cell>
          <cell r="B8444">
            <v>0.13650000000000001</v>
          </cell>
        </row>
        <row r="8445">
          <cell r="A8445">
            <v>44875</v>
          </cell>
          <cell r="B8445">
            <v>0.13650000000000001</v>
          </cell>
        </row>
        <row r="8446">
          <cell r="A8446">
            <v>44876</v>
          </cell>
          <cell r="B8446">
            <v>0.13650000000000001</v>
          </cell>
        </row>
        <row r="8447">
          <cell r="A8447">
            <v>44877</v>
          </cell>
          <cell r="B8447">
            <v>0</v>
          </cell>
        </row>
        <row r="8448">
          <cell r="A8448">
            <v>44878</v>
          </cell>
          <cell r="B8448">
            <v>0</v>
          </cell>
        </row>
        <row r="8449">
          <cell r="A8449">
            <v>44879</v>
          </cell>
          <cell r="B8449">
            <v>0.13650000000000001</v>
          </cell>
        </row>
        <row r="8450">
          <cell r="A8450">
            <v>44880</v>
          </cell>
          <cell r="B8450">
            <v>0</v>
          </cell>
        </row>
        <row r="8451">
          <cell r="A8451">
            <v>44881</v>
          </cell>
          <cell r="B8451">
            <v>0.13650000000000001</v>
          </cell>
        </row>
        <row r="8452">
          <cell r="A8452">
            <v>44882</v>
          </cell>
          <cell r="B8452">
            <v>0.13650000000000001</v>
          </cell>
        </row>
        <row r="8453">
          <cell r="A8453">
            <v>44883</v>
          </cell>
          <cell r="B8453">
            <v>0.13650000000000001</v>
          </cell>
        </row>
        <row r="8454">
          <cell r="A8454">
            <v>44884</v>
          </cell>
          <cell r="B8454">
            <v>0</v>
          </cell>
        </row>
        <row r="8455">
          <cell r="A8455">
            <v>44885</v>
          </cell>
          <cell r="B8455">
            <v>0</v>
          </cell>
        </row>
        <row r="8456">
          <cell r="A8456">
            <v>44886</v>
          </cell>
          <cell r="B8456">
            <v>0.13650000000000001</v>
          </cell>
        </row>
        <row r="8457">
          <cell r="A8457">
            <v>44887</v>
          </cell>
          <cell r="B8457">
            <v>0.13650000000000001</v>
          </cell>
        </row>
        <row r="8458">
          <cell r="A8458">
            <v>44888</v>
          </cell>
          <cell r="B8458">
            <v>0.13650000000000001</v>
          </cell>
        </row>
        <row r="8459">
          <cell r="A8459">
            <v>44889</v>
          </cell>
          <cell r="B8459">
            <v>0.13650000000000001</v>
          </cell>
        </row>
        <row r="8460">
          <cell r="A8460">
            <v>44890</v>
          </cell>
          <cell r="B8460">
            <v>0.13650000000000001</v>
          </cell>
        </row>
        <row r="8461">
          <cell r="A8461">
            <v>44891</v>
          </cell>
          <cell r="B8461">
            <v>0</v>
          </cell>
        </row>
        <row r="8462">
          <cell r="A8462">
            <v>44892</v>
          </cell>
          <cell r="B8462">
            <v>0</v>
          </cell>
        </row>
        <row r="8463">
          <cell r="A8463">
            <v>44893</v>
          </cell>
          <cell r="B8463">
            <v>0.13650000000000001</v>
          </cell>
        </row>
        <row r="8464">
          <cell r="A8464">
            <v>44894</v>
          </cell>
          <cell r="B8464">
            <v>0.13650000000000001</v>
          </cell>
        </row>
        <row r="8465">
          <cell r="A8465">
            <v>44895</v>
          </cell>
          <cell r="B8465">
            <v>0.13650000000000001</v>
          </cell>
        </row>
        <row r="8466">
          <cell r="A8466">
            <v>44896</v>
          </cell>
          <cell r="B8466">
            <v>0.13650000000000001</v>
          </cell>
        </row>
        <row r="8467">
          <cell r="A8467">
            <v>44897</v>
          </cell>
          <cell r="B8467">
            <v>0.13650000000000001</v>
          </cell>
        </row>
        <row r="8468">
          <cell r="A8468">
            <v>44898</v>
          </cell>
          <cell r="B8468">
            <v>0</v>
          </cell>
        </row>
        <row r="8469">
          <cell r="A8469">
            <v>44899</v>
          </cell>
          <cell r="B8469">
            <v>0</v>
          </cell>
        </row>
        <row r="8470">
          <cell r="A8470">
            <v>44900</v>
          </cell>
          <cell r="B8470">
            <v>0.13650000000000001</v>
          </cell>
        </row>
        <row r="8471">
          <cell r="A8471">
            <v>44901</v>
          </cell>
          <cell r="B8471">
            <v>0.13650000000000001</v>
          </cell>
        </row>
        <row r="8472">
          <cell r="A8472">
            <v>44902</v>
          </cell>
          <cell r="B8472">
            <v>0.13650000000000001</v>
          </cell>
        </row>
        <row r="8473">
          <cell r="A8473">
            <v>44903</v>
          </cell>
          <cell r="B8473">
            <v>0.13650000000000001</v>
          </cell>
        </row>
        <row r="8474">
          <cell r="A8474">
            <v>44904</v>
          </cell>
          <cell r="B8474">
            <v>0.13650000000000001</v>
          </cell>
        </row>
        <row r="8475">
          <cell r="A8475">
            <v>44905</v>
          </cell>
          <cell r="B8475">
            <v>0</v>
          </cell>
        </row>
        <row r="8476">
          <cell r="A8476">
            <v>44906</v>
          </cell>
          <cell r="B8476">
            <v>0</v>
          </cell>
        </row>
        <row r="8477">
          <cell r="A8477">
            <v>44907</v>
          </cell>
          <cell r="B8477">
            <v>0.13650000000000001</v>
          </cell>
        </row>
        <row r="8478">
          <cell r="A8478">
            <v>44908</v>
          </cell>
          <cell r="B8478">
            <v>0.13650000000000001</v>
          </cell>
        </row>
        <row r="8479">
          <cell r="A8479">
            <v>44909</v>
          </cell>
          <cell r="B8479">
            <v>0.13650000000000001</v>
          </cell>
        </row>
        <row r="8480">
          <cell r="A8480">
            <v>44910</v>
          </cell>
          <cell r="B8480">
            <v>0.13650000000000001</v>
          </cell>
        </row>
        <row r="8481">
          <cell r="A8481">
            <v>44911</v>
          </cell>
          <cell r="B8481">
            <v>0.13650000000000001</v>
          </cell>
        </row>
        <row r="8482">
          <cell r="A8482">
            <v>44912</v>
          </cell>
          <cell r="B8482">
            <v>0</v>
          </cell>
        </row>
        <row r="8483">
          <cell r="A8483">
            <v>44913</v>
          </cell>
          <cell r="B8483">
            <v>0</v>
          </cell>
        </row>
        <row r="8484">
          <cell r="A8484">
            <v>44914</v>
          </cell>
          <cell r="B8484">
            <v>0.13650000000000001</v>
          </cell>
        </row>
        <row r="8485">
          <cell r="A8485">
            <v>44915</v>
          </cell>
          <cell r="B8485">
            <v>0.13650000000000001</v>
          </cell>
        </row>
        <row r="8486">
          <cell r="A8486">
            <v>44916</v>
          </cell>
          <cell r="B8486">
            <v>0.13650000000000001</v>
          </cell>
        </row>
        <row r="8487">
          <cell r="A8487">
            <v>44917</v>
          </cell>
          <cell r="B8487">
            <v>0.13650000000000001</v>
          </cell>
        </row>
        <row r="8488">
          <cell r="A8488">
            <v>44918</v>
          </cell>
          <cell r="B8488">
            <v>0.13650000000000001</v>
          </cell>
        </row>
        <row r="8489">
          <cell r="A8489">
            <v>44919</v>
          </cell>
          <cell r="B8489">
            <v>0</v>
          </cell>
        </row>
        <row r="8490">
          <cell r="A8490">
            <v>44920</v>
          </cell>
          <cell r="B8490">
            <v>0</v>
          </cell>
        </row>
        <row r="8491">
          <cell r="A8491">
            <v>44921</v>
          </cell>
          <cell r="B8491">
            <v>0.13650000000000001</v>
          </cell>
        </row>
        <row r="8492">
          <cell r="A8492">
            <v>44922</v>
          </cell>
          <cell r="B8492">
            <v>0.13650000000000001</v>
          </cell>
        </row>
        <row r="8493">
          <cell r="A8493">
            <v>44923</v>
          </cell>
          <cell r="B8493">
            <v>0.13650000000000001</v>
          </cell>
        </row>
        <row r="8494">
          <cell r="A8494">
            <v>44924</v>
          </cell>
          <cell r="B8494">
            <v>0.13650000000000001</v>
          </cell>
        </row>
        <row r="8495">
          <cell r="A8495">
            <v>44925</v>
          </cell>
          <cell r="B8495">
            <v>0.13650000000000001</v>
          </cell>
        </row>
        <row r="8496">
          <cell r="A8496">
            <v>44926</v>
          </cell>
          <cell r="B8496">
            <v>0</v>
          </cell>
        </row>
        <row r="8497">
          <cell r="A8497">
            <v>44927</v>
          </cell>
          <cell r="B8497">
            <v>0</v>
          </cell>
        </row>
        <row r="8498">
          <cell r="A8498">
            <v>44928</v>
          </cell>
          <cell r="B8498">
            <v>0.13650000000000001</v>
          </cell>
        </row>
        <row r="8499">
          <cell r="A8499">
            <v>44929</v>
          </cell>
          <cell r="B8499">
            <v>0.13650000000000001</v>
          </cell>
        </row>
        <row r="8500">
          <cell r="A8500">
            <v>44930</v>
          </cell>
          <cell r="B8500">
            <v>0.13650000000000001</v>
          </cell>
        </row>
        <row r="8501">
          <cell r="A8501">
            <v>44931</v>
          </cell>
          <cell r="B8501">
            <v>0.13650000000000001</v>
          </cell>
        </row>
        <row r="8502">
          <cell r="A8502">
            <v>44932</v>
          </cell>
          <cell r="B8502">
            <v>0.13650000000000001</v>
          </cell>
        </row>
        <row r="8503">
          <cell r="A8503">
            <v>44933</v>
          </cell>
          <cell r="B8503">
            <v>0</v>
          </cell>
        </row>
        <row r="8504">
          <cell r="A8504">
            <v>44934</v>
          </cell>
          <cell r="B8504">
            <v>0</v>
          </cell>
        </row>
        <row r="8505">
          <cell r="A8505">
            <v>44935</v>
          </cell>
          <cell r="B8505">
            <v>0.13650000000000001</v>
          </cell>
        </row>
        <row r="8506">
          <cell r="A8506">
            <v>44936</v>
          </cell>
          <cell r="B8506">
            <v>0.13650000000000001</v>
          </cell>
        </row>
        <row r="8507">
          <cell r="A8507">
            <v>44937</v>
          </cell>
          <cell r="B8507">
            <v>0.13650000000000001</v>
          </cell>
        </row>
        <row r="8508">
          <cell r="A8508">
            <v>44938</v>
          </cell>
          <cell r="B8508">
            <v>0.13650000000000001</v>
          </cell>
        </row>
        <row r="8509">
          <cell r="A8509">
            <v>44939</v>
          </cell>
          <cell r="B8509">
            <v>0.13650000000000001</v>
          </cell>
        </row>
        <row r="8510">
          <cell r="A8510">
            <v>44940</v>
          </cell>
          <cell r="B8510">
            <v>0</v>
          </cell>
        </row>
        <row r="8511">
          <cell r="A8511">
            <v>44941</v>
          </cell>
          <cell r="B8511">
            <v>0</v>
          </cell>
        </row>
        <row r="8512">
          <cell r="A8512">
            <v>44942</v>
          </cell>
          <cell r="B8512">
            <v>0.13650000000000001</v>
          </cell>
        </row>
        <row r="8513">
          <cell r="A8513">
            <v>44943</v>
          </cell>
          <cell r="B8513">
            <v>0.13650000000000001</v>
          </cell>
        </row>
        <row r="8514">
          <cell r="A8514">
            <v>44944</v>
          </cell>
          <cell r="B8514">
            <v>0.13650000000000001</v>
          </cell>
        </row>
        <row r="8515">
          <cell r="A8515">
            <v>44945</v>
          </cell>
          <cell r="B8515">
            <v>0.13650000000000001</v>
          </cell>
        </row>
        <row r="8516">
          <cell r="A8516">
            <v>44946</v>
          </cell>
          <cell r="B8516">
            <v>0.13650000000000001</v>
          </cell>
        </row>
        <row r="8517">
          <cell r="A8517">
            <v>44947</v>
          </cell>
          <cell r="B8517">
            <v>0</v>
          </cell>
        </row>
        <row r="8518">
          <cell r="A8518">
            <v>44948</v>
          </cell>
          <cell r="B8518">
            <v>0</v>
          </cell>
        </row>
        <row r="8519">
          <cell r="A8519">
            <v>44949</v>
          </cell>
          <cell r="B8519">
            <v>0.13650000000000001</v>
          </cell>
        </row>
        <row r="8520">
          <cell r="A8520">
            <v>44950</v>
          </cell>
          <cell r="B8520">
            <v>0.13650000000000001</v>
          </cell>
        </row>
        <row r="8521">
          <cell r="A8521">
            <v>44951</v>
          </cell>
          <cell r="B8521">
            <v>0.13650000000000001</v>
          </cell>
        </row>
        <row r="8522">
          <cell r="A8522">
            <v>44952</v>
          </cell>
          <cell r="B8522">
            <v>0.13650000000000001</v>
          </cell>
        </row>
        <row r="8523">
          <cell r="A8523">
            <v>44953</v>
          </cell>
          <cell r="B8523">
            <v>0.13650000000000001</v>
          </cell>
        </row>
        <row r="8524">
          <cell r="A8524">
            <v>44954</v>
          </cell>
          <cell r="B8524">
            <v>0</v>
          </cell>
        </row>
        <row r="8525">
          <cell r="A8525">
            <v>44955</v>
          </cell>
          <cell r="B8525">
            <v>0</v>
          </cell>
        </row>
        <row r="8526">
          <cell r="A8526">
            <v>44956</v>
          </cell>
          <cell r="B8526">
            <v>0.13650000000000001</v>
          </cell>
        </row>
        <row r="8527">
          <cell r="A8527">
            <v>44957</v>
          </cell>
          <cell r="B8527">
            <v>0.13650000000000001</v>
          </cell>
        </row>
        <row r="8528">
          <cell r="A8528">
            <v>44958</v>
          </cell>
          <cell r="B8528">
            <v>0.13650000000000001</v>
          </cell>
        </row>
        <row r="8529">
          <cell r="A8529">
            <v>44959</v>
          </cell>
          <cell r="B8529">
            <v>0.13650000000000001</v>
          </cell>
        </row>
        <row r="8530">
          <cell r="A8530">
            <v>44960</v>
          </cell>
          <cell r="B8530">
            <v>0.13650000000000001</v>
          </cell>
        </row>
        <row r="8531">
          <cell r="A8531">
            <v>44961</v>
          </cell>
          <cell r="B8531">
            <v>0</v>
          </cell>
        </row>
        <row r="8532">
          <cell r="A8532">
            <v>44962</v>
          </cell>
          <cell r="B8532">
            <v>0</v>
          </cell>
        </row>
        <row r="8533">
          <cell r="A8533">
            <v>44963</v>
          </cell>
          <cell r="B8533">
            <v>0.13650000000000001</v>
          </cell>
        </row>
        <row r="8534">
          <cell r="A8534">
            <v>44964</v>
          </cell>
          <cell r="B8534">
            <v>0.13650000000000001</v>
          </cell>
        </row>
        <row r="8535">
          <cell r="A8535">
            <v>44965</v>
          </cell>
          <cell r="B8535">
            <v>0.13650000000000001</v>
          </cell>
        </row>
        <row r="8536">
          <cell r="A8536">
            <v>44966</v>
          </cell>
          <cell r="B8536">
            <v>0.13650000000000001</v>
          </cell>
        </row>
        <row r="8537">
          <cell r="A8537">
            <v>44967</v>
          </cell>
          <cell r="B8537">
            <v>0.13650000000000001</v>
          </cell>
        </row>
        <row r="8538">
          <cell r="A8538">
            <v>44968</v>
          </cell>
          <cell r="B8538">
            <v>0</v>
          </cell>
        </row>
        <row r="8539">
          <cell r="A8539">
            <v>44969</v>
          </cell>
          <cell r="B8539">
            <v>0</v>
          </cell>
        </row>
        <row r="8540">
          <cell r="A8540">
            <v>44970</v>
          </cell>
          <cell r="B8540">
            <v>0.13650000000000001</v>
          </cell>
        </row>
        <row r="8541">
          <cell r="A8541">
            <v>44971</v>
          </cell>
          <cell r="B8541">
            <v>0.13650000000000001</v>
          </cell>
        </row>
        <row r="8542">
          <cell r="A8542">
            <v>44972</v>
          </cell>
          <cell r="B8542">
            <v>0.13650000000000001</v>
          </cell>
        </row>
        <row r="8543">
          <cell r="A8543">
            <v>44973</v>
          </cell>
          <cell r="B8543">
            <v>0.13650000000000001</v>
          </cell>
        </row>
        <row r="8544">
          <cell r="A8544">
            <v>44974</v>
          </cell>
          <cell r="B8544">
            <v>0.13650000000000001</v>
          </cell>
        </row>
        <row r="8545">
          <cell r="A8545">
            <v>44975</v>
          </cell>
          <cell r="B8545">
            <v>0</v>
          </cell>
        </row>
        <row r="8546">
          <cell r="A8546">
            <v>44976</v>
          </cell>
          <cell r="B8546">
            <v>0</v>
          </cell>
        </row>
        <row r="8547">
          <cell r="A8547">
            <v>44977</v>
          </cell>
          <cell r="B8547">
            <v>0</v>
          </cell>
        </row>
        <row r="8548">
          <cell r="A8548">
            <v>44978</v>
          </cell>
          <cell r="B8548">
            <v>0</v>
          </cell>
        </row>
        <row r="8549">
          <cell r="A8549">
            <v>44979</v>
          </cell>
          <cell r="B8549">
            <v>0.13650000000000001</v>
          </cell>
        </row>
        <row r="8550">
          <cell r="A8550">
            <v>44980</v>
          </cell>
          <cell r="B8550">
            <v>0.13650000000000001</v>
          </cell>
        </row>
        <row r="8551">
          <cell r="A8551">
            <v>44981</v>
          </cell>
          <cell r="B8551">
            <v>0.13650000000000001</v>
          </cell>
        </row>
        <row r="8552">
          <cell r="A8552">
            <v>44982</v>
          </cell>
          <cell r="B8552">
            <v>0</v>
          </cell>
        </row>
        <row r="8553">
          <cell r="A8553">
            <v>44983</v>
          </cell>
          <cell r="B8553">
            <v>0</v>
          </cell>
        </row>
        <row r="8554">
          <cell r="A8554">
            <v>44984</v>
          </cell>
          <cell r="B8554">
            <v>0.13650000000000001</v>
          </cell>
        </row>
        <row r="8555">
          <cell r="A8555">
            <v>44985</v>
          </cell>
          <cell r="B8555">
            <v>0.13650000000000001</v>
          </cell>
        </row>
        <row r="8556">
          <cell r="A8556">
            <v>44986</v>
          </cell>
          <cell r="B8556">
            <v>0.13650000000000001</v>
          </cell>
        </row>
        <row r="8557">
          <cell r="A8557">
            <v>44987</v>
          </cell>
          <cell r="B8557">
            <v>0.13650000000000001</v>
          </cell>
        </row>
        <row r="8558">
          <cell r="A8558">
            <v>44988</v>
          </cell>
          <cell r="B8558">
            <v>0.13650000000000001</v>
          </cell>
        </row>
        <row r="8559">
          <cell r="A8559">
            <v>44989</v>
          </cell>
          <cell r="B8559">
            <v>0</v>
          </cell>
        </row>
        <row r="8560">
          <cell r="A8560">
            <v>44990</v>
          </cell>
          <cell r="B8560">
            <v>0</v>
          </cell>
        </row>
        <row r="8561">
          <cell r="A8561">
            <v>44991</v>
          </cell>
          <cell r="B8561">
            <v>0.13650000000000001</v>
          </cell>
        </row>
        <row r="8562">
          <cell r="A8562">
            <v>44992</v>
          </cell>
          <cell r="B8562">
            <v>0.13650000000000001</v>
          </cell>
        </row>
        <row r="8563">
          <cell r="A8563">
            <v>44993</v>
          </cell>
          <cell r="B8563">
            <v>0.13650000000000001</v>
          </cell>
        </row>
        <row r="8564">
          <cell r="A8564">
            <v>44994</v>
          </cell>
          <cell r="B8564">
            <v>0.13650000000000001</v>
          </cell>
        </row>
        <row r="8565">
          <cell r="A8565">
            <v>44995</v>
          </cell>
          <cell r="B8565">
            <v>0.13650000000000001</v>
          </cell>
        </row>
        <row r="8566">
          <cell r="A8566">
            <v>44996</v>
          </cell>
          <cell r="B8566">
            <v>0</v>
          </cell>
        </row>
        <row r="8567">
          <cell r="A8567">
            <v>44997</v>
          </cell>
          <cell r="B8567">
            <v>0</v>
          </cell>
        </row>
        <row r="8568">
          <cell r="A8568">
            <v>44998</v>
          </cell>
          <cell r="B8568">
            <v>0.13650000000000001</v>
          </cell>
        </row>
        <row r="8569">
          <cell r="A8569">
            <v>44999</v>
          </cell>
          <cell r="B8569">
            <v>0.13650000000000001</v>
          </cell>
        </row>
        <row r="8570">
          <cell r="A8570">
            <v>45000</v>
          </cell>
          <cell r="B8570">
            <v>0.13650000000000001</v>
          </cell>
        </row>
        <row r="8571">
          <cell r="A8571">
            <v>45001</v>
          </cell>
          <cell r="B8571">
            <v>0.13650000000000001</v>
          </cell>
        </row>
        <row r="8572">
          <cell r="A8572">
            <v>45002</v>
          </cell>
          <cell r="B8572">
            <v>0.13650000000000001</v>
          </cell>
        </row>
        <row r="8573">
          <cell r="A8573">
            <v>45003</v>
          </cell>
          <cell r="B8573">
            <v>0</v>
          </cell>
        </row>
        <row r="8574">
          <cell r="A8574">
            <v>45004</v>
          </cell>
          <cell r="B8574">
            <v>0</v>
          </cell>
        </row>
        <row r="8575">
          <cell r="A8575">
            <v>45005</v>
          </cell>
          <cell r="B8575">
            <v>0.13650000000000001</v>
          </cell>
        </row>
        <row r="8576">
          <cell r="A8576">
            <v>45006</v>
          </cell>
          <cell r="B8576">
            <v>0.13650000000000001</v>
          </cell>
        </row>
        <row r="8577">
          <cell r="A8577">
            <v>45007</v>
          </cell>
          <cell r="B8577">
            <v>0.13650000000000001</v>
          </cell>
        </row>
        <row r="8578">
          <cell r="A8578">
            <v>45008</v>
          </cell>
          <cell r="B8578">
            <v>0.13650000000000001</v>
          </cell>
        </row>
        <row r="8579">
          <cell r="A8579">
            <v>45009</v>
          </cell>
          <cell r="B8579">
            <v>0.13650000000000001</v>
          </cell>
        </row>
        <row r="8580">
          <cell r="A8580">
            <v>45010</v>
          </cell>
          <cell r="B8580">
            <v>0</v>
          </cell>
        </row>
        <row r="8581">
          <cell r="A8581">
            <v>45011</v>
          </cell>
          <cell r="B8581">
            <v>0</v>
          </cell>
        </row>
        <row r="8582">
          <cell r="A8582">
            <v>45012</v>
          </cell>
          <cell r="B8582">
            <v>0.13650000000000001</v>
          </cell>
        </row>
        <row r="8583">
          <cell r="A8583">
            <v>45013</v>
          </cell>
          <cell r="B8583">
            <v>0.13650000000000001</v>
          </cell>
        </row>
        <row r="8584">
          <cell r="A8584">
            <v>45014</v>
          </cell>
          <cell r="B8584">
            <v>0.13650000000000001</v>
          </cell>
        </row>
        <row r="8585">
          <cell r="A8585">
            <v>45015</v>
          </cell>
          <cell r="B8585">
            <v>0.13650000000000001</v>
          </cell>
        </row>
        <row r="8586">
          <cell r="A8586">
            <v>45016</v>
          </cell>
          <cell r="B8586">
            <v>0.13650000000000001</v>
          </cell>
        </row>
        <row r="8587">
          <cell r="A8587">
            <v>45017</v>
          </cell>
          <cell r="B8587">
            <v>0</v>
          </cell>
        </row>
        <row r="8588">
          <cell r="A8588">
            <v>45018</v>
          </cell>
          <cell r="B8588">
            <v>0</v>
          </cell>
        </row>
        <row r="8589">
          <cell r="A8589">
            <v>45019</v>
          </cell>
          <cell r="B8589">
            <v>0.13650000000000001</v>
          </cell>
        </row>
        <row r="8590">
          <cell r="A8590">
            <v>45020</v>
          </cell>
          <cell r="B8590">
            <v>0.13650000000000001</v>
          </cell>
        </row>
        <row r="8591">
          <cell r="A8591">
            <v>45021</v>
          </cell>
          <cell r="B8591">
            <v>0.13650000000000001</v>
          </cell>
        </row>
        <row r="8592">
          <cell r="A8592">
            <v>45022</v>
          </cell>
          <cell r="B8592">
            <v>0.13650000000000001</v>
          </cell>
        </row>
        <row r="8593">
          <cell r="A8593">
            <v>45023</v>
          </cell>
          <cell r="B8593">
            <v>0</v>
          </cell>
        </row>
        <row r="8594">
          <cell r="A8594">
            <v>45024</v>
          </cell>
          <cell r="B8594">
            <v>0</v>
          </cell>
        </row>
        <row r="8595">
          <cell r="A8595">
            <v>45025</v>
          </cell>
          <cell r="B8595">
            <v>0</v>
          </cell>
        </row>
        <row r="8596">
          <cell r="A8596">
            <v>45026</v>
          </cell>
          <cell r="B8596">
            <v>0.13650000000000001</v>
          </cell>
        </row>
        <row r="8597">
          <cell r="A8597">
            <v>45027</v>
          </cell>
          <cell r="B8597">
            <v>0.13650000000000001</v>
          </cell>
        </row>
        <row r="8598">
          <cell r="A8598">
            <v>45028</v>
          </cell>
          <cell r="B8598">
            <v>0.13650000000000001</v>
          </cell>
        </row>
        <row r="8599">
          <cell r="A8599">
            <v>45029</v>
          </cell>
          <cell r="B8599">
            <v>0.13650000000000001</v>
          </cell>
        </row>
        <row r="8600">
          <cell r="A8600">
            <v>45030</v>
          </cell>
          <cell r="B8600">
            <v>0.13650000000000001</v>
          </cell>
        </row>
        <row r="8601">
          <cell r="A8601">
            <v>45031</v>
          </cell>
          <cell r="B8601">
            <v>0</v>
          </cell>
        </row>
        <row r="8602">
          <cell r="A8602">
            <v>45032</v>
          </cell>
          <cell r="B8602">
            <v>0</v>
          </cell>
        </row>
        <row r="8603">
          <cell r="A8603">
            <v>45033</v>
          </cell>
          <cell r="B8603">
            <v>0.13650000000000001</v>
          </cell>
        </row>
        <row r="8604">
          <cell r="A8604">
            <v>45034</v>
          </cell>
          <cell r="B8604">
            <v>0.13650000000000001</v>
          </cell>
        </row>
        <row r="8605">
          <cell r="A8605">
            <v>45035</v>
          </cell>
          <cell r="B8605">
            <v>0.13650000000000001</v>
          </cell>
        </row>
        <row r="8606">
          <cell r="A8606">
            <v>45036</v>
          </cell>
          <cell r="B8606">
            <v>0.13650000000000001</v>
          </cell>
        </row>
        <row r="8607">
          <cell r="A8607">
            <v>45037</v>
          </cell>
          <cell r="B8607">
            <v>0</v>
          </cell>
        </row>
        <row r="8608">
          <cell r="A8608">
            <v>45038</v>
          </cell>
          <cell r="B8608">
            <v>0</v>
          </cell>
        </row>
        <row r="8609">
          <cell r="A8609">
            <v>45039</v>
          </cell>
          <cell r="B8609">
            <v>0</v>
          </cell>
        </row>
        <row r="8610">
          <cell r="A8610">
            <v>45040</v>
          </cell>
          <cell r="B8610">
            <v>0.13650000000000001</v>
          </cell>
        </row>
        <row r="8611">
          <cell r="A8611">
            <v>45041</v>
          </cell>
          <cell r="B8611">
            <v>0.13650000000000001</v>
          </cell>
        </row>
        <row r="8612">
          <cell r="A8612">
            <v>45042</v>
          </cell>
          <cell r="B8612">
            <v>0.13650000000000001</v>
          </cell>
        </row>
        <row r="8613">
          <cell r="A8613">
            <v>45043</v>
          </cell>
          <cell r="B8613">
            <v>0.13650000000000001</v>
          </cell>
        </row>
        <row r="8614">
          <cell r="A8614">
            <v>45044</v>
          </cell>
          <cell r="B8614">
            <v>0.13650000000000001</v>
          </cell>
        </row>
        <row r="8615">
          <cell r="A8615">
            <v>45045</v>
          </cell>
          <cell r="B8615">
            <v>0</v>
          </cell>
        </row>
        <row r="8616">
          <cell r="A8616">
            <v>45046</v>
          </cell>
          <cell r="B8616">
            <v>0</v>
          </cell>
        </row>
        <row r="8617">
          <cell r="A8617">
            <v>45047</v>
          </cell>
          <cell r="B8617">
            <v>0</v>
          </cell>
        </row>
        <row r="8618">
          <cell r="A8618">
            <v>45048</v>
          </cell>
          <cell r="B8618">
            <v>0.13650000000000001</v>
          </cell>
        </row>
        <row r="8619">
          <cell r="A8619">
            <v>45049</v>
          </cell>
          <cell r="B8619">
            <v>0.13650000000000001</v>
          </cell>
        </row>
        <row r="8620">
          <cell r="A8620">
            <v>45050</v>
          </cell>
          <cell r="B8620">
            <v>0.13650000000000001</v>
          </cell>
        </row>
        <row r="8621">
          <cell r="A8621">
            <v>45051</v>
          </cell>
          <cell r="B8621">
            <v>0.13650000000000001</v>
          </cell>
        </row>
        <row r="8622">
          <cell r="A8622">
            <v>45052</v>
          </cell>
          <cell r="B8622">
            <v>0</v>
          </cell>
        </row>
        <row r="8623">
          <cell r="A8623">
            <v>45053</v>
          </cell>
          <cell r="B8623">
            <v>0</v>
          </cell>
        </row>
        <row r="8624">
          <cell r="A8624">
            <v>45054</v>
          </cell>
          <cell r="B8624">
            <v>0.13650000000000001</v>
          </cell>
        </row>
        <row r="8625">
          <cell r="A8625">
            <v>45055</v>
          </cell>
          <cell r="B8625">
            <v>0.13650000000000001</v>
          </cell>
        </row>
        <row r="8626">
          <cell r="A8626">
            <v>45056</v>
          </cell>
          <cell r="B8626">
            <v>0.13650000000000001</v>
          </cell>
        </row>
        <row r="8627">
          <cell r="A8627">
            <v>45057</v>
          </cell>
          <cell r="B8627">
            <v>0.13650000000000001</v>
          </cell>
        </row>
        <row r="8628">
          <cell r="A8628">
            <v>45058</v>
          </cell>
          <cell r="B8628">
            <v>0.13650000000000001</v>
          </cell>
        </row>
        <row r="8629">
          <cell r="A8629">
            <v>45059</v>
          </cell>
          <cell r="B8629">
            <v>0</v>
          </cell>
        </row>
        <row r="8630">
          <cell r="A8630">
            <v>45060</v>
          </cell>
          <cell r="B8630">
            <v>0</v>
          </cell>
        </row>
        <row r="8631">
          <cell r="A8631">
            <v>45061</v>
          </cell>
          <cell r="B8631">
            <v>0.13650000000000001</v>
          </cell>
        </row>
        <row r="8632">
          <cell r="A8632">
            <v>45062</v>
          </cell>
          <cell r="B8632">
            <v>0.13650000000000001</v>
          </cell>
        </row>
        <row r="8633">
          <cell r="A8633">
            <v>45063</v>
          </cell>
          <cell r="B8633">
            <v>0.13650000000000001</v>
          </cell>
        </row>
        <row r="8634">
          <cell r="A8634">
            <v>45064</v>
          </cell>
          <cell r="B8634">
            <v>0.13650000000000001</v>
          </cell>
        </row>
        <row r="8635">
          <cell r="A8635">
            <v>45065</v>
          </cell>
          <cell r="B8635">
            <v>0.13650000000000001</v>
          </cell>
        </row>
        <row r="8636">
          <cell r="A8636">
            <v>45066</v>
          </cell>
          <cell r="B8636">
            <v>0</v>
          </cell>
        </row>
        <row r="8637">
          <cell r="A8637">
            <v>45067</v>
          </cell>
          <cell r="B8637">
            <v>0</v>
          </cell>
        </row>
        <row r="8638">
          <cell r="A8638">
            <v>45068</v>
          </cell>
          <cell r="B8638">
            <v>0.13650000000000001</v>
          </cell>
        </row>
        <row r="8639">
          <cell r="A8639">
            <v>45069</v>
          </cell>
          <cell r="B8639">
            <v>0.13650000000000001</v>
          </cell>
        </row>
        <row r="8640">
          <cell r="A8640">
            <v>45070</v>
          </cell>
          <cell r="B8640">
            <v>0.13650000000000001</v>
          </cell>
        </row>
        <row r="8641">
          <cell r="A8641">
            <v>45071</v>
          </cell>
          <cell r="B8641">
            <v>0.13650000000000001</v>
          </cell>
        </row>
        <row r="8642">
          <cell r="A8642">
            <v>45072</v>
          </cell>
          <cell r="B8642">
            <v>0.13650000000000001</v>
          </cell>
        </row>
        <row r="8643">
          <cell r="A8643">
            <v>45073</v>
          </cell>
          <cell r="B8643">
            <v>0</v>
          </cell>
        </row>
        <row r="8644">
          <cell r="A8644">
            <v>45074</v>
          </cell>
          <cell r="B8644">
            <v>0</v>
          </cell>
        </row>
        <row r="8645">
          <cell r="A8645">
            <v>45075</v>
          </cell>
          <cell r="B8645">
            <v>0.13650000000000001</v>
          </cell>
        </row>
        <row r="8646">
          <cell r="A8646">
            <v>45076</v>
          </cell>
          <cell r="B8646">
            <v>0.13650000000000001</v>
          </cell>
        </row>
        <row r="8647">
          <cell r="A8647">
            <v>45077</v>
          </cell>
          <cell r="B8647">
            <v>0.13650000000000001</v>
          </cell>
        </row>
        <row r="8648">
          <cell r="A8648">
            <v>45078</v>
          </cell>
          <cell r="B8648">
            <v>0.13650000000000001</v>
          </cell>
        </row>
        <row r="8649">
          <cell r="A8649">
            <v>45079</v>
          </cell>
          <cell r="B8649">
            <v>0.13650000000000001</v>
          </cell>
        </row>
        <row r="8650">
          <cell r="A8650">
            <v>45080</v>
          </cell>
          <cell r="B8650">
            <v>0</v>
          </cell>
        </row>
        <row r="8651">
          <cell r="A8651">
            <v>45081</v>
          </cell>
          <cell r="B8651">
            <v>0</v>
          </cell>
        </row>
        <row r="8652">
          <cell r="A8652">
            <v>45082</v>
          </cell>
          <cell r="B8652">
            <v>0.13650000000000001</v>
          </cell>
        </row>
        <row r="8653">
          <cell r="A8653">
            <v>45083</v>
          </cell>
          <cell r="B8653">
            <v>0.13650000000000001</v>
          </cell>
        </row>
        <row r="8654">
          <cell r="A8654">
            <v>45084</v>
          </cell>
          <cell r="B8654">
            <v>0.13650000000000001</v>
          </cell>
        </row>
        <row r="8655">
          <cell r="A8655">
            <v>45085</v>
          </cell>
          <cell r="B8655">
            <v>0</v>
          </cell>
        </row>
        <row r="8656">
          <cell r="A8656">
            <v>45086</v>
          </cell>
          <cell r="B8656">
            <v>0.13650000000000001</v>
          </cell>
        </row>
        <row r="8657">
          <cell r="A8657">
            <v>45087</v>
          </cell>
          <cell r="B8657">
            <v>0</v>
          </cell>
        </row>
        <row r="8658">
          <cell r="A8658">
            <v>45088</v>
          </cell>
          <cell r="B8658">
            <v>0</v>
          </cell>
        </row>
        <row r="8659">
          <cell r="A8659">
            <v>45089</v>
          </cell>
          <cell r="B8659">
            <v>0.13650000000000001</v>
          </cell>
        </row>
        <row r="8660">
          <cell r="A8660">
            <v>45090</v>
          </cell>
          <cell r="B8660">
            <v>0.13650000000000001</v>
          </cell>
        </row>
        <row r="8661">
          <cell r="A8661">
            <v>45091</v>
          </cell>
          <cell r="B8661">
            <v>0.13650000000000001</v>
          </cell>
        </row>
        <row r="8662">
          <cell r="A8662">
            <v>45092</v>
          </cell>
          <cell r="B8662">
            <v>0.13650000000000001</v>
          </cell>
        </row>
        <row r="8663">
          <cell r="A8663">
            <v>45093</v>
          </cell>
          <cell r="B8663">
            <v>0.13650000000000001</v>
          </cell>
        </row>
        <row r="8664">
          <cell r="A8664">
            <v>45094</v>
          </cell>
          <cell r="B8664">
            <v>0</v>
          </cell>
        </row>
        <row r="8665">
          <cell r="A8665">
            <v>45095</v>
          </cell>
          <cell r="B8665">
            <v>0</v>
          </cell>
        </row>
        <row r="8666">
          <cell r="A8666">
            <v>45096</v>
          </cell>
          <cell r="B8666">
            <v>0.13650000000000001</v>
          </cell>
        </row>
        <row r="8667">
          <cell r="A8667">
            <v>45097</v>
          </cell>
          <cell r="B8667">
            <v>0.13650000000000001</v>
          </cell>
        </row>
        <row r="8668">
          <cell r="A8668">
            <v>45098</v>
          </cell>
          <cell r="B8668">
            <v>0.13650000000000001</v>
          </cell>
        </row>
        <row r="8669">
          <cell r="A8669">
            <v>45099</v>
          </cell>
          <cell r="B8669">
            <v>0.13650000000000001</v>
          </cell>
        </row>
        <row r="8670">
          <cell r="A8670">
            <v>45100</v>
          </cell>
          <cell r="B8670">
            <v>0.13650000000000001</v>
          </cell>
        </row>
        <row r="8671">
          <cell r="A8671">
            <v>45101</v>
          </cell>
          <cell r="B8671">
            <v>0</v>
          </cell>
        </row>
        <row r="8672">
          <cell r="A8672">
            <v>45102</v>
          </cell>
          <cell r="B8672">
            <v>0</v>
          </cell>
        </row>
        <row r="8673">
          <cell r="A8673">
            <v>45103</v>
          </cell>
          <cell r="B8673">
            <v>0.13650000000000001</v>
          </cell>
        </row>
        <row r="8674">
          <cell r="A8674">
            <v>45104</v>
          </cell>
          <cell r="B8674">
            <v>0.13650000000000001</v>
          </cell>
        </row>
        <row r="8675">
          <cell r="A8675">
            <v>45105</v>
          </cell>
          <cell r="B8675">
            <v>0.13650000000000001</v>
          </cell>
        </row>
        <row r="8676">
          <cell r="A8676">
            <v>45106</v>
          </cell>
          <cell r="B8676">
            <v>0.13650000000000001</v>
          </cell>
        </row>
        <row r="8677">
          <cell r="A8677">
            <v>45107</v>
          </cell>
          <cell r="B8677">
            <v>0.13650000000000001</v>
          </cell>
        </row>
        <row r="8678">
          <cell r="A8678">
            <v>45108</v>
          </cell>
          <cell r="B8678">
            <v>0</v>
          </cell>
        </row>
        <row r="8679">
          <cell r="A8679">
            <v>45109</v>
          </cell>
          <cell r="B8679">
            <v>0</v>
          </cell>
        </row>
        <row r="8680">
          <cell r="A8680">
            <v>45110</v>
          </cell>
          <cell r="B8680">
            <v>0.13650000000000001</v>
          </cell>
        </row>
        <row r="8681">
          <cell r="A8681">
            <v>45111</v>
          </cell>
          <cell r="B8681">
            <v>0.13650000000000001</v>
          </cell>
        </row>
        <row r="8682">
          <cell r="A8682">
            <v>45112</v>
          </cell>
          <cell r="B8682">
            <v>0.13650000000000001</v>
          </cell>
        </row>
        <row r="8683">
          <cell r="A8683">
            <v>45113</v>
          </cell>
          <cell r="B8683">
            <v>0.13650000000000001</v>
          </cell>
        </row>
        <row r="8684">
          <cell r="A8684">
            <v>45114</v>
          </cell>
          <cell r="B8684">
            <v>0.13650000000000001</v>
          </cell>
        </row>
        <row r="8685">
          <cell r="A8685">
            <v>45115</v>
          </cell>
          <cell r="B8685">
            <v>0</v>
          </cell>
        </row>
        <row r="8686">
          <cell r="A8686">
            <v>45116</v>
          </cell>
          <cell r="B8686">
            <v>0</v>
          </cell>
        </row>
        <row r="8687">
          <cell r="A8687">
            <v>45117</v>
          </cell>
          <cell r="B8687">
            <v>0.13650000000000001</v>
          </cell>
        </row>
        <row r="8688">
          <cell r="A8688">
            <v>45118</v>
          </cell>
          <cell r="B8688">
            <v>0.13650000000000001</v>
          </cell>
        </row>
        <row r="8689">
          <cell r="A8689">
            <v>45119</v>
          </cell>
          <cell r="B8689">
            <v>0.13650000000000001</v>
          </cell>
        </row>
        <row r="8690">
          <cell r="A8690">
            <v>45120</v>
          </cell>
          <cell r="B8690">
            <v>0.13650000000000001</v>
          </cell>
        </row>
        <row r="8691">
          <cell r="A8691">
            <v>45121</v>
          </cell>
          <cell r="B8691">
            <v>0.13650000000000001</v>
          </cell>
        </row>
        <row r="8692">
          <cell r="A8692">
            <v>45122</v>
          </cell>
          <cell r="B8692">
            <v>0</v>
          </cell>
        </row>
        <row r="8693">
          <cell r="A8693">
            <v>45123</v>
          </cell>
          <cell r="B8693">
            <v>0</v>
          </cell>
        </row>
        <row r="8694">
          <cell r="A8694">
            <v>45124</v>
          </cell>
          <cell r="B8694">
            <v>0.13650000000000001</v>
          </cell>
        </row>
        <row r="8695">
          <cell r="A8695">
            <v>45125</v>
          </cell>
          <cell r="B8695">
            <v>0.13650000000000001</v>
          </cell>
        </row>
        <row r="8696">
          <cell r="A8696">
            <v>45126</v>
          </cell>
          <cell r="B8696">
            <v>0.13650000000000001</v>
          </cell>
        </row>
        <row r="8697">
          <cell r="A8697">
            <v>45127</v>
          </cell>
          <cell r="B8697">
            <v>0.13650000000000001</v>
          </cell>
        </row>
        <row r="8698">
          <cell r="A8698">
            <v>45128</v>
          </cell>
          <cell r="B8698">
            <v>0.13650000000000001</v>
          </cell>
        </row>
        <row r="8699">
          <cell r="A8699">
            <v>45129</v>
          </cell>
          <cell r="B8699">
            <v>0</v>
          </cell>
        </row>
        <row r="8700">
          <cell r="A8700">
            <v>45130</v>
          </cell>
          <cell r="B8700">
            <v>0</v>
          </cell>
        </row>
        <row r="8701">
          <cell r="A8701">
            <v>45131</v>
          </cell>
          <cell r="B8701">
            <v>0.13650000000000001</v>
          </cell>
        </row>
        <row r="8702">
          <cell r="A8702">
            <v>45132</v>
          </cell>
          <cell r="B8702">
            <v>0.13650000000000001</v>
          </cell>
        </row>
        <row r="8703">
          <cell r="A8703">
            <v>45133</v>
          </cell>
          <cell r="B8703">
            <v>0.13650000000000001</v>
          </cell>
        </row>
        <row r="8704">
          <cell r="A8704">
            <v>45134</v>
          </cell>
          <cell r="B8704">
            <v>0.13650000000000001</v>
          </cell>
        </row>
        <row r="8705">
          <cell r="A8705">
            <v>45135</v>
          </cell>
          <cell r="B8705">
            <v>0.13650000000000001</v>
          </cell>
        </row>
        <row r="8706">
          <cell r="A8706">
            <v>45136</v>
          </cell>
          <cell r="B8706">
            <v>0</v>
          </cell>
        </row>
        <row r="8707">
          <cell r="A8707">
            <v>45137</v>
          </cell>
          <cell r="B8707">
            <v>0</v>
          </cell>
        </row>
        <row r="8708">
          <cell r="A8708">
            <v>45138</v>
          </cell>
          <cell r="B8708">
            <v>0.13650000000000001</v>
          </cell>
        </row>
        <row r="8709">
          <cell r="A8709">
            <v>45139</v>
          </cell>
          <cell r="B8709">
            <v>0.13650000000000001</v>
          </cell>
        </row>
        <row r="8710">
          <cell r="A8710">
            <v>45140</v>
          </cell>
          <cell r="B8710">
            <v>0.13650000000000001</v>
          </cell>
        </row>
        <row r="8711">
          <cell r="A8711">
            <v>45141</v>
          </cell>
          <cell r="B8711">
            <v>0.13150000000000001</v>
          </cell>
        </row>
        <row r="8712">
          <cell r="A8712">
            <v>45142</v>
          </cell>
          <cell r="B8712">
            <v>0.13150000000000001</v>
          </cell>
        </row>
        <row r="8713">
          <cell r="A8713">
            <v>45143</v>
          </cell>
          <cell r="B8713">
            <v>0</v>
          </cell>
        </row>
        <row r="8714">
          <cell r="A8714">
            <v>45144</v>
          </cell>
          <cell r="B8714">
            <v>0</v>
          </cell>
        </row>
        <row r="8715">
          <cell r="A8715">
            <v>45145</v>
          </cell>
          <cell r="B8715">
            <v>0.13150000000000001</v>
          </cell>
        </row>
        <row r="8716">
          <cell r="A8716">
            <v>45146</v>
          </cell>
          <cell r="B8716">
            <v>0.13150000000000001</v>
          </cell>
        </row>
        <row r="8717">
          <cell r="A8717">
            <v>45147</v>
          </cell>
          <cell r="B8717">
            <v>0.13150000000000001</v>
          </cell>
        </row>
        <row r="8718">
          <cell r="A8718">
            <v>45148</v>
          </cell>
          <cell r="B8718">
            <v>0.13150000000000001</v>
          </cell>
        </row>
        <row r="8719">
          <cell r="A8719">
            <v>45149</v>
          </cell>
          <cell r="B8719">
            <v>0.13150000000000001</v>
          </cell>
        </row>
        <row r="8720">
          <cell r="A8720">
            <v>45150</v>
          </cell>
          <cell r="B8720">
            <v>0</v>
          </cell>
        </row>
        <row r="8721">
          <cell r="A8721">
            <v>45151</v>
          </cell>
          <cell r="B8721">
            <v>0</v>
          </cell>
        </row>
        <row r="8722">
          <cell r="A8722">
            <v>45152</v>
          </cell>
          <cell r="B8722">
            <v>0.13150000000000001</v>
          </cell>
        </row>
        <row r="8723">
          <cell r="A8723">
            <v>45153</v>
          </cell>
          <cell r="B8723">
            <v>0.13150000000000001</v>
          </cell>
        </row>
        <row r="8724">
          <cell r="A8724">
            <v>45154</v>
          </cell>
          <cell r="B8724">
            <v>0.13150000000000001</v>
          </cell>
        </row>
        <row r="8725">
          <cell r="A8725">
            <v>45155</v>
          </cell>
          <cell r="B8725">
            <v>0.13150000000000001</v>
          </cell>
        </row>
        <row r="8726">
          <cell r="A8726">
            <v>45156</v>
          </cell>
          <cell r="B8726">
            <v>0.13150000000000001</v>
          </cell>
        </row>
        <row r="8727">
          <cell r="A8727">
            <v>45157</v>
          </cell>
          <cell r="B8727">
            <v>0</v>
          </cell>
        </row>
        <row r="8728">
          <cell r="A8728">
            <v>45158</v>
          </cell>
          <cell r="B8728">
            <v>0</v>
          </cell>
        </row>
        <row r="8729">
          <cell r="A8729">
            <v>45159</v>
          </cell>
          <cell r="B8729">
            <v>0.13150000000000001</v>
          </cell>
        </row>
        <row r="8730">
          <cell r="A8730">
            <v>45160</v>
          </cell>
          <cell r="B8730">
            <v>0.13150000000000001</v>
          </cell>
        </row>
        <row r="8731">
          <cell r="A8731">
            <v>45161</v>
          </cell>
          <cell r="B8731">
            <v>0.13150000000000001</v>
          </cell>
        </row>
        <row r="8732">
          <cell r="A8732">
            <v>45162</v>
          </cell>
          <cell r="B8732">
            <v>0.13150000000000001</v>
          </cell>
        </row>
        <row r="8733">
          <cell r="A8733">
            <v>45163</v>
          </cell>
          <cell r="B8733">
            <v>0.13150000000000001</v>
          </cell>
        </row>
        <row r="8734">
          <cell r="A8734">
            <v>45164</v>
          </cell>
          <cell r="B8734">
            <v>0</v>
          </cell>
        </row>
        <row r="8735">
          <cell r="A8735">
            <v>45165</v>
          </cell>
          <cell r="B8735">
            <v>0</v>
          </cell>
        </row>
        <row r="8736">
          <cell r="A8736">
            <v>45166</v>
          </cell>
          <cell r="B8736">
            <v>0.13150000000000001</v>
          </cell>
        </row>
        <row r="8737">
          <cell r="A8737">
            <v>45167</v>
          </cell>
          <cell r="B8737">
            <v>0.13150000000000001</v>
          </cell>
        </row>
        <row r="8738">
          <cell r="A8738">
            <v>45168</v>
          </cell>
          <cell r="B8738">
            <v>0.13150000000000001</v>
          </cell>
        </row>
        <row r="8739">
          <cell r="A8739">
            <v>45169</v>
          </cell>
          <cell r="B8739">
            <v>0.13150000000000001</v>
          </cell>
        </row>
        <row r="8740">
          <cell r="A8740">
            <v>45170</v>
          </cell>
          <cell r="B8740">
            <v>0.13150000000000001</v>
          </cell>
        </row>
        <row r="8741">
          <cell r="A8741">
            <v>45171</v>
          </cell>
          <cell r="B8741">
            <v>0</v>
          </cell>
        </row>
        <row r="8742">
          <cell r="A8742">
            <v>45172</v>
          </cell>
          <cell r="B8742">
            <v>0</v>
          </cell>
        </row>
        <row r="8743">
          <cell r="A8743">
            <v>45173</v>
          </cell>
          <cell r="B8743">
            <v>0.13150000000000001</v>
          </cell>
        </row>
        <row r="8744">
          <cell r="A8744">
            <v>45174</v>
          </cell>
          <cell r="B8744">
            <v>0.13150000000000001</v>
          </cell>
        </row>
        <row r="8745">
          <cell r="A8745">
            <v>45175</v>
          </cell>
          <cell r="B8745">
            <v>0.13150000000000001</v>
          </cell>
        </row>
        <row r="8746">
          <cell r="A8746">
            <v>45176</v>
          </cell>
          <cell r="B8746">
            <v>0</v>
          </cell>
        </row>
        <row r="8747">
          <cell r="A8747">
            <v>45177</v>
          </cell>
          <cell r="B8747">
            <v>0.13150000000000001</v>
          </cell>
        </row>
        <row r="8748">
          <cell r="A8748">
            <v>45178</v>
          </cell>
          <cell r="B8748">
            <v>0</v>
          </cell>
        </row>
        <row r="8749">
          <cell r="A8749">
            <v>45179</v>
          </cell>
          <cell r="B8749">
            <v>0</v>
          </cell>
        </row>
        <row r="8750">
          <cell r="A8750">
            <v>45180</v>
          </cell>
          <cell r="B8750">
            <v>0.13150000000000001</v>
          </cell>
        </row>
        <row r="8751">
          <cell r="A8751">
            <v>45181</v>
          </cell>
          <cell r="B8751">
            <v>0.13150000000000001</v>
          </cell>
        </row>
        <row r="8752">
          <cell r="A8752">
            <v>45182</v>
          </cell>
          <cell r="B8752">
            <v>0.13150000000000001</v>
          </cell>
        </row>
        <row r="8753">
          <cell r="A8753">
            <v>45183</v>
          </cell>
          <cell r="B8753">
            <v>0.13150000000000001</v>
          </cell>
        </row>
        <row r="8754">
          <cell r="A8754">
            <v>45184</v>
          </cell>
          <cell r="B8754">
            <v>0.13150000000000001</v>
          </cell>
        </row>
        <row r="8755">
          <cell r="A8755">
            <v>45185</v>
          </cell>
          <cell r="B8755">
            <v>0</v>
          </cell>
        </row>
        <row r="8756">
          <cell r="A8756">
            <v>45186</v>
          </cell>
          <cell r="B8756">
            <v>0</v>
          </cell>
        </row>
        <row r="8757">
          <cell r="A8757">
            <v>45187</v>
          </cell>
          <cell r="B8757">
            <v>0.13150000000000001</v>
          </cell>
        </row>
        <row r="8758">
          <cell r="A8758">
            <v>45188</v>
          </cell>
          <cell r="B8758">
            <v>0.13150000000000001</v>
          </cell>
        </row>
        <row r="8759">
          <cell r="A8759">
            <v>45189</v>
          </cell>
          <cell r="B8759">
            <v>0.13150000000000001</v>
          </cell>
        </row>
        <row r="8760">
          <cell r="A8760">
            <v>45190</v>
          </cell>
          <cell r="B8760">
            <v>0.1265</v>
          </cell>
        </row>
        <row r="8761">
          <cell r="A8761">
            <v>45191</v>
          </cell>
          <cell r="B8761">
            <v>0.1265</v>
          </cell>
        </row>
        <row r="8762">
          <cell r="A8762">
            <v>45192</v>
          </cell>
          <cell r="B8762">
            <v>0</v>
          </cell>
        </row>
        <row r="8763">
          <cell r="A8763">
            <v>45193</v>
          </cell>
          <cell r="B8763">
            <v>0</v>
          </cell>
        </row>
        <row r="8764">
          <cell r="A8764">
            <v>45194</v>
          </cell>
          <cell r="B8764">
            <v>0.1265</v>
          </cell>
        </row>
        <row r="8765">
          <cell r="A8765">
            <v>45195</v>
          </cell>
          <cell r="B8765">
            <v>0.1265</v>
          </cell>
        </row>
        <row r="8766">
          <cell r="A8766">
            <v>45196</v>
          </cell>
          <cell r="B8766">
            <v>0.1265</v>
          </cell>
        </row>
        <row r="8767">
          <cell r="A8767">
            <v>45197</v>
          </cell>
          <cell r="B8767">
            <v>0.1265</v>
          </cell>
        </row>
        <row r="8768">
          <cell r="A8768">
            <v>45198</v>
          </cell>
          <cell r="B8768">
            <v>0.1265</v>
          </cell>
        </row>
        <row r="8769">
          <cell r="A8769">
            <v>45199</v>
          </cell>
          <cell r="B8769">
            <v>0</v>
          </cell>
        </row>
        <row r="8770">
          <cell r="A8770">
            <v>45200</v>
          </cell>
          <cell r="B8770">
            <v>0</v>
          </cell>
        </row>
        <row r="8771">
          <cell r="A8771">
            <v>45201</v>
          </cell>
          <cell r="B8771">
            <v>0.1265</v>
          </cell>
        </row>
        <row r="8772">
          <cell r="A8772">
            <v>45202</v>
          </cell>
          <cell r="B8772">
            <v>0.1265</v>
          </cell>
        </row>
        <row r="8773">
          <cell r="A8773">
            <v>45203</v>
          </cell>
          <cell r="B8773">
            <v>0.1265</v>
          </cell>
        </row>
        <row r="8774">
          <cell r="A8774">
            <v>45204</v>
          </cell>
          <cell r="B8774">
            <v>0.1265</v>
          </cell>
        </row>
        <row r="8775">
          <cell r="A8775">
            <v>45205</v>
          </cell>
          <cell r="B8775">
            <v>0.1265</v>
          </cell>
        </row>
        <row r="8776">
          <cell r="A8776">
            <v>45206</v>
          </cell>
          <cell r="B8776">
            <v>0</v>
          </cell>
        </row>
        <row r="8777">
          <cell r="A8777">
            <v>45207</v>
          </cell>
          <cell r="B8777">
            <v>0</v>
          </cell>
        </row>
        <row r="8778">
          <cell r="A8778">
            <v>45208</v>
          </cell>
          <cell r="B8778">
            <v>0.1265</v>
          </cell>
        </row>
        <row r="8779">
          <cell r="A8779">
            <v>45209</v>
          </cell>
          <cell r="B8779">
            <v>0.1265</v>
          </cell>
        </row>
        <row r="8780">
          <cell r="A8780">
            <v>45210</v>
          </cell>
          <cell r="B8780">
            <v>0.1265</v>
          </cell>
        </row>
        <row r="8781">
          <cell r="A8781">
            <v>45211</v>
          </cell>
          <cell r="B8781">
            <v>0</v>
          </cell>
        </row>
        <row r="8782">
          <cell r="A8782">
            <v>45212</v>
          </cell>
          <cell r="B8782">
            <v>0.1265</v>
          </cell>
        </row>
        <row r="8783">
          <cell r="A8783">
            <v>45213</v>
          </cell>
          <cell r="B8783">
            <v>0</v>
          </cell>
        </row>
        <row r="8784">
          <cell r="A8784">
            <v>45214</v>
          </cell>
          <cell r="B8784">
            <v>0</v>
          </cell>
        </row>
        <row r="8785">
          <cell r="A8785">
            <v>45215</v>
          </cell>
          <cell r="B8785">
            <v>0.1265</v>
          </cell>
        </row>
        <row r="8786">
          <cell r="A8786">
            <v>45216</v>
          </cell>
          <cell r="B8786">
            <v>0.1265</v>
          </cell>
        </row>
        <row r="8787">
          <cell r="A8787">
            <v>45217</v>
          </cell>
          <cell r="B8787">
            <v>0.1265</v>
          </cell>
        </row>
        <row r="8788">
          <cell r="A8788">
            <v>45218</v>
          </cell>
          <cell r="B8788">
            <v>0.1265</v>
          </cell>
        </row>
        <row r="8789">
          <cell r="A8789">
            <v>45219</v>
          </cell>
          <cell r="B8789">
            <v>0.1265</v>
          </cell>
        </row>
        <row r="8790">
          <cell r="A8790">
            <v>45220</v>
          </cell>
          <cell r="B8790">
            <v>0</v>
          </cell>
        </row>
        <row r="8791">
          <cell r="A8791">
            <v>45221</v>
          </cell>
          <cell r="B8791">
            <v>0</v>
          </cell>
        </row>
        <row r="8792">
          <cell r="A8792">
            <v>45222</v>
          </cell>
          <cell r="B8792">
            <v>0.1265</v>
          </cell>
        </row>
        <row r="8793">
          <cell r="A8793">
            <v>45223</v>
          </cell>
          <cell r="B8793">
            <v>0.1265</v>
          </cell>
        </row>
        <row r="8794">
          <cell r="A8794">
            <v>45224</v>
          </cell>
          <cell r="B8794">
            <v>0.1265</v>
          </cell>
        </row>
        <row r="8795">
          <cell r="A8795">
            <v>45225</v>
          </cell>
          <cell r="B8795">
            <v>0.1265</v>
          </cell>
        </row>
        <row r="8796">
          <cell r="A8796">
            <v>45226</v>
          </cell>
          <cell r="B8796">
            <v>0.1265</v>
          </cell>
        </row>
        <row r="8797">
          <cell r="A8797">
            <v>45227</v>
          </cell>
          <cell r="B8797">
            <v>0</v>
          </cell>
        </row>
        <row r="8798">
          <cell r="A8798">
            <v>45228</v>
          </cell>
          <cell r="B8798">
            <v>0</v>
          </cell>
        </row>
        <row r="8799">
          <cell r="A8799">
            <v>45229</v>
          </cell>
          <cell r="B8799">
            <v>0.1265</v>
          </cell>
        </row>
        <row r="8800">
          <cell r="A8800">
            <v>45230</v>
          </cell>
          <cell r="B8800">
            <v>0.1265</v>
          </cell>
        </row>
        <row r="8801">
          <cell r="A8801">
            <v>45231</v>
          </cell>
          <cell r="B8801">
            <v>0.1265</v>
          </cell>
        </row>
        <row r="8802">
          <cell r="A8802">
            <v>45232</v>
          </cell>
          <cell r="B8802">
            <v>0</v>
          </cell>
        </row>
        <row r="8803">
          <cell r="A8803">
            <v>45233</v>
          </cell>
          <cell r="B8803">
            <v>0.1215</v>
          </cell>
        </row>
        <row r="8804">
          <cell r="A8804">
            <v>45234</v>
          </cell>
          <cell r="B8804">
            <v>0</v>
          </cell>
        </row>
        <row r="8805">
          <cell r="A8805">
            <v>45235</v>
          </cell>
          <cell r="B8805">
            <v>0</v>
          </cell>
        </row>
        <row r="8806">
          <cell r="A8806">
            <v>45236</v>
          </cell>
          <cell r="B8806">
            <v>0.1215</v>
          </cell>
        </row>
        <row r="8807">
          <cell r="A8807">
            <v>45237</v>
          </cell>
          <cell r="B8807">
            <v>0.1215</v>
          </cell>
        </row>
        <row r="8808">
          <cell r="A8808">
            <v>45238</v>
          </cell>
          <cell r="B8808">
            <v>0.1215</v>
          </cell>
        </row>
        <row r="8809">
          <cell r="A8809">
            <v>45239</v>
          </cell>
          <cell r="B8809">
            <v>0.1215</v>
          </cell>
        </row>
        <row r="8810">
          <cell r="A8810">
            <v>45240</v>
          </cell>
          <cell r="B8810">
            <v>0.1215</v>
          </cell>
        </row>
        <row r="8811">
          <cell r="A8811">
            <v>45241</v>
          </cell>
          <cell r="B8811">
            <v>0</v>
          </cell>
        </row>
        <row r="8812">
          <cell r="A8812">
            <v>45242</v>
          </cell>
          <cell r="B8812">
            <v>0</v>
          </cell>
        </row>
        <row r="8813">
          <cell r="A8813">
            <v>45243</v>
          </cell>
          <cell r="B8813">
            <v>0.1215</v>
          </cell>
        </row>
        <row r="8814">
          <cell r="A8814">
            <v>45244</v>
          </cell>
          <cell r="B8814">
            <v>0.1215</v>
          </cell>
        </row>
        <row r="8815">
          <cell r="A8815">
            <v>45245</v>
          </cell>
          <cell r="B8815">
            <v>0</v>
          </cell>
        </row>
        <row r="8816">
          <cell r="A8816">
            <v>45246</v>
          </cell>
          <cell r="B8816">
            <v>0.1215</v>
          </cell>
        </row>
        <row r="8817">
          <cell r="A8817">
            <v>45247</v>
          </cell>
          <cell r="B8817">
            <v>0.1215</v>
          </cell>
        </row>
        <row r="8818">
          <cell r="A8818">
            <v>45248</v>
          </cell>
          <cell r="B8818">
            <v>0</v>
          </cell>
        </row>
        <row r="8819">
          <cell r="A8819">
            <v>45249</v>
          </cell>
          <cell r="B8819">
            <v>0</v>
          </cell>
        </row>
        <row r="8820">
          <cell r="A8820">
            <v>45250</v>
          </cell>
          <cell r="B8820">
            <v>0.1215</v>
          </cell>
        </row>
        <row r="8821">
          <cell r="A8821">
            <v>45251</v>
          </cell>
          <cell r="B8821">
            <v>0.1215</v>
          </cell>
        </row>
        <row r="8822">
          <cell r="A8822">
            <v>45252</v>
          </cell>
          <cell r="B8822">
            <v>0.1215</v>
          </cell>
        </row>
        <row r="8823">
          <cell r="A8823">
            <v>45253</v>
          </cell>
          <cell r="B8823">
            <v>0.1215</v>
          </cell>
        </row>
        <row r="8824">
          <cell r="A8824">
            <v>45254</v>
          </cell>
          <cell r="B8824">
            <v>0.1215</v>
          </cell>
        </row>
        <row r="8825">
          <cell r="A8825">
            <v>45255</v>
          </cell>
          <cell r="B8825">
            <v>0</v>
          </cell>
        </row>
        <row r="8826">
          <cell r="A8826">
            <v>45256</v>
          </cell>
          <cell r="B8826">
            <v>0</v>
          </cell>
        </row>
        <row r="8827">
          <cell r="A8827">
            <v>45257</v>
          </cell>
          <cell r="B8827">
            <v>0.1215</v>
          </cell>
        </row>
        <row r="8828">
          <cell r="A8828">
            <v>45258</v>
          </cell>
          <cell r="B8828">
            <v>0.1215</v>
          </cell>
        </row>
        <row r="8829">
          <cell r="A8829">
            <v>45259</v>
          </cell>
          <cell r="B8829">
            <v>0.1215</v>
          </cell>
        </row>
        <row r="8830">
          <cell r="A8830">
            <v>45260</v>
          </cell>
          <cell r="B8830">
            <v>0.1215</v>
          </cell>
        </row>
        <row r="8831">
          <cell r="A8831">
            <v>45261</v>
          </cell>
          <cell r="B8831">
            <v>0.1215</v>
          </cell>
        </row>
        <row r="8832">
          <cell r="A8832">
            <v>45262</v>
          </cell>
          <cell r="B8832">
            <v>0</v>
          </cell>
        </row>
        <row r="8833">
          <cell r="A8833">
            <v>45263</v>
          </cell>
          <cell r="B8833">
            <v>0</v>
          </cell>
        </row>
        <row r="8834">
          <cell r="A8834">
            <v>45264</v>
          </cell>
          <cell r="B8834">
            <v>0.1215</v>
          </cell>
        </row>
        <row r="8835">
          <cell r="A8835">
            <v>45265</v>
          </cell>
          <cell r="B8835">
            <v>0.1215</v>
          </cell>
        </row>
        <row r="8836">
          <cell r="A8836">
            <v>45266</v>
          </cell>
          <cell r="B8836">
            <v>0.1215</v>
          </cell>
        </row>
        <row r="8837">
          <cell r="A8837">
            <v>45267</v>
          </cell>
          <cell r="B8837">
            <v>0.1215</v>
          </cell>
        </row>
        <row r="8838">
          <cell r="A8838">
            <v>45268</v>
          </cell>
          <cell r="B8838">
            <v>0.1215</v>
          </cell>
        </row>
        <row r="8839">
          <cell r="A8839">
            <v>45269</v>
          </cell>
          <cell r="B8839">
            <v>0</v>
          </cell>
        </row>
        <row r="8840">
          <cell r="A8840">
            <v>45270</v>
          </cell>
          <cell r="B8840">
            <v>0</v>
          </cell>
        </row>
        <row r="8841">
          <cell r="A8841">
            <v>45271</v>
          </cell>
          <cell r="B8841">
            <v>0.1215</v>
          </cell>
        </row>
        <row r="8842">
          <cell r="A8842">
            <v>45272</v>
          </cell>
          <cell r="B8842">
            <v>0.1215</v>
          </cell>
        </row>
        <row r="8843">
          <cell r="A8843">
            <v>45273</v>
          </cell>
          <cell r="B8843">
            <v>0.1215</v>
          </cell>
        </row>
        <row r="8844">
          <cell r="A8844">
            <v>45274</v>
          </cell>
          <cell r="B8844">
            <v>0.11650000000000001</v>
          </cell>
        </row>
        <row r="8845">
          <cell r="A8845">
            <v>45275</v>
          </cell>
          <cell r="B8845">
            <v>0.11650000000000001</v>
          </cell>
        </row>
        <row r="8846">
          <cell r="A8846">
            <v>45276</v>
          </cell>
          <cell r="B8846">
            <v>0</v>
          </cell>
        </row>
        <row r="8847">
          <cell r="A8847">
            <v>45277</v>
          </cell>
          <cell r="B8847">
            <v>0</v>
          </cell>
        </row>
        <row r="8848">
          <cell r="A8848">
            <v>45278</v>
          </cell>
          <cell r="B8848">
            <v>0.11650000000000001</v>
          </cell>
        </row>
        <row r="8849">
          <cell r="A8849">
            <v>45279</v>
          </cell>
          <cell r="B8849">
            <v>0.11650000000000001</v>
          </cell>
        </row>
        <row r="8850">
          <cell r="A8850">
            <v>45280</v>
          </cell>
          <cell r="B8850">
            <v>0.11650000000000001</v>
          </cell>
        </row>
        <row r="8851">
          <cell r="A8851">
            <v>45281</v>
          </cell>
          <cell r="B8851">
            <v>0.11650000000000001</v>
          </cell>
        </row>
        <row r="8852">
          <cell r="A8852">
            <v>45282</v>
          </cell>
          <cell r="B8852">
            <v>0.11650000000000001</v>
          </cell>
        </row>
        <row r="8853">
          <cell r="A8853">
            <v>45283</v>
          </cell>
          <cell r="B8853">
            <v>0</v>
          </cell>
        </row>
        <row r="8854">
          <cell r="A8854">
            <v>45284</v>
          </cell>
          <cell r="B8854">
            <v>0</v>
          </cell>
        </row>
        <row r="8855">
          <cell r="A8855">
            <v>45285</v>
          </cell>
          <cell r="B8855">
            <v>0</v>
          </cell>
        </row>
        <row r="8856">
          <cell r="A8856">
            <v>45286</v>
          </cell>
          <cell r="B8856">
            <v>0.11650000000000001</v>
          </cell>
        </row>
        <row r="8857">
          <cell r="A8857">
            <v>45287</v>
          </cell>
          <cell r="B8857">
            <v>0.11650000000000001</v>
          </cell>
        </row>
        <row r="8858">
          <cell r="A8858">
            <v>45288</v>
          </cell>
          <cell r="B8858">
            <v>0.11650000000000001</v>
          </cell>
        </row>
        <row r="8859">
          <cell r="A8859">
            <v>45289</v>
          </cell>
          <cell r="B8859">
            <v>0.11650000000000001</v>
          </cell>
        </row>
        <row r="8860">
          <cell r="A8860">
            <v>45290</v>
          </cell>
          <cell r="B8860">
            <v>0</v>
          </cell>
        </row>
        <row r="8861">
          <cell r="A8861">
            <v>45291</v>
          </cell>
          <cell r="B8861">
            <v>0</v>
          </cell>
        </row>
        <row r="8862">
          <cell r="A8862">
            <v>45292</v>
          </cell>
          <cell r="B8862">
            <v>0</v>
          </cell>
        </row>
        <row r="8863">
          <cell r="A8863">
            <v>45293</v>
          </cell>
          <cell r="B8863">
            <v>0.11650000000000001</v>
          </cell>
        </row>
        <row r="8864">
          <cell r="A8864">
            <v>45294</v>
          </cell>
          <cell r="B8864">
            <v>0.11650000000000001</v>
          </cell>
        </row>
        <row r="8865">
          <cell r="A8865">
            <v>45295</v>
          </cell>
          <cell r="B8865">
            <v>0.11650000000000001</v>
          </cell>
        </row>
        <row r="8866">
          <cell r="A8866">
            <v>45296</v>
          </cell>
          <cell r="B8866">
            <v>0.11650000000000001</v>
          </cell>
        </row>
        <row r="8867">
          <cell r="A8867">
            <v>45297</v>
          </cell>
          <cell r="B8867">
            <v>0</v>
          </cell>
        </row>
        <row r="8868">
          <cell r="A8868">
            <v>45298</v>
          </cell>
          <cell r="B8868">
            <v>0</v>
          </cell>
        </row>
        <row r="8869">
          <cell r="A8869">
            <v>45299</v>
          </cell>
          <cell r="B8869">
            <v>0.11650000000000001</v>
          </cell>
        </row>
        <row r="8870">
          <cell r="A8870">
            <v>45300</v>
          </cell>
          <cell r="B8870">
            <v>0.11650000000000001</v>
          </cell>
        </row>
        <row r="8871">
          <cell r="A8871">
            <v>45301</v>
          </cell>
          <cell r="B8871">
            <v>0.11650000000000001</v>
          </cell>
        </row>
        <row r="8872">
          <cell r="A8872">
            <v>45302</v>
          </cell>
          <cell r="B8872">
            <v>0.11650000000000001</v>
          </cell>
        </row>
        <row r="8873">
          <cell r="A8873">
            <v>45303</v>
          </cell>
          <cell r="B8873">
            <v>0.11650000000000001</v>
          </cell>
        </row>
        <row r="8874">
          <cell r="A8874">
            <v>45304</v>
          </cell>
          <cell r="B8874">
            <v>0</v>
          </cell>
        </row>
        <row r="8875">
          <cell r="A8875">
            <v>45305</v>
          </cell>
          <cell r="B8875">
            <v>0</v>
          </cell>
        </row>
        <row r="8876">
          <cell r="A8876">
            <v>45306</v>
          </cell>
          <cell r="B8876">
            <v>0.11650000000000001</v>
          </cell>
        </row>
        <row r="8877">
          <cell r="A8877">
            <v>45307</v>
          </cell>
          <cell r="B8877">
            <v>0.11650000000000001</v>
          </cell>
        </row>
        <row r="8878">
          <cell r="A8878">
            <v>45308</v>
          </cell>
          <cell r="B8878">
            <v>0.11650000000000001</v>
          </cell>
        </row>
        <row r="8879">
          <cell r="A8879">
            <v>45309</v>
          </cell>
          <cell r="B8879">
            <v>0.11650000000000001</v>
          </cell>
        </row>
        <row r="8880">
          <cell r="A8880">
            <v>45310</v>
          </cell>
          <cell r="B8880">
            <v>0.11650000000000001</v>
          </cell>
        </row>
        <row r="8881">
          <cell r="A8881">
            <v>45311</v>
          </cell>
          <cell r="B8881">
            <v>0</v>
          </cell>
        </row>
        <row r="8882">
          <cell r="A8882">
            <v>45312</v>
          </cell>
          <cell r="B8882">
            <v>0</v>
          </cell>
        </row>
        <row r="8883">
          <cell r="A8883">
            <v>45313</v>
          </cell>
          <cell r="B8883">
            <v>0.11650000000000001</v>
          </cell>
        </row>
        <row r="8884">
          <cell r="A8884">
            <v>45314</v>
          </cell>
          <cell r="B8884">
            <v>0.11650000000000001</v>
          </cell>
        </row>
        <row r="8885">
          <cell r="A8885">
            <v>45315</v>
          </cell>
          <cell r="B8885">
            <v>0.11650000000000001</v>
          </cell>
        </row>
        <row r="8886">
          <cell r="A8886">
            <v>45316</v>
          </cell>
          <cell r="B8886">
            <v>0.11650000000000001</v>
          </cell>
        </row>
        <row r="8887">
          <cell r="A8887">
            <v>45317</v>
          </cell>
          <cell r="B8887">
            <v>0.11650000000000001</v>
          </cell>
        </row>
        <row r="8888">
          <cell r="A8888">
            <v>45318</v>
          </cell>
          <cell r="B8888">
            <v>0</v>
          </cell>
        </row>
        <row r="8889">
          <cell r="A8889">
            <v>45319</v>
          </cell>
          <cell r="B8889">
            <v>0</v>
          </cell>
        </row>
        <row r="8890">
          <cell r="A8890">
            <v>45320</v>
          </cell>
          <cell r="B8890">
            <v>0.11650000000000001</v>
          </cell>
        </row>
        <row r="8891">
          <cell r="A8891">
            <v>45321</v>
          </cell>
          <cell r="B8891">
            <v>0.11650000000000001</v>
          </cell>
        </row>
        <row r="8892">
          <cell r="A8892">
            <v>45322</v>
          </cell>
          <cell r="B8892">
            <v>0.11650000000000001</v>
          </cell>
        </row>
        <row r="8893">
          <cell r="A8893">
            <v>45323</v>
          </cell>
          <cell r="B8893">
            <v>0.1115</v>
          </cell>
        </row>
        <row r="8894">
          <cell r="A8894">
            <v>45324</v>
          </cell>
          <cell r="B8894">
            <v>0.1115</v>
          </cell>
        </row>
        <row r="8895">
          <cell r="A8895">
            <v>45325</v>
          </cell>
          <cell r="B8895">
            <v>0</v>
          </cell>
        </row>
        <row r="8896">
          <cell r="A8896">
            <v>45326</v>
          </cell>
          <cell r="B8896">
            <v>0</v>
          </cell>
        </row>
        <row r="8897">
          <cell r="A8897">
            <v>45327</v>
          </cell>
          <cell r="B8897">
            <v>0.1115</v>
          </cell>
        </row>
        <row r="8898">
          <cell r="A8898">
            <v>45328</v>
          </cell>
          <cell r="B8898">
            <v>0.1115</v>
          </cell>
        </row>
        <row r="8899">
          <cell r="A8899">
            <v>45329</v>
          </cell>
          <cell r="B8899">
            <v>0.1115</v>
          </cell>
        </row>
        <row r="8900">
          <cell r="A8900">
            <v>45330</v>
          </cell>
          <cell r="B8900">
            <v>0.1115</v>
          </cell>
        </row>
        <row r="8901">
          <cell r="A8901">
            <v>45331</v>
          </cell>
          <cell r="B8901">
            <v>0.1115</v>
          </cell>
        </row>
        <row r="8902">
          <cell r="A8902">
            <v>45332</v>
          </cell>
          <cell r="B8902">
            <v>0</v>
          </cell>
        </row>
        <row r="8903">
          <cell r="A8903">
            <v>45333</v>
          </cell>
          <cell r="B8903">
            <v>0</v>
          </cell>
        </row>
        <row r="8904">
          <cell r="A8904">
            <v>45334</v>
          </cell>
          <cell r="B8904">
            <v>0</v>
          </cell>
        </row>
        <row r="8905">
          <cell r="A8905">
            <v>45335</v>
          </cell>
          <cell r="B8905">
            <v>0</v>
          </cell>
        </row>
        <row r="8906">
          <cell r="A8906">
            <v>45336</v>
          </cell>
          <cell r="B8906">
            <v>0.1115</v>
          </cell>
        </row>
        <row r="8907">
          <cell r="A8907">
            <v>45337</v>
          </cell>
          <cell r="B8907">
            <v>0.1115</v>
          </cell>
        </row>
        <row r="8908">
          <cell r="A8908">
            <v>45338</v>
          </cell>
          <cell r="B8908">
            <v>0.1115</v>
          </cell>
        </row>
        <row r="8909">
          <cell r="A8909">
            <v>45339</v>
          </cell>
          <cell r="B8909">
            <v>0</v>
          </cell>
        </row>
        <row r="8910">
          <cell r="A8910">
            <v>45340</v>
          </cell>
          <cell r="B8910">
            <v>0</v>
          </cell>
        </row>
        <row r="8911">
          <cell r="A8911">
            <v>45341</v>
          </cell>
          <cell r="B8911">
            <v>0.1115</v>
          </cell>
        </row>
        <row r="8912">
          <cell r="A8912">
            <v>45342</v>
          </cell>
          <cell r="B8912">
            <v>0.1115</v>
          </cell>
        </row>
        <row r="8913">
          <cell r="A8913">
            <v>45343</v>
          </cell>
          <cell r="B8913">
            <v>0.1115</v>
          </cell>
        </row>
        <row r="8914">
          <cell r="A8914">
            <v>45344</v>
          </cell>
          <cell r="B8914">
            <v>0.1115</v>
          </cell>
        </row>
        <row r="8915">
          <cell r="A8915">
            <v>45345</v>
          </cell>
          <cell r="B8915">
            <v>0.1115</v>
          </cell>
        </row>
        <row r="8916">
          <cell r="A8916">
            <v>45346</v>
          </cell>
          <cell r="B8916">
            <v>0</v>
          </cell>
        </row>
        <row r="8917">
          <cell r="A8917">
            <v>45347</v>
          </cell>
          <cell r="B8917">
            <v>0</v>
          </cell>
        </row>
        <row r="8918">
          <cell r="A8918">
            <v>45348</v>
          </cell>
          <cell r="B8918">
            <v>0.1115</v>
          </cell>
        </row>
        <row r="8919">
          <cell r="A8919">
            <v>45349</v>
          </cell>
          <cell r="B8919">
            <v>0.1115</v>
          </cell>
        </row>
        <row r="8920">
          <cell r="A8920">
            <v>45350</v>
          </cell>
          <cell r="B8920">
            <v>0.1115</v>
          </cell>
        </row>
        <row r="8921">
          <cell r="A8921">
            <v>45351</v>
          </cell>
          <cell r="B8921">
            <v>0.1115</v>
          </cell>
        </row>
        <row r="8922">
          <cell r="A8922">
            <v>45352</v>
          </cell>
          <cell r="B8922">
            <v>0.1115</v>
          </cell>
        </row>
        <row r="8923">
          <cell r="A8923">
            <v>45353</v>
          </cell>
          <cell r="B8923">
            <v>0</v>
          </cell>
        </row>
        <row r="8924">
          <cell r="A8924">
            <v>45354</v>
          </cell>
          <cell r="B8924">
            <v>0</v>
          </cell>
        </row>
        <row r="8925">
          <cell r="A8925">
            <v>45355</v>
          </cell>
          <cell r="B8925">
            <v>0.1115</v>
          </cell>
        </row>
        <row r="8926">
          <cell r="A8926">
            <v>45356</v>
          </cell>
          <cell r="B8926">
            <v>0.1115</v>
          </cell>
        </row>
        <row r="8927">
          <cell r="A8927">
            <v>45357</v>
          </cell>
          <cell r="B8927">
            <v>0.1115</v>
          </cell>
        </row>
        <row r="8928">
          <cell r="A8928">
            <v>45358</v>
          </cell>
          <cell r="B8928">
            <v>0.1115</v>
          </cell>
        </row>
        <row r="8929">
          <cell r="A8929">
            <v>45359</v>
          </cell>
          <cell r="B8929">
            <v>0.1115</v>
          </cell>
        </row>
        <row r="8930">
          <cell r="A8930">
            <v>45360</v>
          </cell>
          <cell r="B8930">
            <v>0</v>
          </cell>
        </row>
        <row r="8931">
          <cell r="A8931">
            <v>45361</v>
          </cell>
          <cell r="B8931">
            <v>0</v>
          </cell>
        </row>
        <row r="8932">
          <cell r="A8932">
            <v>45362</v>
          </cell>
          <cell r="B8932">
            <v>0.1115</v>
          </cell>
        </row>
        <row r="8933">
          <cell r="A8933">
            <v>45363</v>
          </cell>
          <cell r="B8933">
            <v>0.1115</v>
          </cell>
        </row>
        <row r="8934">
          <cell r="A8934">
            <v>45364</v>
          </cell>
          <cell r="B8934">
            <v>0.1115</v>
          </cell>
        </row>
        <row r="8935">
          <cell r="A8935">
            <v>45365</v>
          </cell>
          <cell r="B8935">
            <v>0.1115</v>
          </cell>
        </row>
        <row r="8936">
          <cell r="A8936">
            <v>45366</v>
          </cell>
          <cell r="B8936">
            <v>0.1115</v>
          </cell>
        </row>
        <row r="8937">
          <cell r="A8937">
            <v>45367</v>
          </cell>
          <cell r="B8937">
            <v>0</v>
          </cell>
        </row>
        <row r="8938">
          <cell r="A8938">
            <v>45368</v>
          </cell>
          <cell r="B8938">
            <v>0</v>
          </cell>
        </row>
        <row r="8939">
          <cell r="A8939">
            <v>45369</v>
          </cell>
          <cell r="B8939">
            <v>0.1115</v>
          </cell>
        </row>
        <row r="8940">
          <cell r="A8940">
            <v>45370</v>
          </cell>
          <cell r="B8940">
            <v>0.1115</v>
          </cell>
        </row>
        <row r="8941">
          <cell r="A8941">
            <v>45371</v>
          </cell>
          <cell r="B8941">
            <v>0.1115</v>
          </cell>
        </row>
        <row r="8942">
          <cell r="A8942">
            <v>45372</v>
          </cell>
          <cell r="B8942">
            <v>0.1065</v>
          </cell>
        </row>
        <row r="8943">
          <cell r="A8943">
            <v>45373</v>
          </cell>
          <cell r="B8943">
            <v>0.1065</v>
          </cell>
        </row>
        <row r="8944">
          <cell r="A8944">
            <v>45374</v>
          </cell>
          <cell r="B8944">
            <v>0</v>
          </cell>
        </row>
        <row r="8945">
          <cell r="A8945">
            <v>45375</v>
          </cell>
          <cell r="B8945">
            <v>0</v>
          </cell>
        </row>
        <row r="8946">
          <cell r="A8946">
            <v>45376</v>
          </cell>
          <cell r="B8946">
            <v>0.1065</v>
          </cell>
        </row>
        <row r="8947">
          <cell r="A8947">
            <v>45377</v>
          </cell>
          <cell r="B8947">
            <v>0.1065</v>
          </cell>
        </row>
        <row r="8948">
          <cell r="A8948">
            <v>45378</v>
          </cell>
          <cell r="B8948">
            <v>0.1065</v>
          </cell>
        </row>
        <row r="8949">
          <cell r="A8949">
            <v>45379</v>
          </cell>
          <cell r="B8949">
            <v>0.1065</v>
          </cell>
        </row>
        <row r="8950">
          <cell r="A8950">
            <v>45380</v>
          </cell>
          <cell r="B8950">
            <v>0</v>
          </cell>
        </row>
        <row r="8951">
          <cell r="A8951">
            <v>45381</v>
          </cell>
          <cell r="B8951">
            <v>0</v>
          </cell>
        </row>
        <row r="8952">
          <cell r="A8952">
            <v>45382</v>
          </cell>
          <cell r="B8952">
            <v>0</v>
          </cell>
        </row>
        <row r="8953">
          <cell r="A8953">
            <v>45383</v>
          </cell>
          <cell r="B8953">
            <v>0.1065</v>
          </cell>
        </row>
        <row r="8954">
          <cell r="A8954">
            <v>45384</v>
          </cell>
          <cell r="B8954">
            <v>0.1065</v>
          </cell>
        </row>
        <row r="8955">
          <cell r="A8955">
            <v>45385</v>
          </cell>
          <cell r="B8955">
            <v>0.1065</v>
          </cell>
        </row>
        <row r="8956">
          <cell r="A8956">
            <v>45386</v>
          </cell>
          <cell r="B8956">
            <v>0.1065</v>
          </cell>
        </row>
        <row r="8957">
          <cell r="A8957">
            <v>45387</v>
          </cell>
          <cell r="B8957">
            <v>0.1065</v>
          </cell>
        </row>
        <row r="8958">
          <cell r="A8958">
            <v>45388</v>
          </cell>
          <cell r="B8958">
            <v>0</v>
          </cell>
        </row>
        <row r="8959">
          <cell r="A8959">
            <v>45389</v>
          </cell>
          <cell r="B8959">
            <v>0</v>
          </cell>
        </row>
        <row r="8960">
          <cell r="A8960">
            <v>45390</v>
          </cell>
          <cell r="B8960">
            <v>0.1065</v>
          </cell>
        </row>
        <row r="8961">
          <cell r="A8961">
            <v>45391</v>
          </cell>
          <cell r="B8961">
            <v>0.1065</v>
          </cell>
        </row>
        <row r="8962">
          <cell r="A8962">
            <v>45392</v>
          </cell>
          <cell r="B8962">
            <v>0.1065</v>
          </cell>
        </row>
        <row r="8963">
          <cell r="A8963">
            <v>45393</v>
          </cell>
          <cell r="B8963">
            <v>0.1065</v>
          </cell>
        </row>
        <row r="8964">
          <cell r="A8964">
            <v>45394</v>
          </cell>
          <cell r="B8964">
            <v>0.1065</v>
          </cell>
        </row>
        <row r="8965">
          <cell r="A8965">
            <v>45395</v>
          </cell>
          <cell r="B8965">
            <v>0</v>
          </cell>
        </row>
        <row r="8966">
          <cell r="A8966">
            <v>45396</v>
          </cell>
          <cell r="B8966">
            <v>0</v>
          </cell>
        </row>
        <row r="8967">
          <cell r="A8967">
            <v>45397</v>
          </cell>
          <cell r="B8967">
            <v>0.1065</v>
          </cell>
        </row>
        <row r="8968">
          <cell r="A8968">
            <v>45398</v>
          </cell>
          <cell r="B8968">
            <v>0.1065</v>
          </cell>
        </row>
        <row r="8969">
          <cell r="A8969">
            <v>45399</v>
          </cell>
          <cell r="B8969">
            <v>0.1065</v>
          </cell>
        </row>
        <row r="8970">
          <cell r="A8970">
            <v>45400</v>
          </cell>
          <cell r="B8970">
            <v>0.1065</v>
          </cell>
        </row>
        <row r="8971">
          <cell r="A8971">
            <v>45401</v>
          </cell>
          <cell r="B8971">
            <v>0.1065</v>
          </cell>
        </row>
        <row r="8972">
          <cell r="A8972">
            <v>45402</v>
          </cell>
          <cell r="B8972">
            <v>0</v>
          </cell>
        </row>
        <row r="8973">
          <cell r="A8973">
            <v>45403</v>
          </cell>
          <cell r="B8973">
            <v>0</v>
          </cell>
        </row>
        <row r="8974">
          <cell r="A8974">
            <v>45404</v>
          </cell>
          <cell r="B8974">
            <v>0.1065</v>
          </cell>
        </row>
        <row r="8975">
          <cell r="A8975">
            <v>45405</v>
          </cell>
          <cell r="B8975">
            <v>0.1065</v>
          </cell>
        </row>
        <row r="8976">
          <cell r="A8976">
            <v>45406</v>
          </cell>
          <cell r="B8976">
            <v>0.1065</v>
          </cell>
        </row>
        <row r="8977">
          <cell r="A8977">
            <v>45407</v>
          </cell>
          <cell r="B8977">
            <v>0.1065</v>
          </cell>
        </row>
        <row r="8978">
          <cell r="A8978">
            <v>45408</v>
          </cell>
          <cell r="B8978">
            <v>0.1065</v>
          </cell>
        </row>
        <row r="8979">
          <cell r="A8979">
            <v>45409</v>
          </cell>
          <cell r="B8979">
            <v>0</v>
          </cell>
        </row>
        <row r="8980">
          <cell r="A8980">
            <v>45410</v>
          </cell>
          <cell r="B8980">
            <v>0</v>
          </cell>
        </row>
        <row r="8981">
          <cell r="A8981">
            <v>45411</v>
          </cell>
          <cell r="B8981">
            <v>0.1065</v>
          </cell>
        </row>
        <row r="8982">
          <cell r="A8982">
            <v>45412</v>
          </cell>
          <cell r="B8982">
            <v>0.1065</v>
          </cell>
        </row>
        <row r="8983">
          <cell r="A8983">
            <v>45413</v>
          </cell>
          <cell r="B8983">
            <v>0</v>
          </cell>
        </row>
        <row r="8984">
          <cell r="A8984">
            <v>45414</v>
          </cell>
          <cell r="B8984">
            <v>0.1065</v>
          </cell>
        </row>
        <row r="8985">
          <cell r="A8985">
            <v>45415</v>
          </cell>
          <cell r="B8985">
            <v>0.1065</v>
          </cell>
        </row>
        <row r="8986">
          <cell r="A8986">
            <v>45416</v>
          </cell>
          <cell r="B8986">
            <v>0</v>
          </cell>
        </row>
        <row r="8987">
          <cell r="A8987">
            <v>45417</v>
          </cell>
          <cell r="B8987">
            <v>0</v>
          </cell>
        </row>
        <row r="8988">
          <cell r="A8988">
            <v>45418</v>
          </cell>
          <cell r="B8988">
            <v>0.1065</v>
          </cell>
        </row>
        <row r="8989">
          <cell r="A8989">
            <v>45419</v>
          </cell>
          <cell r="B8989">
            <v>0.1065</v>
          </cell>
        </row>
        <row r="8990">
          <cell r="A8990">
            <v>45420</v>
          </cell>
          <cell r="B8990">
            <v>0.1065</v>
          </cell>
        </row>
        <row r="8991">
          <cell r="A8991">
            <v>45421</v>
          </cell>
          <cell r="B8991">
            <v>0.104</v>
          </cell>
        </row>
        <row r="8992">
          <cell r="A8992">
            <v>45422</v>
          </cell>
          <cell r="B8992">
            <v>0.104</v>
          </cell>
        </row>
        <row r="8993">
          <cell r="A8993">
            <v>45423</v>
          </cell>
          <cell r="B8993">
            <v>0</v>
          </cell>
        </row>
        <row r="8994">
          <cell r="A8994">
            <v>45424</v>
          </cell>
          <cell r="B8994">
            <v>0</v>
          </cell>
        </row>
        <row r="8995">
          <cell r="A8995">
            <v>45425</v>
          </cell>
          <cell r="B8995">
            <v>0.104</v>
          </cell>
        </row>
        <row r="8996">
          <cell r="A8996">
            <v>45426</v>
          </cell>
          <cell r="B8996">
            <v>0.104</v>
          </cell>
        </row>
        <row r="8997">
          <cell r="A8997">
            <v>45427</v>
          </cell>
          <cell r="B8997">
            <v>0.104</v>
          </cell>
        </row>
        <row r="8998">
          <cell r="A8998">
            <v>45428</v>
          </cell>
          <cell r="B8998">
            <v>0.104</v>
          </cell>
        </row>
        <row r="8999">
          <cell r="A8999">
            <v>45429</v>
          </cell>
          <cell r="B8999">
            <v>0.104</v>
          </cell>
        </row>
        <row r="9000">
          <cell r="A9000">
            <v>45430</v>
          </cell>
          <cell r="B9000">
            <v>0</v>
          </cell>
        </row>
        <row r="9001">
          <cell r="A9001">
            <v>45431</v>
          </cell>
          <cell r="B9001">
            <v>0</v>
          </cell>
        </row>
        <row r="9002">
          <cell r="A9002">
            <v>45432</v>
          </cell>
          <cell r="B9002">
            <v>0.104</v>
          </cell>
        </row>
        <row r="9003">
          <cell r="A9003">
            <v>45433</v>
          </cell>
          <cell r="B9003">
            <v>0.104</v>
          </cell>
        </row>
        <row r="9004">
          <cell r="A9004">
            <v>45434</v>
          </cell>
          <cell r="B9004">
            <v>0.104</v>
          </cell>
        </row>
        <row r="9005">
          <cell r="A9005">
            <v>45435</v>
          </cell>
          <cell r="B9005">
            <v>0.104</v>
          </cell>
        </row>
        <row r="9006">
          <cell r="A9006">
            <v>45436</v>
          </cell>
          <cell r="B9006">
            <v>0.104</v>
          </cell>
        </row>
        <row r="9007">
          <cell r="A9007">
            <v>45437</v>
          </cell>
          <cell r="B9007">
            <v>0</v>
          </cell>
        </row>
        <row r="9008">
          <cell r="A9008">
            <v>45438</v>
          </cell>
          <cell r="B9008">
            <v>0</v>
          </cell>
        </row>
        <row r="9009">
          <cell r="A9009">
            <v>45439</v>
          </cell>
          <cell r="B9009">
            <v>0.104</v>
          </cell>
        </row>
        <row r="9010">
          <cell r="A9010">
            <v>45440</v>
          </cell>
          <cell r="B9010">
            <v>0.104</v>
          </cell>
        </row>
        <row r="9011">
          <cell r="A9011">
            <v>45441</v>
          </cell>
          <cell r="B9011">
            <v>0.104</v>
          </cell>
        </row>
        <row r="9012">
          <cell r="A9012">
            <v>45442</v>
          </cell>
          <cell r="B9012">
            <v>0</v>
          </cell>
        </row>
        <row r="9013">
          <cell r="A9013">
            <v>45443</v>
          </cell>
          <cell r="B9013">
            <v>0.104</v>
          </cell>
        </row>
        <row r="9014">
          <cell r="A9014">
            <v>45444</v>
          </cell>
          <cell r="B9014">
            <v>0</v>
          </cell>
        </row>
        <row r="9015">
          <cell r="A9015">
            <v>45445</v>
          </cell>
          <cell r="B9015">
            <v>0</v>
          </cell>
        </row>
        <row r="9016">
          <cell r="A9016">
            <v>45446</v>
          </cell>
          <cell r="B9016">
            <v>0.104</v>
          </cell>
        </row>
        <row r="9017">
          <cell r="A9017">
            <v>45447</v>
          </cell>
          <cell r="B9017">
            <v>0.104</v>
          </cell>
        </row>
        <row r="9018">
          <cell r="A9018">
            <v>45448</v>
          </cell>
          <cell r="B9018">
            <v>0.104</v>
          </cell>
        </row>
        <row r="9019">
          <cell r="A9019">
            <v>45449</v>
          </cell>
          <cell r="B9019">
            <v>0.104</v>
          </cell>
        </row>
        <row r="9020">
          <cell r="A9020">
            <v>45450</v>
          </cell>
          <cell r="B9020">
            <v>0.104</v>
          </cell>
        </row>
        <row r="9021">
          <cell r="A9021">
            <v>45451</v>
          </cell>
          <cell r="B9021">
            <v>0</v>
          </cell>
        </row>
        <row r="9022">
          <cell r="A9022">
            <v>45452</v>
          </cell>
          <cell r="B9022">
            <v>0</v>
          </cell>
        </row>
        <row r="9023">
          <cell r="A9023">
            <v>45453</v>
          </cell>
          <cell r="B9023">
            <v>0.104</v>
          </cell>
        </row>
        <row r="9024">
          <cell r="A9024">
            <v>45454</v>
          </cell>
          <cell r="B9024">
            <v>0.104</v>
          </cell>
        </row>
        <row r="9025">
          <cell r="A9025">
            <v>45455</v>
          </cell>
          <cell r="B9025">
            <v>0.104</v>
          </cell>
        </row>
        <row r="9026">
          <cell r="A9026">
            <v>45456</v>
          </cell>
          <cell r="B9026">
            <v>0.104</v>
          </cell>
        </row>
        <row r="9027">
          <cell r="A9027">
            <v>45457</v>
          </cell>
          <cell r="B9027">
            <v>0.104</v>
          </cell>
        </row>
        <row r="9028">
          <cell r="A9028">
            <v>45458</v>
          </cell>
          <cell r="B9028">
            <v>0</v>
          </cell>
        </row>
        <row r="9029">
          <cell r="A9029">
            <v>45459</v>
          </cell>
          <cell r="B9029">
            <v>0</v>
          </cell>
        </row>
        <row r="9030">
          <cell r="A9030">
            <v>45460</v>
          </cell>
          <cell r="B9030">
            <v>0.104</v>
          </cell>
        </row>
        <row r="9031">
          <cell r="A9031">
            <v>45461</v>
          </cell>
          <cell r="B9031">
            <v>0.104</v>
          </cell>
        </row>
        <row r="9032">
          <cell r="A9032">
            <v>45462</v>
          </cell>
          <cell r="B9032">
            <v>0.104</v>
          </cell>
        </row>
        <row r="9033">
          <cell r="A9033">
            <v>45463</v>
          </cell>
          <cell r="B9033">
            <v>0.104</v>
          </cell>
        </row>
        <row r="9034">
          <cell r="A9034">
            <v>45464</v>
          </cell>
          <cell r="B9034">
            <v>0.104</v>
          </cell>
        </row>
        <row r="9035">
          <cell r="A9035">
            <v>45465</v>
          </cell>
          <cell r="B9035">
            <v>0</v>
          </cell>
        </row>
        <row r="9036">
          <cell r="A9036">
            <v>45466</v>
          </cell>
          <cell r="B9036">
            <v>0</v>
          </cell>
        </row>
        <row r="9037">
          <cell r="A9037">
            <v>45467</v>
          </cell>
          <cell r="B9037">
            <v>0.104</v>
          </cell>
        </row>
        <row r="9038">
          <cell r="A9038">
            <v>45468</v>
          </cell>
          <cell r="B9038">
            <v>0.104</v>
          </cell>
        </row>
        <row r="9039">
          <cell r="A9039">
            <v>45469</v>
          </cell>
          <cell r="B9039">
            <v>0.104</v>
          </cell>
        </row>
        <row r="9040">
          <cell r="A9040">
            <v>45470</v>
          </cell>
          <cell r="B9040">
            <v>0.104</v>
          </cell>
        </row>
        <row r="9041">
          <cell r="A9041">
            <v>45471</v>
          </cell>
          <cell r="B9041">
            <v>0.104</v>
          </cell>
        </row>
        <row r="9042">
          <cell r="A9042">
            <v>45472</v>
          </cell>
          <cell r="B9042">
            <v>0</v>
          </cell>
        </row>
        <row r="9043">
          <cell r="A9043">
            <v>45473</v>
          </cell>
          <cell r="B9043">
            <v>0</v>
          </cell>
        </row>
        <row r="9044">
          <cell r="A9044">
            <v>45474</v>
          </cell>
          <cell r="B9044">
            <v>0.104</v>
          </cell>
        </row>
        <row r="9045">
          <cell r="A9045">
            <v>45475</v>
          </cell>
          <cell r="B9045">
            <v>0.104</v>
          </cell>
        </row>
        <row r="9046">
          <cell r="A9046">
            <v>45476</v>
          </cell>
          <cell r="B9046">
            <v>0.104</v>
          </cell>
        </row>
        <row r="9047">
          <cell r="A9047">
            <v>45477</v>
          </cell>
          <cell r="B9047">
            <v>0.104</v>
          </cell>
        </row>
        <row r="9048">
          <cell r="A9048">
            <v>45478</v>
          </cell>
          <cell r="B9048">
            <v>0.104</v>
          </cell>
        </row>
        <row r="9049">
          <cell r="A9049">
            <v>45479</v>
          </cell>
          <cell r="B9049">
            <v>0</v>
          </cell>
        </row>
        <row r="9050">
          <cell r="A9050">
            <v>45480</v>
          </cell>
          <cell r="B9050">
            <v>0</v>
          </cell>
        </row>
        <row r="9051">
          <cell r="A9051">
            <v>45481</v>
          </cell>
          <cell r="B9051">
            <v>0.104</v>
          </cell>
        </row>
        <row r="9052">
          <cell r="A9052">
            <v>45482</v>
          </cell>
          <cell r="B9052">
            <v>0.104</v>
          </cell>
        </row>
        <row r="9053">
          <cell r="A9053">
            <v>45483</v>
          </cell>
          <cell r="B9053">
            <v>0.104</v>
          </cell>
        </row>
        <row r="9054">
          <cell r="A9054">
            <v>45484</v>
          </cell>
          <cell r="B9054">
            <v>0.104</v>
          </cell>
        </row>
        <row r="9055">
          <cell r="A9055">
            <v>45485</v>
          </cell>
          <cell r="B9055">
            <v>0.104</v>
          </cell>
        </row>
        <row r="9056">
          <cell r="A9056">
            <v>45486</v>
          </cell>
          <cell r="B9056">
            <v>0</v>
          </cell>
        </row>
        <row r="9057">
          <cell r="A9057">
            <v>45487</v>
          </cell>
          <cell r="B9057">
            <v>0</v>
          </cell>
        </row>
        <row r="9058">
          <cell r="A9058">
            <v>45488</v>
          </cell>
          <cell r="B9058">
            <v>0.104</v>
          </cell>
        </row>
        <row r="9059">
          <cell r="A9059">
            <v>45489</v>
          </cell>
          <cell r="B9059">
            <v>0.104</v>
          </cell>
        </row>
        <row r="9060">
          <cell r="A9060">
            <v>45490</v>
          </cell>
          <cell r="B9060">
            <v>0.104</v>
          </cell>
        </row>
        <row r="9061">
          <cell r="A9061">
            <v>45491</v>
          </cell>
          <cell r="B9061">
            <v>0.104</v>
          </cell>
        </row>
        <row r="9062">
          <cell r="A9062">
            <v>45492</v>
          </cell>
          <cell r="B9062">
            <v>0.104</v>
          </cell>
        </row>
        <row r="9063">
          <cell r="A9063">
            <v>45493</v>
          </cell>
          <cell r="B9063">
            <v>0</v>
          </cell>
        </row>
        <row r="9064">
          <cell r="A9064">
            <v>45494</v>
          </cell>
          <cell r="B9064">
            <v>0</v>
          </cell>
        </row>
        <row r="9065">
          <cell r="A9065">
            <v>45495</v>
          </cell>
          <cell r="B9065">
            <v>0.104</v>
          </cell>
        </row>
        <row r="9066">
          <cell r="A9066">
            <v>45496</v>
          </cell>
          <cell r="B9066">
            <v>0.104</v>
          </cell>
        </row>
        <row r="9067">
          <cell r="A9067">
            <v>45497</v>
          </cell>
          <cell r="B9067">
            <v>0.104</v>
          </cell>
        </row>
        <row r="9068">
          <cell r="A9068">
            <v>45498</v>
          </cell>
          <cell r="B9068">
            <v>0.104</v>
          </cell>
        </row>
        <row r="9069">
          <cell r="A9069">
            <v>45499</v>
          </cell>
          <cell r="B9069">
            <v>0.104</v>
          </cell>
        </row>
        <row r="9070">
          <cell r="A9070">
            <v>45500</v>
          </cell>
          <cell r="B9070">
            <v>0</v>
          </cell>
        </row>
        <row r="9071">
          <cell r="A9071">
            <v>45501</v>
          </cell>
          <cell r="B9071">
            <v>0</v>
          </cell>
        </row>
        <row r="9072">
          <cell r="A9072">
            <v>45502</v>
          </cell>
          <cell r="B9072">
            <v>0.104</v>
          </cell>
        </row>
        <row r="9073">
          <cell r="A9073">
            <v>45503</v>
          </cell>
          <cell r="B9073">
            <v>0.104</v>
          </cell>
        </row>
        <row r="9074">
          <cell r="A9074">
            <v>45504</v>
          </cell>
          <cell r="B9074">
            <v>0.104</v>
          </cell>
        </row>
        <row r="9075">
          <cell r="A9075">
            <v>45505</v>
          </cell>
          <cell r="B9075">
            <v>0.104</v>
          </cell>
        </row>
        <row r="9076">
          <cell r="A9076">
            <v>45506</v>
          </cell>
          <cell r="B9076">
            <v>0.104</v>
          </cell>
        </row>
        <row r="9077">
          <cell r="A9077">
            <v>45507</v>
          </cell>
          <cell r="B9077">
            <v>0</v>
          </cell>
        </row>
        <row r="9078">
          <cell r="A9078">
            <v>45508</v>
          </cell>
          <cell r="B9078">
            <v>0</v>
          </cell>
        </row>
        <row r="9079">
          <cell r="A9079">
            <v>45509</v>
          </cell>
          <cell r="B9079">
            <v>0.104</v>
          </cell>
        </row>
        <row r="9080">
          <cell r="A9080">
            <v>45510</v>
          </cell>
          <cell r="B9080">
            <v>0.104</v>
          </cell>
        </row>
        <row r="9081">
          <cell r="A9081">
            <v>45511</v>
          </cell>
          <cell r="B9081">
            <v>0.104</v>
          </cell>
        </row>
        <row r="9082">
          <cell r="A9082">
            <v>45512</v>
          </cell>
          <cell r="B9082">
            <v>0.104</v>
          </cell>
        </row>
        <row r="9083">
          <cell r="A9083">
            <v>45513</v>
          </cell>
          <cell r="B9083">
            <v>0.104</v>
          </cell>
        </row>
        <row r="9084">
          <cell r="A9084">
            <v>45514</v>
          </cell>
          <cell r="B9084">
            <v>0</v>
          </cell>
        </row>
        <row r="9085">
          <cell r="A9085">
            <v>45515</v>
          </cell>
          <cell r="B9085">
            <v>0</v>
          </cell>
        </row>
        <row r="9086">
          <cell r="A9086">
            <v>45516</v>
          </cell>
          <cell r="B9086">
            <v>0.104</v>
          </cell>
        </row>
        <row r="9087">
          <cell r="A9087">
            <v>45517</v>
          </cell>
          <cell r="B9087">
            <v>0.104</v>
          </cell>
        </row>
        <row r="9088">
          <cell r="A9088">
            <v>45518</v>
          </cell>
          <cell r="B9088">
            <v>0.104</v>
          </cell>
        </row>
        <row r="9089">
          <cell r="A9089">
            <v>45519</v>
          </cell>
          <cell r="B9089">
            <v>0.104</v>
          </cell>
        </row>
        <row r="9090">
          <cell r="A9090">
            <v>45520</v>
          </cell>
          <cell r="B9090">
            <v>0.104</v>
          </cell>
        </row>
        <row r="9091">
          <cell r="A9091">
            <v>45521</v>
          </cell>
          <cell r="B9091">
            <v>0</v>
          </cell>
        </row>
        <row r="9092">
          <cell r="A9092">
            <v>45522</v>
          </cell>
          <cell r="B9092">
            <v>0</v>
          </cell>
        </row>
        <row r="9093">
          <cell r="A9093">
            <v>45523</v>
          </cell>
          <cell r="B9093">
            <v>0.104</v>
          </cell>
        </row>
        <row r="9094">
          <cell r="A9094">
            <v>45524</v>
          </cell>
          <cell r="B9094">
            <v>0.104</v>
          </cell>
        </row>
        <row r="9095">
          <cell r="A9095">
            <v>45525</v>
          </cell>
          <cell r="B9095">
            <v>0.104</v>
          </cell>
        </row>
        <row r="9096">
          <cell r="A9096">
            <v>45526</v>
          </cell>
          <cell r="B9096">
            <v>0.104</v>
          </cell>
        </row>
        <row r="9097">
          <cell r="A9097">
            <v>45527</v>
          </cell>
          <cell r="B9097">
            <v>0.104</v>
          </cell>
        </row>
        <row r="9098">
          <cell r="A9098">
            <v>45528</v>
          </cell>
          <cell r="B9098">
            <v>0</v>
          </cell>
        </row>
        <row r="9099">
          <cell r="A9099">
            <v>45529</v>
          </cell>
          <cell r="B9099">
            <v>0</v>
          </cell>
        </row>
        <row r="9100">
          <cell r="A9100">
            <v>45530</v>
          </cell>
          <cell r="B9100">
            <v>0.104</v>
          </cell>
        </row>
        <row r="9101">
          <cell r="A9101">
            <v>45531</v>
          </cell>
          <cell r="B9101">
            <v>0.104</v>
          </cell>
        </row>
        <row r="9102">
          <cell r="A9102">
            <v>45532</v>
          </cell>
          <cell r="B9102">
            <v>0.104</v>
          </cell>
        </row>
        <row r="9103">
          <cell r="A9103">
            <v>45533</v>
          </cell>
          <cell r="B9103">
            <v>0.104</v>
          </cell>
        </row>
        <row r="9104">
          <cell r="A9104">
            <v>45534</v>
          </cell>
          <cell r="B9104">
            <v>0.104</v>
          </cell>
        </row>
        <row r="9105">
          <cell r="A9105">
            <v>45535</v>
          </cell>
          <cell r="B9105">
            <v>0</v>
          </cell>
        </row>
        <row r="9106">
          <cell r="A9106">
            <v>45536</v>
          </cell>
          <cell r="B9106">
            <v>0</v>
          </cell>
        </row>
        <row r="9107">
          <cell r="A9107">
            <v>45537</v>
          </cell>
          <cell r="B9107">
            <v>0.104</v>
          </cell>
        </row>
        <row r="9108">
          <cell r="A9108">
            <v>45538</v>
          </cell>
          <cell r="B9108">
            <v>0.104</v>
          </cell>
        </row>
        <row r="9109">
          <cell r="A9109">
            <v>45539</v>
          </cell>
          <cell r="B9109">
            <v>0.104</v>
          </cell>
        </row>
        <row r="9110">
          <cell r="A9110">
            <v>45540</v>
          </cell>
          <cell r="B9110">
            <v>0.104</v>
          </cell>
        </row>
        <row r="9111">
          <cell r="A9111">
            <v>45541</v>
          </cell>
          <cell r="B9111">
            <v>0.104</v>
          </cell>
        </row>
        <row r="9112">
          <cell r="A9112">
            <v>45542</v>
          </cell>
          <cell r="B9112">
            <v>0</v>
          </cell>
        </row>
        <row r="9113">
          <cell r="A9113">
            <v>45543</v>
          </cell>
          <cell r="B9113">
            <v>0</v>
          </cell>
        </row>
        <row r="9114">
          <cell r="A9114">
            <v>45544</v>
          </cell>
          <cell r="B9114">
            <v>0.104</v>
          </cell>
        </row>
        <row r="9115">
          <cell r="A9115">
            <v>45545</v>
          </cell>
          <cell r="B9115">
            <v>0.104</v>
          </cell>
        </row>
        <row r="9116">
          <cell r="A9116">
            <v>45546</v>
          </cell>
          <cell r="B9116">
            <v>0.104</v>
          </cell>
        </row>
        <row r="9117">
          <cell r="A9117">
            <v>45547</v>
          </cell>
          <cell r="B9117">
            <v>0.104</v>
          </cell>
        </row>
        <row r="9118">
          <cell r="A9118">
            <v>45548</v>
          </cell>
          <cell r="B9118">
            <v>0.104</v>
          </cell>
        </row>
        <row r="9119">
          <cell r="A9119">
            <v>45549</v>
          </cell>
          <cell r="B9119">
            <v>0</v>
          </cell>
        </row>
        <row r="9120">
          <cell r="A9120">
            <v>45550</v>
          </cell>
          <cell r="B9120">
            <v>0</v>
          </cell>
        </row>
        <row r="9121">
          <cell r="A9121">
            <v>45551</v>
          </cell>
          <cell r="B9121">
            <v>0.104</v>
          </cell>
        </row>
        <row r="9122">
          <cell r="A9122">
            <v>45552</v>
          </cell>
          <cell r="B9122">
            <v>0.104</v>
          </cell>
        </row>
        <row r="9123">
          <cell r="A9123">
            <v>45553</v>
          </cell>
          <cell r="B9123">
            <v>0.104</v>
          </cell>
        </row>
        <row r="9124">
          <cell r="A9124">
            <v>45554</v>
          </cell>
          <cell r="B9124">
            <v>0.1065</v>
          </cell>
        </row>
        <row r="9125">
          <cell r="A9125">
            <v>45555</v>
          </cell>
          <cell r="B9125">
            <v>0.1065</v>
          </cell>
        </row>
        <row r="9126">
          <cell r="A9126">
            <v>45556</v>
          </cell>
          <cell r="B9126">
            <v>0</v>
          </cell>
        </row>
        <row r="9127">
          <cell r="A9127">
            <v>45557</v>
          </cell>
          <cell r="B9127">
            <v>0</v>
          </cell>
        </row>
        <row r="9128">
          <cell r="A9128">
            <v>45558</v>
          </cell>
          <cell r="B9128">
            <v>0.1065</v>
          </cell>
        </row>
        <row r="9129">
          <cell r="A9129">
            <v>45559</v>
          </cell>
          <cell r="B9129">
            <v>0.1065</v>
          </cell>
        </row>
        <row r="9130">
          <cell r="A9130">
            <v>45560</v>
          </cell>
          <cell r="B9130">
            <v>0.1065</v>
          </cell>
        </row>
        <row r="9131">
          <cell r="A9131">
            <v>45561</v>
          </cell>
          <cell r="B9131">
            <v>0.1065</v>
          </cell>
        </row>
        <row r="9132">
          <cell r="A9132">
            <v>45562</v>
          </cell>
          <cell r="B9132">
            <v>0.1065</v>
          </cell>
        </row>
        <row r="9133">
          <cell r="A9133">
            <v>45563</v>
          </cell>
          <cell r="B9133">
            <v>0</v>
          </cell>
        </row>
        <row r="9134">
          <cell r="A9134">
            <v>45564</v>
          </cell>
          <cell r="B9134">
            <v>0</v>
          </cell>
        </row>
        <row r="9135">
          <cell r="A9135">
            <v>45565</v>
          </cell>
          <cell r="B9135">
            <v>0.1065</v>
          </cell>
        </row>
        <row r="9136">
          <cell r="A9136">
            <v>45566</v>
          </cell>
          <cell r="B9136">
            <v>0.1065</v>
          </cell>
        </row>
        <row r="9137">
          <cell r="A9137">
            <v>45567</v>
          </cell>
          <cell r="B9137">
            <v>0.1065</v>
          </cell>
        </row>
        <row r="9138">
          <cell r="A9138">
            <v>45568</v>
          </cell>
          <cell r="B9138">
            <v>0.1065</v>
          </cell>
        </row>
        <row r="9139">
          <cell r="A9139">
            <v>45569</v>
          </cell>
          <cell r="B9139">
            <v>0.1065</v>
          </cell>
        </row>
        <row r="9140">
          <cell r="A9140">
            <v>45570</v>
          </cell>
          <cell r="B9140">
            <v>0</v>
          </cell>
        </row>
        <row r="9141">
          <cell r="A9141">
            <v>45571</v>
          </cell>
          <cell r="B9141">
            <v>0</v>
          </cell>
        </row>
        <row r="9142">
          <cell r="A9142">
            <v>45572</v>
          </cell>
          <cell r="B9142">
            <v>0.1065</v>
          </cell>
        </row>
        <row r="9143">
          <cell r="A9143">
            <v>45573</v>
          </cell>
          <cell r="B9143">
            <v>0.1065</v>
          </cell>
        </row>
        <row r="9144">
          <cell r="A9144">
            <v>45574</v>
          </cell>
          <cell r="B9144">
            <v>0.1065</v>
          </cell>
        </row>
        <row r="9145">
          <cell r="A9145">
            <v>45575</v>
          </cell>
          <cell r="B9145">
            <v>0.1065</v>
          </cell>
        </row>
        <row r="9146">
          <cell r="A9146">
            <v>45576</v>
          </cell>
          <cell r="B9146">
            <v>0.1065</v>
          </cell>
        </row>
        <row r="9147">
          <cell r="A9147">
            <v>45577</v>
          </cell>
          <cell r="B9147">
            <v>0</v>
          </cell>
        </row>
        <row r="9148">
          <cell r="A9148">
            <v>45578</v>
          </cell>
          <cell r="B9148">
            <v>0</v>
          </cell>
        </row>
        <row r="9149">
          <cell r="A9149">
            <v>45579</v>
          </cell>
          <cell r="B9149">
            <v>0.1065</v>
          </cell>
        </row>
        <row r="9150">
          <cell r="A9150">
            <v>45580</v>
          </cell>
          <cell r="B9150">
            <v>0.1065</v>
          </cell>
        </row>
        <row r="9151">
          <cell r="A9151">
            <v>45581</v>
          </cell>
          <cell r="B9151">
            <v>0.1065</v>
          </cell>
        </row>
        <row r="9152">
          <cell r="A9152">
            <v>45582</v>
          </cell>
          <cell r="B9152">
            <v>0.1065</v>
          </cell>
        </row>
        <row r="9153">
          <cell r="A9153">
            <v>45583</v>
          </cell>
          <cell r="B9153">
            <v>0.1065</v>
          </cell>
        </row>
        <row r="9154">
          <cell r="A9154">
            <v>45584</v>
          </cell>
          <cell r="B9154">
            <v>0</v>
          </cell>
        </row>
        <row r="9155">
          <cell r="A9155">
            <v>45585</v>
          </cell>
          <cell r="B9155">
            <v>0</v>
          </cell>
        </row>
        <row r="9156">
          <cell r="A9156">
            <v>45586</v>
          </cell>
          <cell r="B9156">
            <v>0.1065</v>
          </cell>
        </row>
        <row r="9157">
          <cell r="A9157">
            <v>45587</v>
          </cell>
          <cell r="B9157">
            <v>0.1065</v>
          </cell>
        </row>
        <row r="9158">
          <cell r="A9158">
            <v>45588</v>
          </cell>
          <cell r="B9158">
            <v>0.1065</v>
          </cell>
        </row>
        <row r="9159">
          <cell r="A9159">
            <v>45589</v>
          </cell>
          <cell r="B9159">
            <v>0.1065</v>
          </cell>
        </row>
        <row r="9160">
          <cell r="A9160">
            <v>45590</v>
          </cell>
          <cell r="B9160">
            <v>0.1065</v>
          </cell>
        </row>
        <row r="9161">
          <cell r="A9161">
            <v>45591</v>
          </cell>
          <cell r="B9161">
            <v>0</v>
          </cell>
        </row>
        <row r="9162">
          <cell r="A9162">
            <v>45592</v>
          </cell>
          <cell r="B9162">
            <v>0</v>
          </cell>
        </row>
        <row r="9163">
          <cell r="A9163">
            <v>45593</v>
          </cell>
          <cell r="B9163">
            <v>0.1065</v>
          </cell>
        </row>
        <row r="9164">
          <cell r="A9164">
            <v>45594</v>
          </cell>
          <cell r="B9164">
            <v>0.1065</v>
          </cell>
        </row>
        <row r="9165">
          <cell r="A9165">
            <v>45595</v>
          </cell>
          <cell r="B9165">
            <v>0.1065</v>
          </cell>
        </row>
        <row r="9166">
          <cell r="A9166">
            <v>45596</v>
          </cell>
          <cell r="B9166">
            <v>0.1065</v>
          </cell>
        </row>
        <row r="9167">
          <cell r="A9167">
            <v>45597</v>
          </cell>
          <cell r="B9167">
            <v>0.1065</v>
          </cell>
        </row>
        <row r="9168">
          <cell r="A9168">
            <v>45598</v>
          </cell>
          <cell r="B9168">
            <v>0</v>
          </cell>
        </row>
        <row r="9169">
          <cell r="A9169">
            <v>45599</v>
          </cell>
          <cell r="B9169">
            <v>0</v>
          </cell>
        </row>
        <row r="9170">
          <cell r="A9170">
            <v>45600</v>
          </cell>
          <cell r="B9170">
            <v>0.1065</v>
          </cell>
        </row>
        <row r="9171">
          <cell r="A9171">
            <v>45601</v>
          </cell>
          <cell r="B9171">
            <v>0.1065</v>
          </cell>
        </row>
        <row r="9172">
          <cell r="A9172">
            <v>45602</v>
          </cell>
          <cell r="B9172">
            <v>0.1065</v>
          </cell>
        </row>
        <row r="9173">
          <cell r="A9173">
            <v>45603</v>
          </cell>
          <cell r="B9173">
            <v>0.1115</v>
          </cell>
        </row>
        <row r="9174">
          <cell r="A9174">
            <v>45604</v>
          </cell>
          <cell r="B9174">
            <v>0.1115</v>
          </cell>
        </row>
        <row r="9175">
          <cell r="A9175">
            <v>45605</v>
          </cell>
          <cell r="B9175">
            <v>0</v>
          </cell>
        </row>
        <row r="9176">
          <cell r="A9176">
            <v>45606</v>
          </cell>
          <cell r="B9176">
            <v>0</v>
          </cell>
        </row>
        <row r="9177">
          <cell r="A9177">
            <v>45607</v>
          </cell>
          <cell r="B9177">
            <v>0.1115</v>
          </cell>
        </row>
        <row r="9178">
          <cell r="A9178">
            <v>45608</v>
          </cell>
          <cell r="B9178">
            <v>0.1115</v>
          </cell>
        </row>
        <row r="9179">
          <cell r="A9179">
            <v>45609</v>
          </cell>
          <cell r="B9179">
            <v>0.1115</v>
          </cell>
        </row>
        <row r="9180">
          <cell r="A9180">
            <v>45610</v>
          </cell>
          <cell r="B9180">
            <v>0.1115</v>
          </cell>
        </row>
        <row r="9181">
          <cell r="A9181">
            <v>45611</v>
          </cell>
          <cell r="B9181">
            <v>0</v>
          </cell>
        </row>
        <row r="9182">
          <cell r="A9182">
            <v>45612</v>
          </cell>
          <cell r="B9182">
            <v>0</v>
          </cell>
        </row>
        <row r="9183">
          <cell r="A9183">
            <v>45613</v>
          </cell>
          <cell r="B9183">
            <v>0</v>
          </cell>
        </row>
        <row r="9184">
          <cell r="A9184">
            <v>45614</v>
          </cell>
          <cell r="B9184">
            <v>0.1115</v>
          </cell>
        </row>
        <row r="9185">
          <cell r="A9185">
            <v>45615</v>
          </cell>
          <cell r="B9185">
            <v>0.1115</v>
          </cell>
        </row>
        <row r="9186">
          <cell r="A9186">
            <v>45616</v>
          </cell>
          <cell r="B9186">
            <v>0</v>
          </cell>
        </row>
        <row r="9187">
          <cell r="A9187">
            <v>45617</v>
          </cell>
          <cell r="B9187">
            <v>0.1115</v>
          </cell>
        </row>
        <row r="9188">
          <cell r="A9188">
            <v>45618</v>
          </cell>
          <cell r="B9188">
            <v>0.1115</v>
          </cell>
        </row>
        <row r="9189">
          <cell r="A9189">
            <v>45619</v>
          </cell>
          <cell r="B9189">
            <v>0</v>
          </cell>
        </row>
        <row r="9190">
          <cell r="A9190">
            <v>45620</v>
          </cell>
          <cell r="B9190">
            <v>0</v>
          </cell>
        </row>
        <row r="9191">
          <cell r="A9191">
            <v>45621</v>
          </cell>
          <cell r="B9191">
            <v>0.1115</v>
          </cell>
        </row>
        <row r="9192">
          <cell r="A9192">
            <v>45622</v>
          </cell>
          <cell r="B9192">
            <v>0.1115</v>
          </cell>
        </row>
        <row r="9193">
          <cell r="A9193">
            <v>45623</v>
          </cell>
          <cell r="B9193">
            <v>0.1115</v>
          </cell>
        </row>
        <row r="9194">
          <cell r="A9194">
            <v>45624</v>
          </cell>
          <cell r="B9194">
            <v>0.1115</v>
          </cell>
        </row>
        <row r="9195">
          <cell r="A9195">
            <v>45625</v>
          </cell>
          <cell r="B9195">
            <v>0.1115</v>
          </cell>
        </row>
        <row r="9196">
          <cell r="A9196">
            <v>45626</v>
          </cell>
          <cell r="B9196">
            <v>0</v>
          </cell>
        </row>
        <row r="9197">
          <cell r="A9197">
            <v>45627</v>
          </cell>
          <cell r="B9197">
            <v>0</v>
          </cell>
        </row>
        <row r="9198">
          <cell r="A9198">
            <v>45628</v>
          </cell>
          <cell r="B9198">
            <v>0.1115</v>
          </cell>
        </row>
        <row r="9199">
          <cell r="A9199">
            <v>45629</v>
          </cell>
          <cell r="B9199">
            <v>0.1115</v>
          </cell>
        </row>
        <row r="9200">
          <cell r="A9200">
            <v>45630</v>
          </cell>
          <cell r="B9200">
            <v>0.1115</v>
          </cell>
        </row>
        <row r="9201">
          <cell r="A9201">
            <v>45631</v>
          </cell>
          <cell r="B9201">
            <v>0.1115</v>
          </cell>
        </row>
        <row r="9202">
          <cell r="A9202">
            <v>45632</v>
          </cell>
          <cell r="B9202">
            <v>0.1115</v>
          </cell>
        </row>
        <row r="9203">
          <cell r="A9203">
            <v>45633</v>
          </cell>
          <cell r="B9203">
            <v>0</v>
          </cell>
        </row>
        <row r="9204">
          <cell r="A9204">
            <v>45634</v>
          </cell>
          <cell r="B9204">
            <v>0</v>
          </cell>
        </row>
        <row r="9205">
          <cell r="A9205">
            <v>45635</v>
          </cell>
          <cell r="B9205">
            <v>0.1115</v>
          </cell>
        </row>
        <row r="9206">
          <cell r="A9206">
            <v>45636</v>
          </cell>
          <cell r="B9206">
            <v>0.1115</v>
          </cell>
        </row>
        <row r="9207">
          <cell r="A9207">
            <v>45637</v>
          </cell>
          <cell r="B9207">
            <v>0.1115</v>
          </cell>
        </row>
        <row r="9208">
          <cell r="A9208">
            <v>45638</v>
          </cell>
          <cell r="B9208">
            <v>0.1215</v>
          </cell>
        </row>
        <row r="9209">
          <cell r="A9209">
            <v>45639</v>
          </cell>
          <cell r="B9209">
            <v>0.1215</v>
          </cell>
        </row>
        <row r="9210">
          <cell r="A9210">
            <v>45640</v>
          </cell>
          <cell r="B9210">
            <v>0</v>
          </cell>
        </row>
        <row r="9211">
          <cell r="A9211">
            <v>45641</v>
          </cell>
          <cell r="B9211">
            <v>0</v>
          </cell>
        </row>
        <row r="9212">
          <cell r="A9212">
            <v>45642</v>
          </cell>
          <cell r="B9212">
            <v>0.1215</v>
          </cell>
        </row>
        <row r="9213">
          <cell r="A9213">
            <v>45643</v>
          </cell>
          <cell r="B9213">
            <v>0.1215</v>
          </cell>
        </row>
        <row r="9214">
          <cell r="A9214">
            <v>45644</v>
          </cell>
          <cell r="B9214">
            <v>0.1215</v>
          </cell>
        </row>
        <row r="9215">
          <cell r="A9215">
            <v>45645</v>
          </cell>
          <cell r="B9215">
            <v>0.1215</v>
          </cell>
        </row>
        <row r="9216">
          <cell r="A9216">
            <v>45646</v>
          </cell>
          <cell r="B9216">
            <v>0.1215</v>
          </cell>
        </row>
        <row r="9217">
          <cell r="A9217">
            <v>45647</v>
          </cell>
          <cell r="B9217">
            <v>0</v>
          </cell>
        </row>
        <row r="9218">
          <cell r="A9218">
            <v>45648</v>
          </cell>
          <cell r="B9218">
            <v>0</v>
          </cell>
        </row>
        <row r="9219">
          <cell r="A9219">
            <v>45649</v>
          </cell>
          <cell r="B9219">
            <v>0.1215</v>
          </cell>
        </row>
        <row r="9220">
          <cell r="A9220">
            <v>45650</v>
          </cell>
          <cell r="B9220">
            <v>0.1215</v>
          </cell>
        </row>
        <row r="9221">
          <cell r="A9221">
            <v>45651</v>
          </cell>
          <cell r="B9221">
            <v>0</v>
          </cell>
        </row>
        <row r="9222">
          <cell r="A9222">
            <v>45652</v>
          </cell>
          <cell r="B9222">
            <v>0.1215</v>
          </cell>
        </row>
        <row r="9223">
          <cell r="A9223">
            <v>45653</v>
          </cell>
          <cell r="B9223">
            <v>0.1215</v>
          </cell>
        </row>
        <row r="9224">
          <cell r="A9224">
            <v>45654</v>
          </cell>
          <cell r="B9224">
            <v>0</v>
          </cell>
        </row>
        <row r="9225">
          <cell r="A9225">
            <v>45655</v>
          </cell>
          <cell r="B9225">
            <v>0</v>
          </cell>
        </row>
        <row r="9226">
          <cell r="A9226">
            <v>45656</v>
          </cell>
          <cell r="B9226">
            <v>0.1215</v>
          </cell>
        </row>
        <row r="9227">
          <cell r="A9227">
            <v>45657</v>
          </cell>
          <cell r="B9227">
            <v>0.1215</v>
          </cell>
        </row>
        <row r="9228">
          <cell r="A9228">
            <v>45658</v>
          </cell>
          <cell r="B9228">
            <v>0</v>
          </cell>
        </row>
        <row r="9229">
          <cell r="A9229">
            <v>45659</v>
          </cell>
          <cell r="B9229">
            <v>0.1215</v>
          </cell>
        </row>
        <row r="9230">
          <cell r="A9230">
            <v>45660</v>
          </cell>
          <cell r="B9230">
            <v>0.1215</v>
          </cell>
        </row>
        <row r="9231">
          <cell r="A9231">
            <v>45661</v>
          </cell>
          <cell r="B9231">
            <v>0</v>
          </cell>
        </row>
        <row r="9232">
          <cell r="A9232">
            <v>45662</v>
          </cell>
          <cell r="B9232">
            <v>0</v>
          </cell>
        </row>
        <row r="9233">
          <cell r="A9233">
            <v>45663</v>
          </cell>
          <cell r="B9233">
            <v>0.1215</v>
          </cell>
        </row>
        <row r="9234">
          <cell r="A9234">
            <v>45664</v>
          </cell>
          <cell r="B9234">
            <v>0.1215</v>
          </cell>
        </row>
        <row r="9235">
          <cell r="A9235">
            <v>45665</v>
          </cell>
          <cell r="B9235">
            <v>0.1215</v>
          </cell>
        </row>
        <row r="9236">
          <cell r="A9236">
            <v>45666</v>
          </cell>
          <cell r="B9236">
            <v>0.1215</v>
          </cell>
        </row>
        <row r="9237">
          <cell r="A9237">
            <v>45667</v>
          </cell>
          <cell r="B9237">
            <v>0.1215</v>
          </cell>
        </row>
        <row r="9238">
          <cell r="A9238">
            <v>45668</v>
          </cell>
          <cell r="B9238">
            <v>0</v>
          </cell>
        </row>
        <row r="9239">
          <cell r="A9239">
            <v>45669</v>
          </cell>
          <cell r="B9239">
            <v>0</v>
          </cell>
        </row>
        <row r="9240">
          <cell r="A9240">
            <v>45670</v>
          </cell>
          <cell r="B9240">
            <v>0.1215</v>
          </cell>
        </row>
        <row r="9241">
          <cell r="A9241">
            <v>45671</v>
          </cell>
          <cell r="B9241">
            <v>0.1215</v>
          </cell>
        </row>
        <row r="9242">
          <cell r="A9242">
            <v>45672</v>
          </cell>
          <cell r="B9242">
            <v>0.1215</v>
          </cell>
        </row>
        <row r="9243">
          <cell r="A9243">
            <v>45673</v>
          </cell>
          <cell r="B9243">
            <v>0.1215</v>
          </cell>
        </row>
        <row r="9244">
          <cell r="A9244">
            <v>45674</v>
          </cell>
          <cell r="B9244">
            <v>0.1215</v>
          </cell>
        </row>
        <row r="9245">
          <cell r="A9245">
            <v>45675</v>
          </cell>
          <cell r="B9245">
            <v>0</v>
          </cell>
        </row>
        <row r="9246">
          <cell r="A9246">
            <v>45676</v>
          </cell>
          <cell r="B9246">
            <v>0</v>
          </cell>
        </row>
        <row r="9247">
          <cell r="A9247">
            <v>45677</v>
          </cell>
          <cell r="B9247">
            <v>0.1215</v>
          </cell>
        </row>
        <row r="9248">
          <cell r="A9248">
            <v>45678</v>
          </cell>
          <cell r="B9248">
            <v>0.1215</v>
          </cell>
        </row>
        <row r="9249">
          <cell r="A9249">
            <v>45679</v>
          </cell>
          <cell r="B9249">
            <v>0.1215</v>
          </cell>
        </row>
        <row r="9250">
          <cell r="A9250">
            <v>45680</v>
          </cell>
          <cell r="B9250">
            <v>0.1215</v>
          </cell>
        </row>
        <row r="9251">
          <cell r="A9251">
            <v>45681</v>
          </cell>
          <cell r="B9251">
            <v>0.1215</v>
          </cell>
        </row>
        <row r="9252">
          <cell r="A9252">
            <v>45682</v>
          </cell>
          <cell r="B9252">
            <v>0</v>
          </cell>
        </row>
        <row r="9253">
          <cell r="A9253">
            <v>45683</v>
          </cell>
          <cell r="B9253">
            <v>0</v>
          </cell>
        </row>
        <row r="9254">
          <cell r="A9254">
            <v>45684</v>
          </cell>
          <cell r="B9254">
            <v>0.1215</v>
          </cell>
        </row>
        <row r="9255">
          <cell r="A9255">
            <v>45685</v>
          </cell>
          <cell r="B9255">
            <v>0.1215</v>
          </cell>
        </row>
        <row r="9256">
          <cell r="A9256">
            <v>45686</v>
          </cell>
          <cell r="B9256">
            <v>0.1215</v>
          </cell>
        </row>
        <row r="9257">
          <cell r="A9257">
            <v>45687</v>
          </cell>
          <cell r="B9257">
            <v>0.13150000000000001</v>
          </cell>
        </row>
        <row r="9258">
          <cell r="A9258">
            <v>45688</v>
          </cell>
          <cell r="B9258">
            <v>0.13150000000000001</v>
          </cell>
        </row>
        <row r="9259">
          <cell r="A9259">
            <v>45689</v>
          </cell>
          <cell r="B9259">
            <v>0</v>
          </cell>
        </row>
        <row r="9260">
          <cell r="A9260">
            <v>45690</v>
          </cell>
          <cell r="B9260">
            <v>0</v>
          </cell>
        </row>
        <row r="9261">
          <cell r="A9261">
            <v>45691</v>
          </cell>
          <cell r="B9261">
            <v>0.13150000000000001</v>
          </cell>
        </row>
        <row r="9262">
          <cell r="A9262">
            <v>45692</v>
          </cell>
          <cell r="B9262">
            <v>0.13150000000000001</v>
          </cell>
        </row>
        <row r="9263">
          <cell r="A9263">
            <v>45693</v>
          </cell>
          <cell r="B9263">
            <v>0.13150000000000001</v>
          </cell>
        </row>
        <row r="9264">
          <cell r="A9264">
            <v>45694</v>
          </cell>
          <cell r="B9264">
            <v>0.13150000000000001</v>
          </cell>
        </row>
        <row r="9265">
          <cell r="A9265">
            <v>45695</v>
          </cell>
          <cell r="B9265">
            <v>0.13150000000000001</v>
          </cell>
        </row>
        <row r="9266">
          <cell r="A9266">
            <v>45696</v>
          </cell>
          <cell r="B9266">
            <v>0</v>
          </cell>
        </row>
        <row r="9267">
          <cell r="A9267">
            <v>45697</v>
          </cell>
          <cell r="B9267">
            <v>0</v>
          </cell>
        </row>
        <row r="9268">
          <cell r="A9268">
            <v>45698</v>
          </cell>
          <cell r="B9268">
            <v>0.13150000000000001</v>
          </cell>
        </row>
        <row r="9269">
          <cell r="A9269">
            <v>45699</v>
          </cell>
          <cell r="B9269">
            <v>0.13150000000000001</v>
          </cell>
        </row>
        <row r="9270">
          <cell r="A9270">
            <v>45700</v>
          </cell>
          <cell r="B9270">
            <v>0.13150000000000001</v>
          </cell>
        </row>
        <row r="9271">
          <cell r="A9271">
            <v>45701</v>
          </cell>
          <cell r="B9271">
            <v>0.13150000000000001</v>
          </cell>
        </row>
        <row r="9272">
          <cell r="A9272">
            <v>45702</v>
          </cell>
          <cell r="B9272">
            <v>0.13150000000000001</v>
          </cell>
        </row>
        <row r="9273">
          <cell r="A9273">
            <v>45703</v>
          </cell>
          <cell r="B9273">
            <v>0</v>
          </cell>
        </row>
        <row r="9274">
          <cell r="A9274">
            <v>45704</v>
          </cell>
          <cell r="B9274">
            <v>0</v>
          </cell>
        </row>
        <row r="9275">
          <cell r="A9275">
            <v>45705</v>
          </cell>
          <cell r="B9275">
            <v>0.13150000000000001</v>
          </cell>
        </row>
        <row r="9276">
          <cell r="A9276">
            <v>45706</v>
          </cell>
          <cell r="B9276">
            <v>0.13150000000000001</v>
          </cell>
        </row>
        <row r="9277">
          <cell r="A9277">
            <v>45707</v>
          </cell>
          <cell r="B9277">
            <v>0.13150000000000001</v>
          </cell>
        </row>
        <row r="9278">
          <cell r="A9278">
            <v>45708</v>
          </cell>
          <cell r="B9278">
            <v>0.13150000000000001</v>
          </cell>
        </row>
        <row r="9279">
          <cell r="A9279">
            <v>45709</v>
          </cell>
          <cell r="B9279">
            <v>0.13150000000000001</v>
          </cell>
        </row>
        <row r="9280">
          <cell r="A9280">
            <v>45710</v>
          </cell>
          <cell r="B9280">
            <v>0</v>
          </cell>
        </row>
        <row r="9281">
          <cell r="A9281">
            <v>45711</v>
          </cell>
          <cell r="B9281">
            <v>0</v>
          </cell>
        </row>
        <row r="9282">
          <cell r="A9282">
            <v>45712</v>
          </cell>
          <cell r="B9282">
            <v>0.13150000000000001</v>
          </cell>
        </row>
        <row r="9283">
          <cell r="A9283">
            <v>45713</v>
          </cell>
          <cell r="B9283">
            <v>0.13150000000000001</v>
          </cell>
        </row>
        <row r="9284">
          <cell r="A9284">
            <v>45714</v>
          </cell>
          <cell r="B9284">
            <v>0.13150000000000001</v>
          </cell>
        </row>
        <row r="9285">
          <cell r="A9285">
            <v>45715</v>
          </cell>
          <cell r="B9285">
            <v>0.13150000000000001</v>
          </cell>
        </row>
        <row r="9286">
          <cell r="A9286">
            <v>45716</v>
          </cell>
          <cell r="B9286">
            <v>0.13150000000000001</v>
          </cell>
        </row>
        <row r="9287">
          <cell r="A9287">
            <v>45717</v>
          </cell>
          <cell r="B9287">
            <v>0</v>
          </cell>
        </row>
        <row r="9288">
          <cell r="A9288">
            <v>45718</v>
          </cell>
          <cell r="B9288">
            <v>0</v>
          </cell>
        </row>
        <row r="9289">
          <cell r="A9289">
            <v>45719</v>
          </cell>
          <cell r="B9289">
            <v>0</v>
          </cell>
        </row>
        <row r="9290">
          <cell r="A9290">
            <v>45720</v>
          </cell>
          <cell r="B9290">
            <v>0</v>
          </cell>
        </row>
        <row r="9291">
          <cell r="A9291">
            <v>45721</v>
          </cell>
          <cell r="B9291">
            <v>0.13150000000000001</v>
          </cell>
        </row>
        <row r="9292">
          <cell r="A9292">
            <v>45722</v>
          </cell>
          <cell r="B9292">
            <v>0.13150000000000001</v>
          </cell>
        </row>
        <row r="9293">
          <cell r="A9293">
            <v>45723</v>
          </cell>
          <cell r="B9293">
            <v>0.13150000000000001</v>
          </cell>
        </row>
        <row r="9294">
          <cell r="A9294">
            <v>45724</v>
          </cell>
          <cell r="B9294">
            <v>0</v>
          </cell>
        </row>
        <row r="9295">
          <cell r="A9295">
            <v>45725</v>
          </cell>
          <cell r="B9295">
            <v>0</v>
          </cell>
        </row>
        <row r="9296">
          <cell r="A9296">
            <v>45726</v>
          </cell>
          <cell r="B9296">
            <v>0.13150000000000001</v>
          </cell>
        </row>
        <row r="9297">
          <cell r="A9297">
            <v>45727</v>
          </cell>
          <cell r="B9297">
            <v>0.13150000000000001</v>
          </cell>
        </row>
        <row r="9298">
          <cell r="A9298">
            <v>45728</v>
          </cell>
          <cell r="B9298">
            <v>0.13150000000000001</v>
          </cell>
        </row>
        <row r="9299">
          <cell r="A9299">
            <v>45729</v>
          </cell>
          <cell r="B9299">
            <v>0.13150000000000001</v>
          </cell>
        </row>
        <row r="9300">
          <cell r="A9300">
            <v>45730</v>
          </cell>
          <cell r="B9300">
            <v>0.13150000000000001</v>
          </cell>
        </row>
        <row r="9301">
          <cell r="A9301">
            <v>45731</v>
          </cell>
          <cell r="B9301">
            <v>0</v>
          </cell>
        </row>
        <row r="9302">
          <cell r="A9302">
            <v>45732</v>
          </cell>
          <cell r="B9302">
            <v>0</v>
          </cell>
        </row>
        <row r="9303">
          <cell r="A9303">
            <v>45733</v>
          </cell>
          <cell r="B9303">
            <v>0.13150000000000001</v>
          </cell>
        </row>
        <row r="9304">
          <cell r="A9304">
            <v>45734</v>
          </cell>
          <cell r="B9304">
            <v>0.13150000000000001</v>
          </cell>
        </row>
        <row r="9305">
          <cell r="A9305">
            <v>45735</v>
          </cell>
          <cell r="B9305">
            <v>0.13150000000000001</v>
          </cell>
        </row>
        <row r="9306">
          <cell r="A9306">
            <v>45736</v>
          </cell>
          <cell r="B9306">
            <v>0.14149999999999999</v>
          </cell>
        </row>
        <row r="9307">
          <cell r="A9307">
            <v>45737</v>
          </cell>
          <cell r="B9307">
            <v>0.14149999999999999</v>
          </cell>
        </row>
        <row r="9308">
          <cell r="A9308">
            <v>45738</v>
          </cell>
          <cell r="B9308">
            <v>0</v>
          </cell>
        </row>
        <row r="9309">
          <cell r="A9309">
            <v>45739</v>
          </cell>
          <cell r="B9309">
            <v>0</v>
          </cell>
        </row>
        <row r="9310">
          <cell r="A9310">
            <v>45740</v>
          </cell>
          <cell r="B9310">
            <v>0.14149999999999999</v>
          </cell>
        </row>
        <row r="9311">
          <cell r="A9311">
            <v>45741</v>
          </cell>
          <cell r="B9311">
            <v>0.14149999999999999</v>
          </cell>
        </row>
        <row r="9312">
          <cell r="A9312">
            <v>45742</v>
          </cell>
          <cell r="B9312">
            <v>0.14149999999999999</v>
          </cell>
        </row>
        <row r="9313">
          <cell r="A9313">
            <v>45743</v>
          </cell>
          <cell r="B9313">
            <v>0.14149999999999999</v>
          </cell>
        </row>
        <row r="9314">
          <cell r="A9314">
            <v>45744</v>
          </cell>
          <cell r="B9314">
            <v>0.14149999999999999</v>
          </cell>
        </row>
        <row r="9315">
          <cell r="A9315">
            <v>45745</v>
          </cell>
          <cell r="B9315">
            <v>0</v>
          </cell>
        </row>
        <row r="9316">
          <cell r="A9316">
            <v>45746</v>
          </cell>
          <cell r="B9316">
            <v>0</v>
          </cell>
        </row>
        <row r="9317">
          <cell r="A9317">
            <v>45747</v>
          </cell>
          <cell r="B9317">
            <v>0.14149999999999999</v>
          </cell>
        </row>
        <row r="9318">
          <cell r="A9318">
            <v>45748</v>
          </cell>
          <cell r="B9318">
            <v>0.14149999999999999</v>
          </cell>
        </row>
        <row r="9319">
          <cell r="A9319">
            <v>45749</v>
          </cell>
          <cell r="B9319">
            <v>0.14149999999999999</v>
          </cell>
        </row>
        <row r="9320">
          <cell r="A9320">
            <v>45750</v>
          </cell>
          <cell r="B9320">
            <v>0.14149999999999999</v>
          </cell>
        </row>
        <row r="9321">
          <cell r="A9321">
            <v>45751</v>
          </cell>
          <cell r="B9321">
            <v>0.14149999999999999</v>
          </cell>
        </row>
        <row r="9322">
          <cell r="A9322">
            <v>45752</v>
          </cell>
          <cell r="B9322">
            <v>0</v>
          </cell>
        </row>
        <row r="9323">
          <cell r="A9323">
            <v>45753</v>
          </cell>
          <cell r="B9323">
            <v>0</v>
          </cell>
        </row>
        <row r="9324">
          <cell r="A9324">
            <v>45754</v>
          </cell>
          <cell r="B9324">
            <v>0.14149999999999999</v>
          </cell>
        </row>
        <row r="9325">
          <cell r="A9325">
            <v>45755</v>
          </cell>
          <cell r="B9325">
            <v>0.14149999999999999</v>
          </cell>
        </row>
        <row r="9326">
          <cell r="A9326">
            <v>45756</v>
          </cell>
          <cell r="B9326">
            <v>0.14149999999999999</v>
          </cell>
        </row>
        <row r="9327">
          <cell r="A9327">
            <v>45757</v>
          </cell>
          <cell r="B9327">
            <v>0.14149999999999999</v>
          </cell>
        </row>
        <row r="9328">
          <cell r="A9328">
            <v>45758</v>
          </cell>
          <cell r="B9328">
            <v>0.14149999999999999</v>
          </cell>
        </row>
        <row r="9329">
          <cell r="A9329">
            <v>45759</v>
          </cell>
          <cell r="B9329">
            <v>0</v>
          </cell>
        </row>
        <row r="9330">
          <cell r="A9330">
            <v>45760</v>
          </cell>
          <cell r="B9330">
            <v>0</v>
          </cell>
        </row>
        <row r="9331">
          <cell r="A9331">
            <v>45761</v>
          </cell>
          <cell r="B9331">
            <v>0.14149999999999999</v>
          </cell>
        </row>
        <row r="9332">
          <cell r="A9332">
            <v>45762</v>
          </cell>
          <cell r="B9332">
            <v>0.14149999999999999</v>
          </cell>
        </row>
        <row r="9333">
          <cell r="A9333">
            <v>45763</v>
          </cell>
          <cell r="B9333">
            <v>0.14149999999999999</v>
          </cell>
        </row>
        <row r="9334">
          <cell r="A9334">
            <v>45764</v>
          </cell>
          <cell r="B9334">
            <v>0.14149999999999999</v>
          </cell>
        </row>
        <row r="9335">
          <cell r="A9335">
            <v>45765</v>
          </cell>
          <cell r="B9335">
            <v>0</v>
          </cell>
        </row>
        <row r="9336">
          <cell r="A9336">
            <v>45766</v>
          </cell>
          <cell r="B9336">
            <v>0</v>
          </cell>
        </row>
        <row r="9337">
          <cell r="A9337">
            <v>45767</v>
          </cell>
          <cell r="B9337">
            <v>0</v>
          </cell>
        </row>
        <row r="9338">
          <cell r="A9338">
            <v>45768</v>
          </cell>
          <cell r="B9338">
            <v>0</v>
          </cell>
        </row>
        <row r="9339">
          <cell r="A9339">
            <v>45769</v>
          </cell>
          <cell r="B9339">
            <v>0.14149999999999999</v>
          </cell>
        </row>
        <row r="9340">
          <cell r="A9340">
            <v>45770</v>
          </cell>
          <cell r="B9340">
            <v>0.14149999999999999</v>
          </cell>
        </row>
        <row r="9341">
          <cell r="A9341">
            <v>45771</v>
          </cell>
          <cell r="B9341">
            <v>0.14149999999999999</v>
          </cell>
        </row>
        <row r="9342">
          <cell r="A9342">
            <v>45772</v>
          </cell>
          <cell r="B9342">
            <v>0.14149999999999999</v>
          </cell>
        </row>
        <row r="9343">
          <cell r="A9343">
            <v>45773</v>
          </cell>
          <cell r="B9343">
            <v>0</v>
          </cell>
        </row>
        <row r="9344">
          <cell r="A9344">
            <v>45774</v>
          </cell>
          <cell r="B9344">
            <v>0</v>
          </cell>
        </row>
        <row r="9345">
          <cell r="A9345">
            <v>45775</v>
          </cell>
          <cell r="B9345">
            <v>0.14149999999999999</v>
          </cell>
        </row>
        <row r="9346">
          <cell r="A9346">
            <v>45776</v>
          </cell>
          <cell r="B9346">
            <v>0.14149999999999999</v>
          </cell>
        </row>
        <row r="9347">
          <cell r="A9347">
            <v>45777</v>
          </cell>
          <cell r="B9347">
            <v>0.14149999999999999</v>
          </cell>
        </row>
        <row r="9348">
          <cell r="A9348">
            <v>45778</v>
          </cell>
          <cell r="B9348">
            <v>0</v>
          </cell>
        </row>
        <row r="9349">
          <cell r="A9349">
            <v>45779</v>
          </cell>
          <cell r="B9349">
            <v>0.14149999999999999</v>
          </cell>
        </row>
        <row r="9350">
          <cell r="A9350">
            <v>45780</v>
          </cell>
          <cell r="B9350">
            <v>0</v>
          </cell>
        </row>
        <row r="9351">
          <cell r="A9351">
            <v>45781</v>
          </cell>
          <cell r="B9351">
            <v>0</v>
          </cell>
        </row>
        <row r="9352">
          <cell r="A9352">
            <v>45782</v>
          </cell>
          <cell r="B9352">
            <v>0.14149999999999999</v>
          </cell>
        </row>
        <row r="9353">
          <cell r="A9353">
            <v>45783</v>
          </cell>
          <cell r="B9353">
            <v>0.14149999999999999</v>
          </cell>
        </row>
        <row r="9354">
          <cell r="A9354">
            <v>45784</v>
          </cell>
          <cell r="B9354">
            <v>0.14149999999999999</v>
          </cell>
        </row>
        <row r="9355">
          <cell r="A9355">
            <v>45785</v>
          </cell>
          <cell r="B9355">
            <v>0.14649999999999999</v>
          </cell>
        </row>
        <row r="9356">
          <cell r="A9356">
            <v>45786</v>
          </cell>
          <cell r="B9356">
            <v>0.14649999999999999</v>
          </cell>
        </row>
        <row r="9357">
          <cell r="A9357">
            <v>45787</v>
          </cell>
          <cell r="B9357">
            <v>0</v>
          </cell>
        </row>
        <row r="9358">
          <cell r="A9358">
            <v>45788</v>
          </cell>
          <cell r="B9358">
            <v>0</v>
          </cell>
        </row>
        <row r="9359">
          <cell r="A9359">
            <v>45789</v>
          </cell>
          <cell r="B9359">
            <v>0.14649999999999999</v>
          </cell>
        </row>
        <row r="9360">
          <cell r="A9360">
            <v>45790</v>
          </cell>
          <cell r="B9360">
            <v>0.14649999999999999</v>
          </cell>
        </row>
        <row r="9361">
          <cell r="A9361">
            <v>45791</v>
          </cell>
          <cell r="B9361">
            <v>0.14649999999999999</v>
          </cell>
        </row>
        <row r="9362">
          <cell r="A9362">
            <v>45792</v>
          </cell>
          <cell r="B9362">
            <v>0.14649999999999999</v>
          </cell>
        </row>
        <row r="9363">
          <cell r="A9363">
            <v>45793</v>
          </cell>
          <cell r="B9363">
            <v>0.14649999999999999</v>
          </cell>
        </row>
        <row r="9364">
          <cell r="A9364">
            <v>45794</v>
          </cell>
          <cell r="B9364">
            <v>0</v>
          </cell>
        </row>
        <row r="9365">
          <cell r="A9365">
            <v>45795</v>
          </cell>
          <cell r="B9365">
            <v>0</v>
          </cell>
        </row>
        <row r="9366">
          <cell r="A9366">
            <v>45796</v>
          </cell>
          <cell r="B9366">
            <v>0.14649999999999999</v>
          </cell>
        </row>
        <row r="9367">
          <cell r="A9367">
            <v>45797</v>
          </cell>
          <cell r="B9367">
            <v>0.14649999999999999</v>
          </cell>
        </row>
        <row r="9368">
          <cell r="A9368">
            <v>45798</v>
          </cell>
          <cell r="B9368">
            <v>0.14649999999999999</v>
          </cell>
        </row>
        <row r="9369">
          <cell r="A9369">
            <v>45799</v>
          </cell>
          <cell r="B9369">
            <v>0.14649999999999999</v>
          </cell>
        </row>
        <row r="9370">
          <cell r="A9370">
            <v>45800</v>
          </cell>
          <cell r="B9370">
            <v>0.14649999999999999</v>
          </cell>
        </row>
        <row r="9371">
          <cell r="A9371">
            <v>45801</v>
          </cell>
          <cell r="B9371">
            <v>0</v>
          </cell>
        </row>
        <row r="9372">
          <cell r="A9372">
            <v>45802</v>
          </cell>
          <cell r="B9372">
            <v>0</v>
          </cell>
        </row>
        <row r="9373">
          <cell r="A9373">
            <v>45803</v>
          </cell>
          <cell r="B9373">
            <v>0.14649999999999999</v>
          </cell>
        </row>
        <row r="9374">
          <cell r="A9374">
            <v>45804</v>
          </cell>
          <cell r="B9374">
            <v>0.14649999999999999</v>
          </cell>
        </row>
        <row r="9375">
          <cell r="A9375">
            <v>45805</v>
          </cell>
          <cell r="B9375">
            <v>0.14649999999999999</v>
          </cell>
        </row>
        <row r="9376">
          <cell r="A9376">
            <v>45806</v>
          </cell>
          <cell r="B9376">
            <v>0.14649999999999999</v>
          </cell>
        </row>
        <row r="9377">
          <cell r="A9377">
            <v>45807</v>
          </cell>
          <cell r="B9377">
            <v>0.14649999999999999</v>
          </cell>
        </row>
        <row r="9378">
          <cell r="A9378">
            <v>45808</v>
          </cell>
          <cell r="B9378">
            <v>0</v>
          </cell>
        </row>
        <row r="9379">
          <cell r="A9379">
            <v>45809</v>
          </cell>
          <cell r="B9379">
            <v>0</v>
          </cell>
        </row>
        <row r="9380">
          <cell r="A9380">
            <v>45810</v>
          </cell>
          <cell r="B9380">
            <v>0.14649999999999999</v>
          </cell>
        </row>
        <row r="9381">
          <cell r="A9381">
            <v>45811</v>
          </cell>
          <cell r="B9381">
            <v>0.14649999999999999</v>
          </cell>
        </row>
        <row r="9382">
          <cell r="A9382">
            <v>45812</v>
          </cell>
          <cell r="B9382">
            <v>0.14649999999999999</v>
          </cell>
        </row>
        <row r="9383">
          <cell r="A9383">
            <v>45813</v>
          </cell>
          <cell r="B9383">
            <v>0.14649999999999999</v>
          </cell>
        </row>
        <row r="9384">
          <cell r="A9384">
            <v>45814</v>
          </cell>
          <cell r="B9384">
            <v>0.14649999999999999</v>
          </cell>
        </row>
        <row r="9385">
          <cell r="A9385">
            <v>45815</v>
          </cell>
          <cell r="B9385">
            <v>0</v>
          </cell>
        </row>
        <row r="9386">
          <cell r="A9386">
            <v>45816</v>
          </cell>
          <cell r="B9386">
            <v>0</v>
          </cell>
        </row>
        <row r="9387">
          <cell r="A9387">
            <v>45817</v>
          </cell>
          <cell r="B9387">
            <v>0.14649999999999999</v>
          </cell>
        </row>
        <row r="9388">
          <cell r="A9388">
            <v>45818</v>
          </cell>
          <cell r="B9388">
            <v>0.14649999999999999</v>
          </cell>
        </row>
        <row r="9389">
          <cell r="A9389">
            <v>45819</v>
          </cell>
          <cell r="B9389">
            <v>0.14649999999999999</v>
          </cell>
        </row>
        <row r="9390">
          <cell r="A9390">
            <v>45820</v>
          </cell>
          <cell r="B9390">
            <v>0.14649999999999999</v>
          </cell>
        </row>
        <row r="9391">
          <cell r="A9391">
            <v>45821</v>
          </cell>
          <cell r="B9391">
            <v>0.14649999999999999</v>
          </cell>
        </row>
        <row r="9392">
          <cell r="A9392">
            <v>45822</v>
          </cell>
          <cell r="B9392">
            <v>0</v>
          </cell>
        </row>
        <row r="9393">
          <cell r="A9393">
            <v>45823</v>
          </cell>
          <cell r="B9393">
            <v>0</v>
          </cell>
        </row>
        <row r="9394">
          <cell r="A9394">
            <v>45824</v>
          </cell>
          <cell r="B9394">
            <v>0.14649999999999999</v>
          </cell>
        </row>
        <row r="9395">
          <cell r="A9395">
            <v>45825</v>
          </cell>
          <cell r="B9395">
            <v>0.14649999999999999</v>
          </cell>
        </row>
        <row r="9396">
          <cell r="A9396">
            <v>45826</v>
          </cell>
          <cell r="B9396">
            <v>0.14649999999999999</v>
          </cell>
        </row>
        <row r="9397">
          <cell r="A9397">
            <v>45827</v>
          </cell>
          <cell r="B9397">
            <v>0</v>
          </cell>
        </row>
        <row r="9398">
          <cell r="A9398">
            <v>45828</v>
          </cell>
          <cell r="B9398">
            <v>0.14649999999999999</v>
          </cell>
        </row>
        <row r="9399">
          <cell r="A9399">
            <v>45829</v>
          </cell>
          <cell r="B9399">
            <v>0</v>
          </cell>
        </row>
        <row r="9400">
          <cell r="A9400">
            <v>45830</v>
          </cell>
          <cell r="B9400">
            <v>0</v>
          </cell>
        </row>
        <row r="9401">
          <cell r="A9401">
            <v>45831</v>
          </cell>
          <cell r="B9401">
            <v>0</v>
          </cell>
        </row>
        <row r="9402">
          <cell r="A9402">
            <v>45832</v>
          </cell>
          <cell r="B9402">
            <v>0</v>
          </cell>
        </row>
        <row r="9403">
          <cell r="A9403">
            <v>45833</v>
          </cell>
          <cell r="B9403">
            <v>0</v>
          </cell>
        </row>
        <row r="9404">
          <cell r="A9404">
            <v>45834</v>
          </cell>
          <cell r="B9404">
            <v>0</v>
          </cell>
        </row>
        <row r="9405">
          <cell r="A9405">
            <v>45835</v>
          </cell>
          <cell r="B9405">
            <v>0</v>
          </cell>
        </row>
        <row r="9406">
          <cell r="A9406">
            <v>45836</v>
          </cell>
          <cell r="B9406">
            <v>0</v>
          </cell>
        </row>
        <row r="9407">
          <cell r="A9407">
            <v>45837</v>
          </cell>
          <cell r="B9407">
            <v>0</v>
          </cell>
        </row>
        <row r="9408">
          <cell r="A9408">
            <v>45838</v>
          </cell>
          <cell r="B9408">
            <v>0</v>
          </cell>
        </row>
        <row r="9409">
          <cell r="A9409">
            <v>45839</v>
          </cell>
          <cell r="B9409">
            <v>0</v>
          </cell>
        </row>
        <row r="9410">
          <cell r="A9410">
            <v>45840</v>
          </cell>
          <cell r="B9410">
            <v>0</v>
          </cell>
        </row>
        <row r="9411">
          <cell r="A9411">
            <v>45841</v>
          </cell>
          <cell r="B9411">
            <v>0</v>
          </cell>
        </row>
        <row r="9412">
          <cell r="A9412">
            <v>45842</v>
          </cell>
          <cell r="B9412">
            <v>0</v>
          </cell>
        </row>
        <row r="9413">
          <cell r="A9413">
            <v>45843</v>
          </cell>
          <cell r="B9413">
            <v>0</v>
          </cell>
        </row>
        <row r="9414">
          <cell r="A9414">
            <v>45844</v>
          </cell>
          <cell r="B9414">
            <v>0</v>
          </cell>
        </row>
        <row r="9415">
          <cell r="A9415">
            <v>45845</v>
          </cell>
          <cell r="B9415">
            <v>0</v>
          </cell>
        </row>
        <row r="9416">
          <cell r="A9416">
            <v>45846</v>
          </cell>
          <cell r="B9416">
            <v>0</v>
          </cell>
        </row>
        <row r="9417">
          <cell r="A9417">
            <v>45847</v>
          </cell>
          <cell r="B9417">
            <v>0</v>
          </cell>
        </row>
        <row r="9418">
          <cell r="A9418">
            <v>45848</v>
          </cell>
          <cell r="B9418">
            <v>0</v>
          </cell>
        </row>
        <row r="9419">
          <cell r="A9419">
            <v>45849</v>
          </cell>
          <cell r="B9419">
            <v>0</v>
          </cell>
        </row>
        <row r="9420">
          <cell r="A9420">
            <v>45850</v>
          </cell>
          <cell r="B9420">
            <v>0</v>
          </cell>
        </row>
        <row r="9421">
          <cell r="A9421">
            <v>45851</v>
          </cell>
          <cell r="B9421">
            <v>0</v>
          </cell>
        </row>
        <row r="9422">
          <cell r="A9422">
            <v>45852</v>
          </cell>
          <cell r="B9422">
            <v>0</v>
          </cell>
        </row>
        <row r="9423">
          <cell r="A9423">
            <v>45853</v>
          </cell>
          <cell r="B9423">
            <v>0</v>
          </cell>
        </row>
        <row r="9424">
          <cell r="A9424">
            <v>45854</v>
          </cell>
          <cell r="B9424">
            <v>0</v>
          </cell>
        </row>
        <row r="9425">
          <cell r="A9425">
            <v>45855</v>
          </cell>
          <cell r="B9425">
            <v>0</v>
          </cell>
        </row>
        <row r="9426">
          <cell r="A9426">
            <v>45856</v>
          </cell>
          <cell r="B9426">
            <v>0</v>
          </cell>
        </row>
        <row r="9427">
          <cell r="A9427">
            <v>45857</v>
          </cell>
          <cell r="B9427">
            <v>0</v>
          </cell>
        </row>
        <row r="9428">
          <cell r="A9428">
            <v>45858</v>
          </cell>
          <cell r="B9428">
            <v>0</v>
          </cell>
        </row>
        <row r="9429">
          <cell r="A9429">
            <v>45859</v>
          </cell>
          <cell r="B9429">
            <v>0</v>
          </cell>
        </row>
        <row r="9430">
          <cell r="A9430">
            <v>45860</v>
          </cell>
          <cell r="B9430">
            <v>0</v>
          </cell>
        </row>
        <row r="9431">
          <cell r="A9431">
            <v>45861</v>
          </cell>
          <cell r="B9431">
            <v>0</v>
          </cell>
        </row>
        <row r="9432">
          <cell r="A9432">
            <v>45862</v>
          </cell>
          <cell r="B9432">
            <v>0</v>
          </cell>
        </row>
        <row r="9433">
          <cell r="A9433">
            <v>45863</v>
          </cell>
          <cell r="B9433">
            <v>0</v>
          </cell>
        </row>
        <row r="9434">
          <cell r="A9434">
            <v>45864</v>
          </cell>
          <cell r="B9434">
            <v>0</v>
          </cell>
        </row>
        <row r="9435">
          <cell r="A9435">
            <v>45865</v>
          </cell>
          <cell r="B9435">
            <v>0</v>
          </cell>
        </row>
        <row r="9436">
          <cell r="A9436">
            <v>45866</v>
          </cell>
          <cell r="B9436">
            <v>0</v>
          </cell>
        </row>
        <row r="9437">
          <cell r="A9437">
            <v>45867</v>
          </cell>
          <cell r="B9437">
            <v>0</v>
          </cell>
        </row>
        <row r="9438">
          <cell r="A9438">
            <v>45868</v>
          </cell>
          <cell r="B9438">
            <v>0</v>
          </cell>
        </row>
        <row r="9439">
          <cell r="A9439">
            <v>45869</v>
          </cell>
          <cell r="B9439">
            <v>0</v>
          </cell>
        </row>
        <row r="9440">
          <cell r="A9440">
            <v>45870</v>
          </cell>
          <cell r="B9440">
            <v>0</v>
          </cell>
        </row>
        <row r="9441">
          <cell r="A9441">
            <v>45871</v>
          </cell>
          <cell r="B9441">
            <v>0</v>
          </cell>
        </row>
        <row r="9442">
          <cell r="A9442">
            <v>45872</v>
          </cell>
          <cell r="B9442">
            <v>0</v>
          </cell>
        </row>
        <row r="9443">
          <cell r="A9443">
            <v>45873</v>
          </cell>
          <cell r="B9443">
            <v>0</v>
          </cell>
        </row>
        <row r="9444">
          <cell r="A9444">
            <v>45874</v>
          </cell>
          <cell r="B9444">
            <v>0</v>
          </cell>
        </row>
        <row r="9445">
          <cell r="A9445">
            <v>45875</v>
          </cell>
          <cell r="B9445">
            <v>0</v>
          </cell>
        </row>
        <row r="9446">
          <cell r="A9446">
            <v>45876</v>
          </cell>
          <cell r="B9446">
            <v>0</v>
          </cell>
        </row>
        <row r="9447">
          <cell r="A9447">
            <v>45877</v>
          </cell>
          <cell r="B9447">
            <v>0</v>
          </cell>
        </row>
        <row r="9448">
          <cell r="A9448">
            <v>45878</v>
          </cell>
          <cell r="B9448">
            <v>0</v>
          </cell>
        </row>
        <row r="9449">
          <cell r="A9449">
            <v>45879</v>
          </cell>
          <cell r="B9449">
            <v>0</v>
          </cell>
        </row>
        <row r="9450">
          <cell r="A9450">
            <v>45880</v>
          </cell>
          <cell r="B9450">
            <v>0</v>
          </cell>
        </row>
        <row r="9451">
          <cell r="A9451">
            <v>45881</v>
          </cell>
          <cell r="B9451">
            <v>0</v>
          </cell>
        </row>
        <row r="9452">
          <cell r="A9452">
            <v>45882</v>
          </cell>
          <cell r="B9452">
            <v>0</v>
          </cell>
        </row>
        <row r="9453">
          <cell r="A9453">
            <v>45883</v>
          </cell>
          <cell r="B9453">
            <v>0</v>
          </cell>
        </row>
        <row r="9454">
          <cell r="A9454">
            <v>45884</v>
          </cell>
          <cell r="B9454">
            <v>0</v>
          </cell>
        </row>
        <row r="9455">
          <cell r="A9455">
            <v>45885</v>
          </cell>
          <cell r="B9455">
            <v>0</v>
          </cell>
        </row>
        <row r="9456">
          <cell r="A9456">
            <v>45886</v>
          </cell>
          <cell r="B9456">
            <v>0</v>
          </cell>
        </row>
        <row r="9457">
          <cell r="A9457">
            <v>45887</v>
          </cell>
          <cell r="B9457">
            <v>0</v>
          </cell>
        </row>
        <row r="9458">
          <cell r="A9458">
            <v>45888</v>
          </cell>
          <cell r="B9458">
            <v>0</v>
          </cell>
        </row>
        <row r="9459">
          <cell r="A9459">
            <v>45889</v>
          </cell>
          <cell r="B9459">
            <v>0</v>
          </cell>
        </row>
        <row r="9460">
          <cell r="A9460">
            <v>45890</v>
          </cell>
          <cell r="B9460">
            <v>0</v>
          </cell>
        </row>
        <row r="9461">
          <cell r="A9461">
            <v>45891</v>
          </cell>
          <cell r="B9461">
            <v>0</v>
          </cell>
        </row>
        <row r="9462">
          <cell r="A9462">
            <v>45892</v>
          </cell>
          <cell r="B9462">
            <v>0</v>
          </cell>
        </row>
        <row r="9463">
          <cell r="A9463">
            <v>45893</v>
          </cell>
          <cell r="B9463">
            <v>0</v>
          </cell>
        </row>
        <row r="9464">
          <cell r="A9464">
            <v>45894</v>
          </cell>
          <cell r="B9464">
            <v>0</v>
          </cell>
        </row>
        <row r="9465">
          <cell r="A9465">
            <v>45895</v>
          </cell>
          <cell r="B9465">
            <v>0</v>
          </cell>
        </row>
        <row r="9466">
          <cell r="A9466">
            <v>45896</v>
          </cell>
          <cell r="B9466">
            <v>0</v>
          </cell>
        </row>
        <row r="9467">
          <cell r="A9467">
            <v>45897</v>
          </cell>
          <cell r="B9467">
            <v>0</v>
          </cell>
        </row>
        <row r="9468">
          <cell r="A9468">
            <v>45898</v>
          </cell>
          <cell r="B9468">
            <v>0</v>
          </cell>
        </row>
        <row r="9469">
          <cell r="A9469">
            <v>45899</v>
          </cell>
          <cell r="B9469">
            <v>0</v>
          </cell>
        </row>
        <row r="9470">
          <cell r="A9470">
            <v>45900</v>
          </cell>
          <cell r="B9470">
            <v>0</v>
          </cell>
        </row>
        <row r="9471">
          <cell r="A9471">
            <v>45901</v>
          </cell>
          <cell r="B9471">
            <v>0</v>
          </cell>
        </row>
        <row r="9472">
          <cell r="A9472">
            <v>45902</v>
          </cell>
          <cell r="B9472">
            <v>0</v>
          </cell>
        </row>
        <row r="9473">
          <cell r="A9473">
            <v>45903</v>
          </cell>
          <cell r="B9473">
            <v>0</v>
          </cell>
        </row>
        <row r="9474">
          <cell r="A9474">
            <v>45904</v>
          </cell>
          <cell r="B9474">
            <v>0</v>
          </cell>
        </row>
        <row r="9475">
          <cell r="A9475">
            <v>45905</v>
          </cell>
          <cell r="B9475">
            <v>0</v>
          </cell>
        </row>
        <row r="9476">
          <cell r="A9476">
            <v>45906</v>
          </cell>
          <cell r="B9476">
            <v>0</v>
          </cell>
        </row>
        <row r="9477">
          <cell r="A9477">
            <v>45907</v>
          </cell>
          <cell r="B9477">
            <v>0</v>
          </cell>
        </row>
        <row r="9478">
          <cell r="A9478">
            <v>45908</v>
          </cell>
          <cell r="B9478">
            <v>0</v>
          </cell>
        </row>
        <row r="9479">
          <cell r="A9479">
            <v>45909</v>
          </cell>
          <cell r="B9479">
            <v>0</v>
          </cell>
        </row>
        <row r="9480">
          <cell r="A9480">
            <v>45910</v>
          </cell>
          <cell r="B9480">
            <v>0</v>
          </cell>
        </row>
        <row r="9481">
          <cell r="A9481">
            <v>45911</v>
          </cell>
          <cell r="B9481">
            <v>0</v>
          </cell>
        </row>
        <row r="9482">
          <cell r="A9482">
            <v>45912</v>
          </cell>
          <cell r="B9482">
            <v>0</v>
          </cell>
        </row>
        <row r="9483">
          <cell r="A9483">
            <v>45913</v>
          </cell>
          <cell r="B9483">
            <v>0</v>
          </cell>
        </row>
        <row r="9484">
          <cell r="A9484">
            <v>45914</v>
          </cell>
          <cell r="B9484">
            <v>0</v>
          </cell>
        </row>
        <row r="9485">
          <cell r="A9485">
            <v>45915</v>
          </cell>
          <cell r="B9485">
            <v>0</v>
          </cell>
        </row>
        <row r="9486">
          <cell r="A9486">
            <v>45916</v>
          </cell>
          <cell r="B9486">
            <v>0</v>
          </cell>
        </row>
        <row r="9487">
          <cell r="A9487">
            <v>45917</v>
          </cell>
          <cell r="B9487">
            <v>0</v>
          </cell>
        </row>
        <row r="9488">
          <cell r="A9488">
            <v>45918</v>
          </cell>
          <cell r="B9488">
            <v>0</v>
          </cell>
        </row>
        <row r="9489">
          <cell r="A9489">
            <v>45919</v>
          </cell>
          <cell r="B9489">
            <v>0</v>
          </cell>
        </row>
        <row r="9490">
          <cell r="A9490">
            <v>45920</v>
          </cell>
          <cell r="B9490">
            <v>0</v>
          </cell>
        </row>
        <row r="9491">
          <cell r="A9491">
            <v>45921</v>
          </cell>
          <cell r="B9491">
            <v>0</v>
          </cell>
        </row>
        <row r="9492">
          <cell r="A9492">
            <v>45922</v>
          </cell>
          <cell r="B9492">
            <v>0</v>
          </cell>
        </row>
        <row r="9493">
          <cell r="A9493">
            <v>45923</v>
          </cell>
          <cell r="B9493">
            <v>0</v>
          </cell>
        </row>
        <row r="9494">
          <cell r="A9494">
            <v>45924</v>
          </cell>
          <cell r="B9494">
            <v>0</v>
          </cell>
        </row>
        <row r="9495">
          <cell r="A9495">
            <v>45925</v>
          </cell>
          <cell r="B9495">
            <v>0</v>
          </cell>
        </row>
        <row r="9496">
          <cell r="A9496">
            <v>45926</v>
          </cell>
          <cell r="B9496">
            <v>0</v>
          </cell>
        </row>
        <row r="9497">
          <cell r="A9497">
            <v>45927</v>
          </cell>
          <cell r="B9497">
            <v>0</v>
          </cell>
        </row>
        <row r="9498">
          <cell r="A9498">
            <v>45928</v>
          </cell>
          <cell r="B9498">
            <v>0</v>
          </cell>
        </row>
        <row r="9499">
          <cell r="A9499">
            <v>45929</v>
          </cell>
          <cell r="B9499">
            <v>0</v>
          </cell>
        </row>
        <row r="9500">
          <cell r="A9500">
            <v>45930</v>
          </cell>
          <cell r="B9500">
            <v>0</v>
          </cell>
        </row>
        <row r="9501">
          <cell r="A9501">
            <v>45931</v>
          </cell>
          <cell r="B9501">
            <v>0</v>
          </cell>
        </row>
        <row r="9502">
          <cell r="A9502">
            <v>45932</v>
          </cell>
          <cell r="B9502">
            <v>0</v>
          </cell>
        </row>
        <row r="9503">
          <cell r="A9503">
            <v>45933</v>
          </cell>
          <cell r="B9503">
            <v>0</v>
          </cell>
        </row>
        <row r="9504">
          <cell r="A9504">
            <v>45934</v>
          </cell>
          <cell r="B9504">
            <v>0</v>
          </cell>
        </row>
        <row r="9505">
          <cell r="A9505">
            <v>45935</v>
          </cell>
          <cell r="B9505">
            <v>0</v>
          </cell>
        </row>
        <row r="9506">
          <cell r="A9506">
            <v>45936</v>
          </cell>
          <cell r="B9506">
            <v>0</v>
          </cell>
        </row>
        <row r="9507">
          <cell r="A9507">
            <v>45937</v>
          </cell>
          <cell r="B9507">
            <v>0</v>
          </cell>
        </row>
        <row r="9508">
          <cell r="A9508">
            <v>45938</v>
          </cell>
          <cell r="B9508">
            <v>0</v>
          </cell>
        </row>
        <row r="9509">
          <cell r="A9509">
            <v>45939</v>
          </cell>
          <cell r="B9509">
            <v>0</v>
          </cell>
        </row>
        <row r="9510">
          <cell r="A9510">
            <v>45940</v>
          </cell>
          <cell r="B9510">
            <v>0</v>
          </cell>
        </row>
        <row r="9511">
          <cell r="A9511">
            <v>45941</v>
          </cell>
          <cell r="B9511">
            <v>0</v>
          </cell>
        </row>
        <row r="9512">
          <cell r="A9512">
            <v>45942</v>
          </cell>
          <cell r="B9512">
            <v>0</v>
          </cell>
        </row>
        <row r="9513">
          <cell r="A9513">
            <v>45943</v>
          </cell>
          <cell r="B9513">
            <v>0</v>
          </cell>
        </row>
        <row r="9514">
          <cell r="A9514">
            <v>45944</v>
          </cell>
          <cell r="B9514">
            <v>0</v>
          </cell>
        </row>
        <row r="9515">
          <cell r="A9515">
            <v>45945</v>
          </cell>
          <cell r="B9515">
            <v>0</v>
          </cell>
        </row>
        <row r="9516">
          <cell r="A9516">
            <v>45946</v>
          </cell>
          <cell r="B9516">
            <v>0</v>
          </cell>
        </row>
        <row r="9517">
          <cell r="A9517">
            <v>45947</v>
          </cell>
          <cell r="B9517">
            <v>0</v>
          </cell>
        </row>
        <row r="9518">
          <cell r="A9518">
            <v>45948</v>
          </cell>
          <cell r="B9518">
            <v>0</v>
          </cell>
        </row>
        <row r="9519">
          <cell r="A9519">
            <v>45949</v>
          </cell>
          <cell r="B9519">
            <v>0</v>
          </cell>
        </row>
        <row r="9520">
          <cell r="A9520">
            <v>45950</v>
          </cell>
          <cell r="B9520">
            <v>0</v>
          </cell>
        </row>
        <row r="9521">
          <cell r="A9521">
            <v>45951</v>
          </cell>
          <cell r="B9521">
            <v>0</v>
          </cell>
        </row>
        <row r="9522">
          <cell r="A9522">
            <v>45952</v>
          </cell>
          <cell r="B9522">
            <v>0</v>
          </cell>
        </row>
        <row r="9523">
          <cell r="A9523">
            <v>45953</v>
          </cell>
          <cell r="B9523">
            <v>0</v>
          </cell>
        </row>
        <row r="9524">
          <cell r="A9524">
            <v>45954</v>
          </cell>
          <cell r="B9524">
            <v>0</v>
          </cell>
        </row>
        <row r="9525">
          <cell r="A9525">
            <v>45955</v>
          </cell>
          <cell r="B9525">
            <v>0</v>
          </cell>
        </row>
        <row r="9526">
          <cell r="A9526">
            <v>45956</v>
          </cell>
          <cell r="B9526">
            <v>0</v>
          </cell>
        </row>
        <row r="9527">
          <cell r="A9527">
            <v>45957</v>
          </cell>
          <cell r="B9527">
            <v>0</v>
          </cell>
        </row>
        <row r="9528">
          <cell r="A9528">
            <v>45958</v>
          </cell>
          <cell r="B9528">
            <v>0</v>
          </cell>
        </row>
        <row r="9529">
          <cell r="A9529">
            <v>45959</v>
          </cell>
          <cell r="B9529">
            <v>0</v>
          </cell>
        </row>
        <row r="9530">
          <cell r="A9530">
            <v>45960</v>
          </cell>
          <cell r="B9530">
            <v>0</v>
          </cell>
        </row>
        <row r="9531">
          <cell r="A9531">
            <v>45961</v>
          </cell>
          <cell r="B9531">
            <v>0</v>
          </cell>
        </row>
        <row r="9532">
          <cell r="A9532">
            <v>45962</v>
          </cell>
          <cell r="B9532">
            <v>0</v>
          </cell>
        </row>
        <row r="9533">
          <cell r="A9533">
            <v>45963</v>
          </cell>
          <cell r="B9533">
            <v>0</v>
          </cell>
        </row>
        <row r="9534">
          <cell r="A9534">
            <v>45964</v>
          </cell>
          <cell r="B9534">
            <v>0</v>
          </cell>
        </row>
        <row r="9535">
          <cell r="A9535">
            <v>45965</v>
          </cell>
          <cell r="B9535">
            <v>0</v>
          </cell>
        </row>
        <row r="9536">
          <cell r="A9536">
            <v>45966</v>
          </cell>
          <cell r="B9536">
            <v>0</v>
          </cell>
        </row>
        <row r="9537">
          <cell r="A9537">
            <v>45967</v>
          </cell>
          <cell r="B9537">
            <v>0</v>
          </cell>
        </row>
        <row r="9538">
          <cell r="A9538">
            <v>45968</v>
          </cell>
          <cell r="B9538">
            <v>0</v>
          </cell>
        </row>
        <row r="9539">
          <cell r="A9539">
            <v>45969</v>
          </cell>
          <cell r="B9539">
            <v>0</v>
          </cell>
        </row>
        <row r="9540">
          <cell r="A9540">
            <v>45970</v>
          </cell>
          <cell r="B9540">
            <v>0</v>
          </cell>
        </row>
        <row r="9541">
          <cell r="A9541">
            <v>45971</v>
          </cell>
          <cell r="B9541">
            <v>0</v>
          </cell>
        </row>
        <row r="9542">
          <cell r="A9542">
            <v>45972</v>
          </cell>
          <cell r="B9542">
            <v>0</v>
          </cell>
        </row>
        <row r="9543">
          <cell r="A9543">
            <v>45973</v>
          </cell>
          <cell r="B9543">
            <v>0</v>
          </cell>
        </row>
        <row r="9544">
          <cell r="A9544">
            <v>45974</v>
          </cell>
          <cell r="B9544">
            <v>0</v>
          </cell>
        </row>
        <row r="9545">
          <cell r="A9545">
            <v>45975</v>
          </cell>
          <cell r="B9545">
            <v>0</v>
          </cell>
        </row>
        <row r="9546">
          <cell r="A9546">
            <v>45976</v>
          </cell>
          <cell r="B9546">
            <v>0</v>
          </cell>
        </row>
        <row r="9547">
          <cell r="A9547">
            <v>45977</v>
          </cell>
          <cell r="B9547">
            <v>0</v>
          </cell>
        </row>
        <row r="9548">
          <cell r="A9548">
            <v>45978</v>
          </cell>
          <cell r="B9548">
            <v>0</v>
          </cell>
        </row>
        <row r="9549">
          <cell r="A9549">
            <v>45979</v>
          </cell>
          <cell r="B9549">
            <v>0</v>
          </cell>
        </row>
        <row r="9550">
          <cell r="A9550">
            <v>45980</v>
          </cell>
          <cell r="B9550">
            <v>0</v>
          </cell>
        </row>
        <row r="9551">
          <cell r="A9551">
            <v>45981</v>
          </cell>
          <cell r="B9551">
            <v>0</v>
          </cell>
        </row>
        <row r="9552">
          <cell r="A9552">
            <v>45982</v>
          </cell>
          <cell r="B9552">
            <v>0</v>
          </cell>
        </row>
        <row r="9553">
          <cell r="A9553">
            <v>45983</v>
          </cell>
          <cell r="B9553">
            <v>0</v>
          </cell>
        </row>
        <row r="9554">
          <cell r="A9554">
            <v>45984</v>
          </cell>
          <cell r="B9554">
            <v>0</v>
          </cell>
        </row>
        <row r="9555">
          <cell r="A9555">
            <v>45985</v>
          </cell>
          <cell r="B9555">
            <v>0</v>
          </cell>
        </row>
        <row r="9556">
          <cell r="A9556">
            <v>45986</v>
          </cell>
          <cell r="B9556">
            <v>0</v>
          </cell>
        </row>
        <row r="9557">
          <cell r="A9557">
            <v>45987</v>
          </cell>
          <cell r="B9557">
            <v>0</v>
          </cell>
        </row>
        <row r="9558">
          <cell r="A9558">
            <v>45988</v>
          </cell>
          <cell r="B9558">
            <v>0</v>
          </cell>
        </row>
        <row r="9559">
          <cell r="A9559">
            <v>45989</v>
          </cell>
          <cell r="B9559">
            <v>0</v>
          </cell>
        </row>
        <row r="9560">
          <cell r="A9560">
            <v>45990</v>
          </cell>
          <cell r="B9560">
            <v>0</v>
          </cell>
        </row>
        <row r="9561">
          <cell r="A9561">
            <v>45991</v>
          </cell>
          <cell r="B9561">
            <v>0</v>
          </cell>
        </row>
        <row r="9562">
          <cell r="A9562">
            <v>45992</v>
          </cell>
          <cell r="B9562">
            <v>0</v>
          </cell>
        </row>
        <row r="9563">
          <cell r="A9563">
            <v>45993</v>
          </cell>
          <cell r="B9563">
            <v>0</v>
          </cell>
        </row>
        <row r="9564">
          <cell r="A9564">
            <v>45994</v>
          </cell>
          <cell r="B9564">
            <v>0</v>
          </cell>
        </row>
        <row r="9565">
          <cell r="A9565">
            <v>45995</v>
          </cell>
          <cell r="B9565">
            <v>0</v>
          </cell>
        </row>
        <row r="9566">
          <cell r="A9566">
            <v>45996</v>
          </cell>
          <cell r="B9566">
            <v>0</v>
          </cell>
        </row>
        <row r="9567">
          <cell r="A9567">
            <v>45997</v>
          </cell>
          <cell r="B9567">
            <v>0</v>
          </cell>
        </row>
        <row r="9568">
          <cell r="A9568">
            <v>45998</v>
          </cell>
          <cell r="B9568">
            <v>0</v>
          </cell>
        </row>
        <row r="9569">
          <cell r="A9569">
            <v>45999</v>
          </cell>
          <cell r="B9569">
            <v>0</v>
          </cell>
        </row>
        <row r="9570">
          <cell r="A9570">
            <v>46000</v>
          </cell>
          <cell r="B9570">
            <v>0</v>
          </cell>
        </row>
        <row r="9571">
          <cell r="A9571">
            <v>46001</v>
          </cell>
          <cell r="B9571">
            <v>0</v>
          </cell>
        </row>
        <row r="9572">
          <cell r="A9572">
            <v>46002</v>
          </cell>
          <cell r="B9572">
            <v>0</v>
          </cell>
        </row>
        <row r="9573">
          <cell r="A9573">
            <v>46003</v>
          </cell>
          <cell r="B9573">
            <v>0</v>
          </cell>
        </row>
        <row r="9574">
          <cell r="A9574">
            <v>46004</v>
          </cell>
          <cell r="B9574">
            <v>0</v>
          </cell>
        </row>
        <row r="9575">
          <cell r="A9575">
            <v>46005</v>
          </cell>
          <cell r="B9575">
            <v>0</v>
          </cell>
        </row>
        <row r="9576">
          <cell r="A9576">
            <v>46006</v>
          </cell>
          <cell r="B9576">
            <v>0</v>
          </cell>
        </row>
        <row r="9577">
          <cell r="A9577">
            <v>46007</v>
          </cell>
          <cell r="B9577">
            <v>0</v>
          </cell>
        </row>
        <row r="9578">
          <cell r="A9578">
            <v>46008</v>
          </cell>
          <cell r="B9578">
            <v>0</v>
          </cell>
        </row>
        <row r="9579">
          <cell r="A9579">
            <v>46009</v>
          </cell>
          <cell r="B9579">
            <v>0</v>
          </cell>
        </row>
        <row r="9580">
          <cell r="A9580">
            <v>46010</v>
          </cell>
          <cell r="B9580">
            <v>0</v>
          </cell>
        </row>
        <row r="9581">
          <cell r="A9581">
            <v>46011</v>
          </cell>
          <cell r="B9581">
            <v>0</v>
          </cell>
        </row>
        <row r="9582">
          <cell r="A9582">
            <v>46012</v>
          </cell>
          <cell r="B9582">
            <v>0</v>
          </cell>
        </row>
        <row r="9583">
          <cell r="A9583">
            <v>46013</v>
          </cell>
          <cell r="B9583">
            <v>0</v>
          </cell>
        </row>
        <row r="9584">
          <cell r="A9584">
            <v>46014</v>
          </cell>
          <cell r="B9584">
            <v>0</v>
          </cell>
        </row>
        <row r="9585">
          <cell r="A9585">
            <v>46015</v>
          </cell>
          <cell r="B9585">
            <v>0</v>
          </cell>
        </row>
        <row r="9586">
          <cell r="A9586">
            <v>46016</v>
          </cell>
          <cell r="B9586">
            <v>0</v>
          </cell>
        </row>
        <row r="9587">
          <cell r="A9587">
            <v>46017</v>
          </cell>
          <cell r="B9587">
            <v>0</v>
          </cell>
        </row>
        <row r="9588">
          <cell r="A9588">
            <v>46018</v>
          </cell>
          <cell r="B9588">
            <v>0</v>
          </cell>
        </row>
        <row r="9589">
          <cell r="A9589">
            <v>46019</v>
          </cell>
          <cell r="B9589">
            <v>0</v>
          </cell>
        </row>
        <row r="9590">
          <cell r="A9590">
            <v>46020</v>
          </cell>
          <cell r="B9590">
            <v>0</v>
          </cell>
        </row>
        <row r="9591">
          <cell r="A9591">
            <v>46021</v>
          </cell>
          <cell r="B9591">
            <v>0</v>
          </cell>
        </row>
        <row r="9592">
          <cell r="A9592">
            <v>46022</v>
          </cell>
          <cell r="B9592">
            <v>0</v>
          </cell>
        </row>
        <row r="9593">
          <cell r="A9593">
            <v>46023</v>
          </cell>
          <cell r="B9593">
            <v>0</v>
          </cell>
        </row>
        <row r="9594">
          <cell r="A9594">
            <v>46024</v>
          </cell>
          <cell r="B9594">
            <v>0</v>
          </cell>
        </row>
        <row r="9595">
          <cell r="A9595">
            <v>46025</v>
          </cell>
          <cell r="B9595">
            <v>0</v>
          </cell>
        </row>
        <row r="9596">
          <cell r="A9596">
            <v>46026</v>
          </cell>
          <cell r="B9596">
            <v>0</v>
          </cell>
        </row>
        <row r="9597">
          <cell r="A9597">
            <v>46027</v>
          </cell>
          <cell r="B9597">
            <v>0</v>
          </cell>
        </row>
        <row r="9598">
          <cell r="A9598">
            <v>46028</v>
          </cell>
          <cell r="B9598">
            <v>0</v>
          </cell>
        </row>
        <row r="9599">
          <cell r="A9599">
            <v>46029</v>
          </cell>
          <cell r="B9599">
            <v>0</v>
          </cell>
        </row>
        <row r="9600">
          <cell r="A9600">
            <v>46030</v>
          </cell>
          <cell r="B9600">
            <v>0</v>
          </cell>
        </row>
        <row r="9601">
          <cell r="A9601">
            <v>46031</v>
          </cell>
          <cell r="B9601">
            <v>0</v>
          </cell>
        </row>
        <row r="9602">
          <cell r="A9602">
            <v>46032</v>
          </cell>
          <cell r="B9602">
            <v>0</v>
          </cell>
        </row>
        <row r="9603">
          <cell r="A9603">
            <v>46033</v>
          </cell>
          <cell r="B9603">
            <v>0</v>
          </cell>
        </row>
        <row r="9604">
          <cell r="A9604">
            <v>46034</v>
          </cell>
          <cell r="B9604">
            <v>0</v>
          </cell>
        </row>
        <row r="9605">
          <cell r="A9605">
            <v>46035</v>
          </cell>
          <cell r="B9605">
            <v>0</v>
          </cell>
        </row>
        <row r="9606">
          <cell r="A9606">
            <v>46036</v>
          </cell>
          <cell r="B9606">
            <v>0</v>
          </cell>
        </row>
        <row r="9607">
          <cell r="A9607">
            <v>46037</v>
          </cell>
          <cell r="B9607">
            <v>0</v>
          </cell>
        </row>
        <row r="9608">
          <cell r="A9608">
            <v>46038</v>
          </cell>
          <cell r="B9608">
            <v>0</v>
          </cell>
        </row>
        <row r="9609">
          <cell r="A9609">
            <v>46039</v>
          </cell>
          <cell r="B9609">
            <v>0</v>
          </cell>
        </row>
        <row r="9610">
          <cell r="A9610">
            <v>46040</v>
          </cell>
          <cell r="B9610">
            <v>0</v>
          </cell>
        </row>
        <row r="9611">
          <cell r="A9611">
            <v>46041</v>
          </cell>
          <cell r="B9611">
            <v>0</v>
          </cell>
        </row>
        <row r="9612">
          <cell r="A9612">
            <v>46042</v>
          </cell>
          <cell r="B9612">
            <v>0</v>
          </cell>
        </row>
        <row r="9613">
          <cell r="A9613">
            <v>46043</v>
          </cell>
          <cell r="B9613">
            <v>0</v>
          </cell>
        </row>
        <row r="9614">
          <cell r="A9614">
            <v>46044</v>
          </cell>
          <cell r="B9614">
            <v>0</v>
          </cell>
        </row>
        <row r="9615">
          <cell r="A9615">
            <v>46045</v>
          </cell>
          <cell r="B9615">
            <v>0</v>
          </cell>
        </row>
        <row r="9616">
          <cell r="A9616">
            <v>46046</v>
          </cell>
          <cell r="B9616">
            <v>0</v>
          </cell>
        </row>
        <row r="9617">
          <cell r="A9617">
            <v>46047</v>
          </cell>
          <cell r="B9617">
            <v>0</v>
          </cell>
        </row>
        <row r="9618">
          <cell r="A9618">
            <v>46048</v>
          </cell>
          <cell r="B9618">
            <v>0</v>
          </cell>
        </row>
        <row r="9619">
          <cell r="A9619">
            <v>46049</v>
          </cell>
          <cell r="B9619">
            <v>0</v>
          </cell>
        </row>
        <row r="9620">
          <cell r="A9620">
            <v>46050</v>
          </cell>
          <cell r="B9620">
            <v>0</v>
          </cell>
        </row>
        <row r="9621">
          <cell r="A9621">
            <v>46051</v>
          </cell>
          <cell r="B9621">
            <v>0</v>
          </cell>
        </row>
        <row r="9622">
          <cell r="A9622">
            <v>46052</v>
          </cell>
          <cell r="B9622">
            <v>0</v>
          </cell>
        </row>
        <row r="9623">
          <cell r="A9623">
            <v>46053</v>
          </cell>
          <cell r="B9623">
            <v>0</v>
          </cell>
        </row>
        <row r="9624">
          <cell r="A9624">
            <v>46054</v>
          </cell>
          <cell r="B9624">
            <v>0</v>
          </cell>
        </row>
        <row r="9625">
          <cell r="A9625">
            <v>46055</v>
          </cell>
          <cell r="B9625">
            <v>0</v>
          </cell>
        </row>
        <row r="9626">
          <cell r="A9626">
            <v>46056</v>
          </cell>
          <cell r="B9626">
            <v>0</v>
          </cell>
        </row>
        <row r="9627">
          <cell r="A9627">
            <v>46057</v>
          </cell>
          <cell r="B9627">
            <v>0</v>
          </cell>
        </row>
        <row r="9628">
          <cell r="A9628">
            <v>46058</v>
          </cell>
          <cell r="B9628">
            <v>0</v>
          </cell>
        </row>
        <row r="9629">
          <cell r="A9629">
            <v>46059</v>
          </cell>
          <cell r="B9629">
            <v>0</v>
          </cell>
        </row>
        <row r="9630">
          <cell r="A9630">
            <v>46060</v>
          </cell>
          <cell r="B9630">
            <v>0</v>
          </cell>
        </row>
        <row r="9631">
          <cell r="A9631">
            <v>46061</v>
          </cell>
          <cell r="B9631">
            <v>0</v>
          </cell>
        </row>
        <row r="9632">
          <cell r="A9632">
            <v>46062</v>
          </cell>
          <cell r="B9632">
            <v>0</v>
          </cell>
        </row>
        <row r="9633">
          <cell r="A9633">
            <v>46063</v>
          </cell>
          <cell r="B9633">
            <v>0</v>
          </cell>
        </row>
        <row r="9634">
          <cell r="A9634">
            <v>46064</v>
          </cell>
          <cell r="B9634">
            <v>0</v>
          </cell>
        </row>
        <row r="9635">
          <cell r="A9635">
            <v>46065</v>
          </cell>
          <cell r="B9635">
            <v>0</v>
          </cell>
        </row>
        <row r="9636">
          <cell r="A9636">
            <v>46066</v>
          </cell>
          <cell r="B9636">
            <v>0</v>
          </cell>
        </row>
        <row r="9637">
          <cell r="A9637">
            <v>46067</v>
          </cell>
          <cell r="B9637">
            <v>0</v>
          </cell>
        </row>
        <row r="9638">
          <cell r="A9638">
            <v>46068</v>
          </cell>
          <cell r="B9638">
            <v>0</v>
          </cell>
        </row>
        <row r="9639">
          <cell r="A9639">
            <v>46069</v>
          </cell>
          <cell r="B9639">
            <v>0</v>
          </cell>
        </row>
        <row r="9640">
          <cell r="A9640">
            <v>46070</v>
          </cell>
          <cell r="B9640">
            <v>0</v>
          </cell>
        </row>
        <row r="9641">
          <cell r="A9641">
            <v>46071</v>
          </cell>
          <cell r="B9641">
            <v>0</v>
          </cell>
        </row>
        <row r="9642">
          <cell r="A9642">
            <v>46072</v>
          </cell>
          <cell r="B9642">
            <v>0</v>
          </cell>
        </row>
        <row r="9643">
          <cell r="A9643">
            <v>46073</v>
          </cell>
          <cell r="B9643">
            <v>0</v>
          </cell>
        </row>
        <row r="9644">
          <cell r="A9644">
            <v>46074</v>
          </cell>
          <cell r="B9644">
            <v>0</v>
          </cell>
        </row>
        <row r="9645">
          <cell r="A9645">
            <v>46075</v>
          </cell>
          <cell r="B9645">
            <v>0</v>
          </cell>
        </row>
        <row r="9646">
          <cell r="A9646">
            <v>46076</v>
          </cell>
          <cell r="B9646">
            <v>0</v>
          </cell>
        </row>
        <row r="9647">
          <cell r="A9647">
            <v>46077</v>
          </cell>
          <cell r="B9647">
            <v>0</v>
          </cell>
        </row>
        <row r="9648">
          <cell r="A9648">
            <v>46078</v>
          </cell>
          <cell r="B9648">
            <v>0</v>
          </cell>
        </row>
        <row r="9649">
          <cell r="A9649">
            <v>46079</v>
          </cell>
          <cell r="B9649">
            <v>0</v>
          </cell>
        </row>
        <row r="9650">
          <cell r="A9650">
            <v>46080</v>
          </cell>
          <cell r="B9650">
            <v>0</v>
          </cell>
        </row>
        <row r="9651">
          <cell r="A9651">
            <v>46081</v>
          </cell>
          <cell r="B9651">
            <v>0</v>
          </cell>
        </row>
        <row r="9652">
          <cell r="A9652">
            <v>46082</v>
          </cell>
          <cell r="B9652">
            <v>0</v>
          </cell>
        </row>
        <row r="9653">
          <cell r="A9653">
            <v>46083</v>
          </cell>
          <cell r="B9653">
            <v>0</v>
          </cell>
        </row>
        <row r="9654">
          <cell r="A9654">
            <v>46084</v>
          </cell>
          <cell r="B9654">
            <v>0</v>
          </cell>
        </row>
        <row r="9655">
          <cell r="A9655">
            <v>46085</v>
          </cell>
          <cell r="B9655">
            <v>0</v>
          </cell>
        </row>
        <row r="9656">
          <cell r="A9656">
            <v>46086</v>
          </cell>
          <cell r="B9656">
            <v>0</v>
          </cell>
        </row>
        <row r="9657">
          <cell r="A9657">
            <v>46087</v>
          </cell>
          <cell r="B9657">
            <v>0</v>
          </cell>
        </row>
        <row r="9658">
          <cell r="A9658">
            <v>46088</v>
          </cell>
          <cell r="B9658">
            <v>0</v>
          </cell>
        </row>
        <row r="9659">
          <cell r="A9659">
            <v>46089</v>
          </cell>
          <cell r="B9659">
            <v>0</v>
          </cell>
        </row>
        <row r="9660">
          <cell r="A9660">
            <v>46090</v>
          </cell>
          <cell r="B9660">
            <v>0</v>
          </cell>
        </row>
        <row r="9661">
          <cell r="A9661">
            <v>46091</v>
          </cell>
          <cell r="B9661">
            <v>0</v>
          </cell>
        </row>
        <row r="9662">
          <cell r="A9662">
            <v>46092</v>
          </cell>
          <cell r="B9662">
            <v>0</v>
          </cell>
        </row>
        <row r="9663">
          <cell r="A9663">
            <v>46093</v>
          </cell>
          <cell r="B9663">
            <v>0</v>
          </cell>
        </row>
        <row r="9664">
          <cell r="A9664">
            <v>46094</v>
          </cell>
          <cell r="B9664">
            <v>0</v>
          </cell>
        </row>
        <row r="9665">
          <cell r="A9665">
            <v>46095</v>
          </cell>
          <cell r="B9665">
            <v>0</v>
          </cell>
        </row>
        <row r="9666">
          <cell r="A9666">
            <v>46096</v>
          </cell>
          <cell r="B9666">
            <v>0</v>
          </cell>
        </row>
        <row r="9667">
          <cell r="A9667">
            <v>46097</v>
          </cell>
          <cell r="B9667">
            <v>0</v>
          </cell>
        </row>
        <row r="9668">
          <cell r="A9668">
            <v>46098</v>
          </cell>
          <cell r="B9668">
            <v>0</v>
          </cell>
        </row>
        <row r="9669">
          <cell r="A9669">
            <v>46099</v>
          </cell>
          <cell r="B9669">
            <v>0</v>
          </cell>
        </row>
        <row r="9670">
          <cell r="A9670">
            <v>46100</v>
          </cell>
          <cell r="B9670">
            <v>0</v>
          </cell>
        </row>
        <row r="9671">
          <cell r="A9671">
            <v>46101</v>
          </cell>
          <cell r="B9671">
            <v>0</v>
          </cell>
        </row>
        <row r="9672">
          <cell r="A9672">
            <v>46102</v>
          </cell>
          <cell r="B9672">
            <v>0</v>
          </cell>
        </row>
        <row r="9673">
          <cell r="A9673">
            <v>46103</v>
          </cell>
          <cell r="B9673">
            <v>0</v>
          </cell>
        </row>
        <row r="9674">
          <cell r="A9674">
            <v>46104</v>
          </cell>
          <cell r="B9674">
            <v>0</v>
          </cell>
        </row>
        <row r="9675">
          <cell r="A9675">
            <v>46105</v>
          </cell>
          <cell r="B9675">
            <v>0</v>
          </cell>
        </row>
        <row r="9676">
          <cell r="A9676">
            <v>46106</v>
          </cell>
          <cell r="B9676">
            <v>0</v>
          </cell>
        </row>
        <row r="9677">
          <cell r="A9677">
            <v>46107</v>
          </cell>
          <cell r="B9677">
            <v>0</v>
          </cell>
        </row>
        <row r="9678">
          <cell r="A9678">
            <v>46108</v>
          </cell>
          <cell r="B9678">
            <v>0</v>
          </cell>
        </row>
        <row r="9679">
          <cell r="A9679">
            <v>46109</v>
          </cell>
          <cell r="B9679">
            <v>0</v>
          </cell>
        </row>
        <row r="9680">
          <cell r="A9680">
            <v>46110</v>
          </cell>
          <cell r="B9680">
            <v>0</v>
          </cell>
        </row>
        <row r="9681">
          <cell r="A9681">
            <v>46111</v>
          </cell>
          <cell r="B9681">
            <v>0</v>
          </cell>
        </row>
        <row r="9682">
          <cell r="A9682">
            <v>46112</v>
          </cell>
          <cell r="B9682">
            <v>0</v>
          </cell>
        </row>
        <row r="9683">
          <cell r="A9683">
            <v>46113</v>
          </cell>
          <cell r="B9683">
            <v>0</v>
          </cell>
        </row>
        <row r="9684">
          <cell r="A9684">
            <v>46114</v>
          </cell>
          <cell r="B9684">
            <v>0</v>
          </cell>
        </row>
        <row r="9685">
          <cell r="A9685">
            <v>46115</v>
          </cell>
          <cell r="B9685">
            <v>0</v>
          </cell>
        </row>
        <row r="9686">
          <cell r="A9686">
            <v>46116</v>
          </cell>
          <cell r="B9686">
            <v>0</v>
          </cell>
        </row>
        <row r="9687">
          <cell r="A9687">
            <v>46117</v>
          </cell>
          <cell r="B9687">
            <v>0</v>
          </cell>
        </row>
        <row r="9688">
          <cell r="A9688">
            <v>46118</v>
          </cell>
          <cell r="B9688">
            <v>0</v>
          </cell>
        </row>
        <row r="9689">
          <cell r="A9689">
            <v>46119</v>
          </cell>
          <cell r="B9689">
            <v>0</v>
          </cell>
        </row>
        <row r="9690">
          <cell r="A9690">
            <v>46120</v>
          </cell>
          <cell r="B9690">
            <v>0</v>
          </cell>
        </row>
        <row r="9691">
          <cell r="A9691">
            <v>46121</v>
          </cell>
          <cell r="B9691">
            <v>0</v>
          </cell>
        </row>
        <row r="9692">
          <cell r="A9692">
            <v>46122</v>
          </cell>
          <cell r="B9692">
            <v>0</v>
          </cell>
        </row>
        <row r="9693">
          <cell r="A9693">
            <v>46123</v>
          </cell>
          <cell r="B9693">
            <v>0</v>
          </cell>
        </row>
        <row r="9694">
          <cell r="A9694">
            <v>46124</v>
          </cell>
          <cell r="B9694">
            <v>0</v>
          </cell>
        </row>
        <row r="9695">
          <cell r="A9695">
            <v>46125</v>
          </cell>
          <cell r="B9695">
            <v>0</v>
          </cell>
        </row>
        <row r="9696">
          <cell r="A9696">
            <v>46126</v>
          </cell>
          <cell r="B9696">
            <v>0</v>
          </cell>
        </row>
        <row r="9697">
          <cell r="A9697">
            <v>46127</v>
          </cell>
          <cell r="B9697">
            <v>0</v>
          </cell>
        </row>
        <row r="9698">
          <cell r="A9698">
            <v>46128</v>
          </cell>
          <cell r="B9698">
            <v>0</v>
          </cell>
        </row>
        <row r="9699">
          <cell r="A9699">
            <v>46129</v>
          </cell>
          <cell r="B9699">
            <v>0</v>
          </cell>
        </row>
        <row r="9700">
          <cell r="A9700">
            <v>46130</v>
          </cell>
          <cell r="B9700">
            <v>0</v>
          </cell>
        </row>
        <row r="9701">
          <cell r="A9701">
            <v>46131</v>
          </cell>
          <cell r="B9701">
            <v>0</v>
          </cell>
        </row>
        <row r="9702">
          <cell r="A9702">
            <v>46132</v>
          </cell>
          <cell r="B9702">
            <v>0</v>
          </cell>
        </row>
        <row r="9703">
          <cell r="A9703">
            <v>46133</v>
          </cell>
          <cell r="B9703">
            <v>0</v>
          </cell>
        </row>
        <row r="9704">
          <cell r="A9704">
            <v>46134</v>
          </cell>
          <cell r="B9704">
            <v>0</v>
          </cell>
        </row>
        <row r="9705">
          <cell r="A9705">
            <v>46135</v>
          </cell>
          <cell r="B9705">
            <v>0</v>
          </cell>
        </row>
        <row r="9706">
          <cell r="A9706">
            <v>46136</v>
          </cell>
          <cell r="B9706">
            <v>0</v>
          </cell>
        </row>
        <row r="9707">
          <cell r="A9707">
            <v>46137</v>
          </cell>
          <cell r="B9707">
            <v>0</v>
          </cell>
        </row>
        <row r="9708">
          <cell r="A9708">
            <v>46138</v>
          </cell>
          <cell r="B9708">
            <v>0</v>
          </cell>
        </row>
        <row r="9709">
          <cell r="A9709">
            <v>46139</v>
          </cell>
          <cell r="B9709">
            <v>0</v>
          </cell>
        </row>
        <row r="9710">
          <cell r="A9710">
            <v>46140</v>
          </cell>
          <cell r="B9710">
            <v>0</v>
          </cell>
        </row>
        <row r="9711">
          <cell r="A9711">
            <v>46141</v>
          </cell>
          <cell r="B9711">
            <v>0</v>
          </cell>
        </row>
        <row r="9712">
          <cell r="A9712">
            <v>46142</v>
          </cell>
          <cell r="B9712">
            <v>0</v>
          </cell>
        </row>
        <row r="9713">
          <cell r="A9713">
            <v>46143</v>
          </cell>
          <cell r="B9713">
            <v>0</v>
          </cell>
        </row>
        <row r="9714">
          <cell r="A9714">
            <v>46144</v>
          </cell>
          <cell r="B9714">
            <v>0</v>
          </cell>
        </row>
        <row r="9715">
          <cell r="A9715">
            <v>46145</v>
          </cell>
          <cell r="B9715">
            <v>0</v>
          </cell>
        </row>
        <row r="9716">
          <cell r="A9716">
            <v>46146</v>
          </cell>
          <cell r="B9716">
            <v>0</v>
          </cell>
        </row>
        <row r="9717">
          <cell r="A9717">
            <v>46147</v>
          </cell>
          <cell r="B9717">
            <v>0</v>
          </cell>
        </row>
        <row r="9718">
          <cell r="A9718">
            <v>46148</v>
          </cell>
          <cell r="B9718">
            <v>0</v>
          </cell>
        </row>
        <row r="9719">
          <cell r="A9719">
            <v>46149</v>
          </cell>
          <cell r="B9719">
            <v>0</v>
          </cell>
        </row>
        <row r="9720">
          <cell r="A9720">
            <v>46150</v>
          </cell>
          <cell r="B9720">
            <v>0</v>
          </cell>
        </row>
        <row r="9721">
          <cell r="A9721">
            <v>46151</v>
          </cell>
          <cell r="B9721">
            <v>0</v>
          </cell>
        </row>
        <row r="9722">
          <cell r="A9722">
            <v>46152</v>
          </cell>
          <cell r="B9722">
            <v>0</v>
          </cell>
        </row>
        <row r="9723">
          <cell r="A9723">
            <v>46153</v>
          </cell>
          <cell r="B9723">
            <v>0</v>
          </cell>
        </row>
        <row r="9724">
          <cell r="A9724">
            <v>46154</v>
          </cell>
          <cell r="B9724">
            <v>0</v>
          </cell>
        </row>
        <row r="9725">
          <cell r="A9725">
            <v>46155</v>
          </cell>
          <cell r="B9725">
            <v>0</v>
          </cell>
        </row>
        <row r="9726">
          <cell r="A9726">
            <v>46156</v>
          </cell>
          <cell r="B9726">
            <v>0</v>
          </cell>
        </row>
        <row r="9727">
          <cell r="A9727">
            <v>46157</v>
          </cell>
          <cell r="B9727">
            <v>0</v>
          </cell>
        </row>
        <row r="9728">
          <cell r="A9728">
            <v>46158</v>
          </cell>
          <cell r="B9728">
            <v>0</v>
          </cell>
        </row>
        <row r="9729">
          <cell r="A9729">
            <v>46159</v>
          </cell>
          <cell r="B9729">
            <v>0</v>
          </cell>
        </row>
        <row r="9730">
          <cell r="A9730">
            <v>46160</v>
          </cell>
          <cell r="B9730">
            <v>0</v>
          </cell>
        </row>
        <row r="9731">
          <cell r="A9731">
            <v>46161</v>
          </cell>
          <cell r="B9731">
            <v>0</v>
          </cell>
        </row>
        <row r="9732">
          <cell r="A9732">
            <v>46162</v>
          </cell>
          <cell r="B9732">
            <v>0</v>
          </cell>
        </row>
        <row r="9733">
          <cell r="A9733">
            <v>46163</v>
          </cell>
          <cell r="B9733">
            <v>0</v>
          </cell>
        </row>
        <row r="9734">
          <cell r="A9734">
            <v>46164</v>
          </cell>
          <cell r="B9734">
            <v>0</v>
          </cell>
        </row>
        <row r="9735">
          <cell r="A9735">
            <v>46165</v>
          </cell>
          <cell r="B9735">
            <v>0</v>
          </cell>
        </row>
        <row r="9736">
          <cell r="A9736">
            <v>46166</v>
          </cell>
          <cell r="B9736">
            <v>0</v>
          </cell>
        </row>
        <row r="9737">
          <cell r="A9737">
            <v>46167</v>
          </cell>
          <cell r="B9737">
            <v>0</v>
          </cell>
        </row>
        <row r="9738">
          <cell r="A9738">
            <v>46168</v>
          </cell>
          <cell r="B9738">
            <v>0</v>
          </cell>
        </row>
        <row r="9739">
          <cell r="A9739">
            <v>46169</v>
          </cell>
          <cell r="B9739">
            <v>0</v>
          </cell>
        </row>
        <row r="9740">
          <cell r="A9740">
            <v>46170</v>
          </cell>
          <cell r="B9740">
            <v>0</v>
          </cell>
        </row>
        <row r="9741">
          <cell r="A9741">
            <v>46171</v>
          </cell>
          <cell r="B9741">
            <v>0</v>
          </cell>
        </row>
        <row r="9742">
          <cell r="A9742">
            <v>46172</v>
          </cell>
          <cell r="B9742">
            <v>0</v>
          </cell>
        </row>
        <row r="9743">
          <cell r="A9743">
            <v>46173</v>
          </cell>
          <cell r="B9743">
            <v>0</v>
          </cell>
        </row>
        <row r="9744">
          <cell r="A9744">
            <v>46174</v>
          </cell>
          <cell r="B9744">
            <v>0</v>
          </cell>
        </row>
        <row r="9745">
          <cell r="A9745">
            <v>46175</v>
          </cell>
          <cell r="B9745">
            <v>0</v>
          </cell>
        </row>
        <row r="9746">
          <cell r="A9746">
            <v>46176</v>
          </cell>
          <cell r="B9746">
            <v>0</v>
          </cell>
        </row>
        <row r="9747">
          <cell r="A9747">
            <v>46177</v>
          </cell>
          <cell r="B9747">
            <v>0</v>
          </cell>
        </row>
        <row r="9748">
          <cell r="A9748">
            <v>46178</v>
          </cell>
          <cell r="B9748">
            <v>0</v>
          </cell>
        </row>
        <row r="9749">
          <cell r="A9749">
            <v>46179</v>
          </cell>
          <cell r="B9749">
            <v>0</v>
          </cell>
        </row>
        <row r="9750">
          <cell r="A9750">
            <v>46180</v>
          </cell>
          <cell r="B9750">
            <v>0</v>
          </cell>
        </row>
        <row r="9751">
          <cell r="A9751">
            <v>46181</v>
          </cell>
          <cell r="B9751">
            <v>0</v>
          </cell>
        </row>
        <row r="9752">
          <cell r="A9752">
            <v>46182</v>
          </cell>
          <cell r="B9752">
            <v>0</v>
          </cell>
        </row>
        <row r="9753">
          <cell r="A9753">
            <v>46183</v>
          </cell>
          <cell r="B9753">
            <v>0</v>
          </cell>
        </row>
        <row r="9754">
          <cell r="A9754">
            <v>46184</v>
          </cell>
          <cell r="B9754">
            <v>0</v>
          </cell>
        </row>
        <row r="9755">
          <cell r="A9755">
            <v>46185</v>
          </cell>
          <cell r="B9755">
            <v>0</v>
          </cell>
        </row>
        <row r="9756">
          <cell r="A9756">
            <v>46186</v>
          </cell>
          <cell r="B9756">
            <v>0</v>
          </cell>
        </row>
        <row r="9757">
          <cell r="A9757">
            <v>46187</v>
          </cell>
          <cell r="B9757">
            <v>0</v>
          </cell>
        </row>
        <row r="9758">
          <cell r="A9758">
            <v>46188</v>
          </cell>
          <cell r="B9758">
            <v>0</v>
          </cell>
        </row>
        <row r="9759">
          <cell r="A9759">
            <v>46189</v>
          </cell>
          <cell r="B9759">
            <v>0</v>
          </cell>
        </row>
        <row r="9760">
          <cell r="A9760">
            <v>46190</v>
          </cell>
          <cell r="B9760">
            <v>0</v>
          </cell>
        </row>
        <row r="9761">
          <cell r="A9761">
            <v>46191</v>
          </cell>
          <cell r="B9761">
            <v>0</v>
          </cell>
        </row>
        <row r="9762">
          <cell r="A9762">
            <v>46192</v>
          </cell>
          <cell r="B9762">
            <v>0</v>
          </cell>
        </row>
        <row r="9763">
          <cell r="A9763">
            <v>46193</v>
          </cell>
          <cell r="B9763">
            <v>0</v>
          </cell>
        </row>
        <row r="9764">
          <cell r="A9764">
            <v>46194</v>
          </cell>
          <cell r="B9764">
            <v>0</v>
          </cell>
        </row>
        <row r="9765">
          <cell r="A9765">
            <v>46195</v>
          </cell>
          <cell r="B9765">
            <v>0</v>
          </cell>
        </row>
        <row r="9766">
          <cell r="A9766">
            <v>46196</v>
          </cell>
          <cell r="B9766">
            <v>0</v>
          </cell>
        </row>
        <row r="9767">
          <cell r="A9767">
            <v>46197</v>
          </cell>
          <cell r="B9767">
            <v>0</v>
          </cell>
        </row>
        <row r="9768">
          <cell r="A9768">
            <v>46198</v>
          </cell>
          <cell r="B9768">
            <v>0</v>
          </cell>
        </row>
        <row r="9769">
          <cell r="A9769">
            <v>46199</v>
          </cell>
          <cell r="B9769">
            <v>0</v>
          </cell>
        </row>
        <row r="9770">
          <cell r="A9770">
            <v>46200</v>
          </cell>
          <cell r="B9770">
            <v>0</v>
          </cell>
        </row>
        <row r="9771">
          <cell r="A9771">
            <v>46201</v>
          </cell>
          <cell r="B9771">
            <v>0</v>
          </cell>
        </row>
        <row r="9772">
          <cell r="A9772">
            <v>46202</v>
          </cell>
          <cell r="B9772">
            <v>0</v>
          </cell>
        </row>
        <row r="9773">
          <cell r="A9773">
            <v>46203</v>
          </cell>
          <cell r="B9773">
            <v>0</v>
          </cell>
        </row>
        <row r="9774">
          <cell r="A9774">
            <v>46204</v>
          </cell>
          <cell r="B9774">
            <v>0</v>
          </cell>
        </row>
        <row r="9775">
          <cell r="A9775">
            <v>46205</v>
          </cell>
          <cell r="B9775">
            <v>0</v>
          </cell>
        </row>
        <row r="9776">
          <cell r="A9776">
            <v>46206</v>
          </cell>
          <cell r="B9776">
            <v>0</v>
          </cell>
        </row>
        <row r="9777">
          <cell r="A9777">
            <v>46207</v>
          </cell>
          <cell r="B9777">
            <v>0</v>
          </cell>
        </row>
        <row r="9778">
          <cell r="A9778">
            <v>46208</v>
          </cell>
          <cell r="B9778">
            <v>0</v>
          </cell>
        </row>
        <row r="9779">
          <cell r="A9779">
            <v>46209</v>
          </cell>
          <cell r="B9779">
            <v>0</v>
          </cell>
        </row>
        <row r="9780">
          <cell r="A9780">
            <v>46210</v>
          </cell>
          <cell r="B9780">
            <v>0</v>
          </cell>
        </row>
        <row r="9781">
          <cell r="A9781">
            <v>46211</v>
          </cell>
          <cell r="B9781">
            <v>0</v>
          </cell>
        </row>
        <row r="9782">
          <cell r="A9782">
            <v>46212</v>
          </cell>
          <cell r="B9782">
            <v>0</v>
          </cell>
        </row>
        <row r="9783">
          <cell r="A9783">
            <v>46213</v>
          </cell>
          <cell r="B9783">
            <v>0</v>
          </cell>
        </row>
        <row r="9784">
          <cell r="A9784">
            <v>46214</v>
          </cell>
          <cell r="B9784">
            <v>0</v>
          </cell>
        </row>
        <row r="9785">
          <cell r="A9785">
            <v>46215</v>
          </cell>
          <cell r="B9785">
            <v>0</v>
          </cell>
        </row>
        <row r="9786">
          <cell r="A9786">
            <v>46216</v>
          </cell>
          <cell r="B9786">
            <v>0</v>
          </cell>
        </row>
        <row r="9787">
          <cell r="A9787">
            <v>46217</v>
          </cell>
          <cell r="B9787">
            <v>0</v>
          </cell>
        </row>
        <row r="9788">
          <cell r="A9788">
            <v>46218</v>
          </cell>
          <cell r="B9788">
            <v>0</v>
          </cell>
        </row>
        <row r="9789">
          <cell r="A9789">
            <v>46219</v>
          </cell>
          <cell r="B9789">
            <v>0</v>
          </cell>
        </row>
        <row r="9790">
          <cell r="A9790">
            <v>46220</v>
          </cell>
          <cell r="B9790">
            <v>0</v>
          </cell>
        </row>
        <row r="9791">
          <cell r="A9791">
            <v>46221</v>
          </cell>
          <cell r="B9791">
            <v>0</v>
          </cell>
        </row>
        <row r="9792">
          <cell r="A9792">
            <v>46222</v>
          </cell>
          <cell r="B9792">
            <v>0</v>
          </cell>
        </row>
        <row r="9793">
          <cell r="A9793">
            <v>46223</v>
          </cell>
          <cell r="B9793">
            <v>0</v>
          </cell>
        </row>
        <row r="9794">
          <cell r="A9794">
            <v>46224</v>
          </cell>
          <cell r="B9794">
            <v>0</v>
          </cell>
        </row>
        <row r="9795">
          <cell r="A9795">
            <v>46225</v>
          </cell>
          <cell r="B9795">
            <v>0</v>
          </cell>
        </row>
        <row r="9796">
          <cell r="A9796">
            <v>46226</v>
          </cell>
          <cell r="B9796">
            <v>0</v>
          </cell>
        </row>
        <row r="9797">
          <cell r="A9797">
            <v>46227</v>
          </cell>
          <cell r="B9797">
            <v>0</v>
          </cell>
        </row>
        <row r="9798">
          <cell r="A9798">
            <v>46228</v>
          </cell>
          <cell r="B9798">
            <v>0</v>
          </cell>
        </row>
        <row r="9799">
          <cell r="A9799">
            <v>46229</v>
          </cell>
          <cell r="B9799">
            <v>0</v>
          </cell>
        </row>
        <row r="9800">
          <cell r="A9800">
            <v>46230</v>
          </cell>
          <cell r="B9800">
            <v>0</v>
          </cell>
        </row>
        <row r="9801">
          <cell r="A9801">
            <v>46231</v>
          </cell>
          <cell r="B9801">
            <v>0</v>
          </cell>
        </row>
        <row r="9802">
          <cell r="A9802">
            <v>46232</v>
          </cell>
          <cell r="B9802">
            <v>0</v>
          </cell>
        </row>
        <row r="9803">
          <cell r="A9803">
            <v>46233</v>
          </cell>
          <cell r="B9803">
            <v>0</v>
          </cell>
        </row>
        <row r="9804">
          <cell r="A9804">
            <v>46234</v>
          </cell>
          <cell r="B9804">
            <v>0</v>
          </cell>
        </row>
        <row r="9805">
          <cell r="A9805">
            <v>46235</v>
          </cell>
          <cell r="B9805">
            <v>0</v>
          </cell>
        </row>
        <row r="9806">
          <cell r="A9806">
            <v>46236</v>
          </cell>
          <cell r="B9806">
            <v>0</v>
          </cell>
        </row>
        <row r="9807">
          <cell r="A9807">
            <v>46237</v>
          </cell>
          <cell r="B9807">
            <v>0</v>
          </cell>
        </row>
        <row r="9808">
          <cell r="A9808">
            <v>46238</v>
          </cell>
          <cell r="B9808">
            <v>0</v>
          </cell>
        </row>
        <row r="9809">
          <cell r="A9809">
            <v>46239</v>
          </cell>
          <cell r="B9809">
            <v>0</v>
          </cell>
        </row>
        <row r="9810">
          <cell r="A9810">
            <v>46240</v>
          </cell>
          <cell r="B9810">
            <v>0</v>
          </cell>
        </row>
        <row r="9811">
          <cell r="A9811">
            <v>46241</v>
          </cell>
          <cell r="B9811">
            <v>0</v>
          </cell>
        </row>
        <row r="9812">
          <cell r="A9812">
            <v>46242</v>
          </cell>
          <cell r="B9812">
            <v>0</v>
          </cell>
        </row>
        <row r="9813">
          <cell r="A9813">
            <v>46243</v>
          </cell>
          <cell r="B9813">
            <v>0</v>
          </cell>
        </row>
        <row r="9814">
          <cell r="A9814">
            <v>46244</v>
          </cell>
          <cell r="B9814">
            <v>0</v>
          </cell>
        </row>
        <row r="9815">
          <cell r="A9815">
            <v>46245</v>
          </cell>
          <cell r="B9815">
            <v>0</v>
          </cell>
        </row>
        <row r="9816">
          <cell r="A9816">
            <v>46246</v>
          </cell>
          <cell r="B9816">
            <v>0</v>
          </cell>
        </row>
        <row r="9817">
          <cell r="A9817">
            <v>46247</v>
          </cell>
          <cell r="B9817">
            <v>0</v>
          </cell>
        </row>
        <row r="9818">
          <cell r="A9818">
            <v>46248</v>
          </cell>
          <cell r="B9818">
            <v>0</v>
          </cell>
        </row>
        <row r="9819">
          <cell r="A9819">
            <v>46249</v>
          </cell>
          <cell r="B9819">
            <v>0</v>
          </cell>
        </row>
        <row r="9820">
          <cell r="A9820">
            <v>46250</v>
          </cell>
          <cell r="B9820">
            <v>0</v>
          </cell>
        </row>
        <row r="9821">
          <cell r="A9821">
            <v>46251</v>
          </cell>
          <cell r="B9821">
            <v>0</v>
          </cell>
        </row>
        <row r="9822">
          <cell r="A9822">
            <v>46252</v>
          </cell>
          <cell r="B9822">
            <v>0</v>
          </cell>
        </row>
        <row r="9823">
          <cell r="A9823">
            <v>46253</v>
          </cell>
          <cell r="B9823">
            <v>0</v>
          </cell>
        </row>
        <row r="9824">
          <cell r="A9824">
            <v>46254</v>
          </cell>
          <cell r="B9824">
            <v>0</v>
          </cell>
        </row>
        <row r="9825">
          <cell r="A9825">
            <v>46255</v>
          </cell>
          <cell r="B9825">
            <v>0</v>
          </cell>
        </row>
        <row r="9826">
          <cell r="A9826">
            <v>46256</v>
          </cell>
          <cell r="B9826">
            <v>0</v>
          </cell>
        </row>
        <row r="9827">
          <cell r="A9827">
            <v>46257</v>
          </cell>
          <cell r="B9827">
            <v>0</v>
          </cell>
        </row>
        <row r="9828">
          <cell r="A9828">
            <v>46258</v>
          </cell>
          <cell r="B9828">
            <v>0</v>
          </cell>
        </row>
        <row r="9829">
          <cell r="A9829">
            <v>46259</v>
          </cell>
          <cell r="B9829">
            <v>0</v>
          </cell>
        </row>
        <row r="9830">
          <cell r="A9830">
            <v>46260</v>
          </cell>
          <cell r="B9830">
            <v>0</v>
          </cell>
        </row>
        <row r="9831">
          <cell r="A9831">
            <v>46261</v>
          </cell>
          <cell r="B9831">
            <v>0</v>
          </cell>
        </row>
        <row r="9832">
          <cell r="A9832">
            <v>46262</v>
          </cell>
          <cell r="B9832">
            <v>0</v>
          </cell>
        </row>
        <row r="9833">
          <cell r="A9833">
            <v>46263</v>
          </cell>
          <cell r="B9833">
            <v>0</v>
          </cell>
        </row>
        <row r="9834">
          <cell r="A9834">
            <v>46264</v>
          </cell>
          <cell r="B9834">
            <v>0</v>
          </cell>
        </row>
        <row r="9835">
          <cell r="A9835">
            <v>46265</v>
          </cell>
          <cell r="B9835">
            <v>0</v>
          </cell>
        </row>
        <row r="9836">
          <cell r="A9836">
            <v>46266</v>
          </cell>
          <cell r="B9836">
            <v>0</v>
          </cell>
        </row>
        <row r="9837">
          <cell r="A9837">
            <v>46267</v>
          </cell>
          <cell r="B9837">
            <v>0</v>
          </cell>
        </row>
        <row r="9838">
          <cell r="A9838">
            <v>46268</v>
          </cell>
          <cell r="B9838">
            <v>0</v>
          </cell>
        </row>
        <row r="9839">
          <cell r="A9839">
            <v>46269</v>
          </cell>
          <cell r="B9839">
            <v>0</v>
          </cell>
        </row>
        <row r="9840">
          <cell r="A9840">
            <v>46270</v>
          </cell>
          <cell r="B9840">
            <v>0</v>
          </cell>
        </row>
        <row r="9841">
          <cell r="A9841">
            <v>46271</v>
          </cell>
          <cell r="B9841">
            <v>0</v>
          </cell>
        </row>
        <row r="9842">
          <cell r="A9842">
            <v>46272</v>
          </cell>
          <cell r="B9842">
            <v>0</v>
          </cell>
        </row>
        <row r="9843">
          <cell r="A9843">
            <v>46273</v>
          </cell>
          <cell r="B9843">
            <v>0</v>
          </cell>
        </row>
        <row r="9844">
          <cell r="A9844">
            <v>46274</v>
          </cell>
          <cell r="B9844">
            <v>0</v>
          </cell>
        </row>
        <row r="9845">
          <cell r="A9845">
            <v>46275</v>
          </cell>
          <cell r="B9845">
            <v>0</v>
          </cell>
        </row>
        <row r="9846">
          <cell r="A9846">
            <v>46276</v>
          </cell>
          <cell r="B9846">
            <v>0</v>
          </cell>
        </row>
        <row r="9847">
          <cell r="A9847">
            <v>46277</v>
          </cell>
          <cell r="B9847">
            <v>0</v>
          </cell>
        </row>
        <row r="9848">
          <cell r="A9848">
            <v>46278</v>
          </cell>
          <cell r="B9848">
            <v>0</v>
          </cell>
        </row>
        <row r="9849">
          <cell r="A9849">
            <v>46279</v>
          </cell>
          <cell r="B9849">
            <v>0</v>
          </cell>
        </row>
        <row r="9850">
          <cell r="A9850">
            <v>46280</v>
          </cell>
          <cell r="B9850">
            <v>0</v>
          </cell>
        </row>
        <row r="9851">
          <cell r="A9851">
            <v>46281</v>
          </cell>
          <cell r="B9851">
            <v>0</v>
          </cell>
        </row>
        <row r="9852">
          <cell r="A9852">
            <v>46282</v>
          </cell>
          <cell r="B9852">
            <v>0</v>
          </cell>
        </row>
        <row r="9853">
          <cell r="A9853">
            <v>46283</v>
          </cell>
          <cell r="B9853">
            <v>0</v>
          </cell>
        </row>
        <row r="9854">
          <cell r="A9854">
            <v>46284</v>
          </cell>
          <cell r="B9854">
            <v>0</v>
          </cell>
        </row>
        <row r="9855">
          <cell r="A9855">
            <v>46285</v>
          </cell>
          <cell r="B9855">
            <v>0</v>
          </cell>
        </row>
        <row r="9856">
          <cell r="A9856">
            <v>46286</v>
          </cell>
          <cell r="B9856">
            <v>0</v>
          </cell>
        </row>
        <row r="9857">
          <cell r="A9857">
            <v>46287</v>
          </cell>
          <cell r="B9857">
            <v>0</v>
          </cell>
        </row>
        <row r="9858">
          <cell r="A9858">
            <v>46288</v>
          </cell>
          <cell r="B9858">
            <v>0</v>
          </cell>
        </row>
        <row r="9859">
          <cell r="A9859">
            <v>46289</v>
          </cell>
          <cell r="B9859">
            <v>0</v>
          </cell>
        </row>
        <row r="9860">
          <cell r="A9860">
            <v>46290</v>
          </cell>
          <cell r="B9860">
            <v>0</v>
          </cell>
        </row>
        <row r="9861">
          <cell r="A9861">
            <v>46291</v>
          </cell>
          <cell r="B9861">
            <v>0</v>
          </cell>
        </row>
        <row r="9862">
          <cell r="A9862">
            <v>46292</v>
          </cell>
          <cell r="B9862">
            <v>0</v>
          </cell>
        </row>
        <row r="9863">
          <cell r="A9863">
            <v>46293</v>
          </cell>
          <cell r="B9863">
            <v>0</v>
          </cell>
        </row>
        <row r="9864">
          <cell r="A9864">
            <v>46294</v>
          </cell>
          <cell r="B9864">
            <v>0</v>
          </cell>
        </row>
        <row r="9865">
          <cell r="A9865">
            <v>46295</v>
          </cell>
          <cell r="B9865">
            <v>0</v>
          </cell>
        </row>
        <row r="9866">
          <cell r="A9866">
            <v>46296</v>
          </cell>
          <cell r="B9866">
            <v>0</v>
          </cell>
        </row>
        <row r="9867">
          <cell r="A9867">
            <v>46297</v>
          </cell>
          <cell r="B9867">
            <v>0</v>
          </cell>
        </row>
        <row r="9868">
          <cell r="A9868">
            <v>46298</v>
          </cell>
          <cell r="B9868">
            <v>0</v>
          </cell>
        </row>
        <row r="9869">
          <cell r="A9869">
            <v>46299</v>
          </cell>
          <cell r="B9869">
            <v>0</v>
          </cell>
        </row>
        <row r="9870">
          <cell r="A9870">
            <v>46300</v>
          </cell>
          <cell r="B9870">
            <v>0</v>
          </cell>
        </row>
        <row r="9871">
          <cell r="A9871">
            <v>46301</v>
          </cell>
          <cell r="B9871">
            <v>0</v>
          </cell>
        </row>
        <row r="9872">
          <cell r="A9872">
            <v>46302</v>
          </cell>
          <cell r="B9872">
            <v>0</v>
          </cell>
        </row>
        <row r="9873">
          <cell r="A9873">
            <v>46303</v>
          </cell>
          <cell r="B9873">
            <v>0</v>
          </cell>
        </row>
        <row r="9874">
          <cell r="A9874">
            <v>46304</v>
          </cell>
          <cell r="B9874">
            <v>0</v>
          </cell>
        </row>
        <row r="9875">
          <cell r="A9875">
            <v>46305</v>
          </cell>
          <cell r="B9875">
            <v>0</v>
          </cell>
        </row>
        <row r="9876">
          <cell r="A9876">
            <v>46306</v>
          </cell>
          <cell r="B9876">
            <v>0</v>
          </cell>
        </row>
        <row r="9877">
          <cell r="A9877">
            <v>46307</v>
          </cell>
          <cell r="B9877">
            <v>0</v>
          </cell>
        </row>
        <row r="9878">
          <cell r="A9878">
            <v>46308</v>
          </cell>
          <cell r="B9878">
            <v>0</v>
          </cell>
        </row>
        <row r="9879">
          <cell r="A9879">
            <v>46309</v>
          </cell>
          <cell r="B9879">
            <v>0</v>
          </cell>
        </row>
        <row r="9880">
          <cell r="A9880">
            <v>46310</v>
          </cell>
          <cell r="B9880">
            <v>0</v>
          </cell>
        </row>
        <row r="9881">
          <cell r="A9881">
            <v>46311</v>
          </cell>
          <cell r="B9881">
            <v>0</v>
          </cell>
        </row>
        <row r="9882">
          <cell r="A9882">
            <v>46312</v>
          </cell>
          <cell r="B9882">
            <v>0</v>
          </cell>
        </row>
        <row r="9883">
          <cell r="A9883">
            <v>46313</v>
          </cell>
          <cell r="B9883">
            <v>0</v>
          </cell>
        </row>
        <row r="9884">
          <cell r="A9884">
            <v>46314</v>
          </cell>
          <cell r="B9884">
            <v>0</v>
          </cell>
        </row>
        <row r="9885">
          <cell r="A9885">
            <v>46315</v>
          </cell>
          <cell r="B9885">
            <v>0</v>
          </cell>
        </row>
        <row r="9886">
          <cell r="A9886">
            <v>46316</v>
          </cell>
          <cell r="B9886">
            <v>0</v>
          </cell>
        </row>
        <row r="9887">
          <cell r="A9887">
            <v>46317</v>
          </cell>
          <cell r="B9887">
            <v>0</v>
          </cell>
        </row>
        <row r="9888">
          <cell r="A9888">
            <v>46318</v>
          </cell>
          <cell r="B9888">
            <v>0</v>
          </cell>
        </row>
        <row r="9889">
          <cell r="A9889">
            <v>46319</v>
          </cell>
          <cell r="B9889">
            <v>0</v>
          </cell>
        </row>
        <row r="9890">
          <cell r="A9890">
            <v>46320</v>
          </cell>
          <cell r="B9890">
            <v>0</v>
          </cell>
        </row>
        <row r="9891">
          <cell r="A9891">
            <v>46321</v>
          </cell>
          <cell r="B9891">
            <v>0</v>
          </cell>
        </row>
        <row r="9892">
          <cell r="A9892">
            <v>46322</v>
          </cell>
          <cell r="B9892">
            <v>0</v>
          </cell>
        </row>
        <row r="9893">
          <cell r="A9893">
            <v>46323</v>
          </cell>
          <cell r="B9893">
            <v>0</v>
          </cell>
        </row>
        <row r="9894">
          <cell r="A9894">
            <v>46324</v>
          </cell>
          <cell r="B9894">
            <v>0</v>
          </cell>
        </row>
        <row r="9895">
          <cell r="A9895">
            <v>46325</v>
          </cell>
          <cell r="B9895">
            <v>0</v>
          </cell>
        </row>
        <row r="9896">
          <cell r="A9896">
            <v>46326</v>
          </cell>
          <cell r="B9896">
            <v>0</v>
          </cell>
        </row>
        <row r="9897">
          <cell r="A9897">
            <v>46327</v>
          </cell>
          <cell r="B9897">
            <v>0</v>
          </cell>
        </row>
        <row r="9898">
          <cell r="A9898">
            <v>46328</v>
          </cell>
          <cell r="B9898">
            <v>0</v>
          </cell>
        </row>
        <row r="9899">
          <cell r="A9899">
            <v>46329</v>
          </cell>
          <cell r="B9899">
            <v>0</v>
          </cell>
        </row>
        <row r="9900">
          <cell r="A9900">
            <v>46330</v>
          </cell>
          <cell r="B9900">
            <v>0</v>
          </cell>
        </row>
        <row r="9901">
          <cell r="A9901">
            <v>46331</v>
          </cell>
          <cell r="B9901">
            <v>0</v>
          </cell>
        </row>
        <row r="9902">
          <cell r="A9902">
            <v>46332</v>
          </cell>
          <cell r="B9902">
            <v>0</v>
          </cell>
        </row>
        <row r="9903">
          <cell r="A9903">
            <v>46333</v>
          </cell>
          <cell r="B9903">
            <v>0</v>
          </cell>
        </row>
        <row r="9904">
          <cell r="A9904">
            <v>46334</v>
          </cell>
          <cell r="B9904">
            <v>0</v>
          </cell>
        </row>
        <row r="9905">
          <cell r="A9905">
            <v>46335</v>
          </cell>
          <cell r="B9905">
            <v>0</v>
          </cell>
        </row>
        <row r="9906">
          <cell r="A9906">
            <v>46336</v>
          </cell>
          <cell r="B9906">
            <v>0</v>
          </cell>
        </row>
        <row r="9907">
          <cell r="A9907">
            <v>46337</v>
          </cell>
          <cell r="B9907">
            <v>0</v>
          </cell>
        </row>
        <row r="9908">
          <cell r="A9908">
            <v>46338</v>
          </cell>
          <cell r="B9908">
            <v>0</v>
          </cell>
        </row>
        <row r="9909">
          <cell r="A9909">
            <v>46339</v>
          </cell>
          <cell r="B9909">
            <v>0</v>
          </cell>
        </row>
        <row r="9910">
          <cell r="A9910">
            <v>46340</v>
          </cell>
          <cell r="B9910">
            <v>0</v>
          </cell>
        </row>
        <row r="9911">
          <cell r="A9911">
            <v>46341</v>
          </cell>
          <cell r="B9911">
            <v>0</v>
          </cell>
        </row>
        <row r="9912">
          <cell r="A9912">
            <v>46342</v>
          </cell>
          <cell r="B9912">
            <v>0</v>
          </cell>
        </row>
        <row r="9913">
          <cell r="A9913">
            <v>46343</v>
          </cell>
          <cell r="B9913">
            <v>0</v>
          </cell>
        </row>
        <row r="9914">
          <cell r="A9914">
            <v>46344</v>
          </cell>
          <cell r="B9914">
            <v>0</v>
          </cell>
        </row>
        <row r="9915">
          <cell r="A9915">
            <v>46345</v>
          </cell>
          <cell r="B9915">
            <v>0</v>
          </cell>
        </row>
        <row r="9916">
          <cell r="A9916">
            <v>46346</v>
          </cell>
          <cell r="B9916">
            <v>0</v>
          </cell>
        </row>
        <row r="9917">
          <cell r="A9917">
            <v>46347</v>
          </cell>
          <cell r="B9917">
            <v>0</v>
          </cell>
        </row>
        <row r="9918">
          <cell r="A9918">
            <v>46348</v>
          </cell>
          <cell r="B9918">
            <v>0</v>
          </cell>
        </row>
        <row r="9919">
          <cell r="A9919">
            <v>46349</v>
          </cell>
          <cell r="B9919">
            <v>0</v>
          </cell>
        </row>
        <row r="9920">
          <cell r="A9920">
            <v>46350</v>
          </cell>
          <cell r="B9920">
            <v>0</v>
          </cell>
        </row>
        <row r="9921">
          <cell r="A9921">
            <v>46351</v>
          </cell>
          <cell r="B9921">
            <v>0</v>
          </cell>
        </row>
        <row r="9922">
          <cell r="A9922">
            <v>46352</v>
          </cell>
          <cell r="B9922">
            <v>0</v>
          </cell>
        </row>
        <row r="9923">
          <cell r="A9923">
            <v>46353</v>
          </cell>
          <cell r="B9923">
            <v>0</v>
          </cell>
        </row>
        <row r="9924">
          <cell r="A9924">
            <v>46354</v>
          </cell>
          <cell r="B9924">
            <v>0</v>
          </cell>
        </row>
        <row r="9925">
          <cell r="A9925">
            <v>46355</v>
          </cell>
          <cell r="B9925">
            <v>0</v>
          </cell>
        </row>
        <row r="9926">
          <cell r="A9926">
            <v>46356</v>
          </cell>
          <cell r="B9926">
            <v>0</v>
          </cell>
        </row>
        <row r="9927">
          <cell r="A9927">
            <v>46357</v>
          </cell>
          <cell r="B9927">
            <v>0</v>
          </cell>
        </row>
        <row r="9928">
          <cell r="A9928">
            <v>46358</v>
          </cell>
          <cell r="B9928">
            <v>0</v>
          </cell>
        </row>
        <row r="9929">
          <cell r="A9929">
            <v>46359</v>
          </cell>
          <cell r="B9929">
            <v>0</v>
          </cell>
        </row>
        <row r="9930">
          <cell r="A9930">
            <v>46360</v>
          </cell>
          <cell r="B9930">
            <v>0</v>
          </cell>
        </row>
        <row r="9931">
          <cell r="A9931">
            <v>46361</v>
          </cell>
          <cell r="B9931">
            <v>0</v>
          </cell>
        </row>
        <row r="9932">
          <cell r="A9932">
            <v>46362</v>
          </cell>
          <cell r="B9932">
            <v>0</v>
          </cell>
        </row>
        <row r="9933">
          <cell r="A9933">
            <v>46363</v>
          </cell>
          <cell r="B9933">
            <v>0</v>
          </cell>
        </row>
        <row r="9934">
          <cell r="A9934">
            <v>46364</v>
          </cell>
          <cell r="B9934">
            <v>0</v>
          </cell>
        </row>
        <row r="9935">
          <cell r="A9935">
            <v>46365</v>
          </cell>
          <cell r="B9935">
            <v>0</v>
          </cell>
        </row>
        <row r="9936">
          <cell r="A9936">
            <v>46366</v>
          </cell>
          <cell r="B9936">
            <v>0</v>
          </cell>
        </row>
        <row r="9937">
          <cell r="A9937">
            <v>46367</v>
          </cell>
          <cell r="B9937">
            <v>0</v>
          </cell>
        </row>
        <row r="9938">
          <cell r="A9938">
            <v>46368</v>
          </cell>
          <cell r="B9938">
            <v>0</v>
          </cell>
        </row>
        <row r="9939">
          <cell r="A9939">
            <v>46369</v>
          </cell>
          <cell r="B9939">
            <v>0</v>
          </cell>
        </row>
        <row r="9940">
          <cell r="A9940">
            <v>46370</v>
          </cell>
          <cell r="B9940">
            <v>0</v>
          </cell>
        </row>
        <row r="9941">
          <cell r="A9941">
            <v>46371</v>
          </cell>
          <cell r="B9941">
            <v>0</v>
          </cell>
        </row>
        <row r="9942">
          <cell r="A9942">
            <v>46372</v>
          </cell>
          <cell r="B9942">
            <v>0</v>
          </cell>
        </row>
        <row r="9943">
          <cell r="A9943">
            <v>46373</v>
          </cell>
          <cell r="B9943">
            <v>0</v>
          </cell>
        </row>
        <row r="9944">
          <cell r="A9944">
            <v>46374</v>
          </cell>
          <cell r="B9944">
            <v>0</v>
          </cell>
        </row>
        <row r="9945">
          <cell r="A9945">
            <v>46375</v>
          </cell>
          <cell r="B9945">
            <v>0</v>
          </cell>
        </row>
        <row r="9946">
          <cell r="A9946">
            <v>46376</v>
          </cell>
          <cell r="B9946">
            <v>0</v>
          </cell>
        </row>
        <row r="9947">
          <cell r="A9947">
            <v>46377</v>
          </cell>
          <cell r="B9947">
            <v>0</v>
          </cell>
        </row>
        <row r="9948">
          <cell r="A9948">
            <v>46378</v>
          </cell>
          <cell r="B9948">
            <v>0</v>
          </cell>
        </row>
        <row r="9949">
          <cell r="A9949">
            <v>46379</v>
          </cell>
          <cell r="B9949">
            <v>0</v>
          </cell>
        </row>
        <row r="9950">
          <cell r="A9950">
            <v>46380</v>
          </cell>
          <cell r="B9950">
            <v>0</v>
          </cell>
        </row>
        <row r="9951">
          <cell r="A9951">
            <v>46381</v>
          </cell>
          <cell r="B9951">
            <v>0</v>
          </cell>
        </row>
        <row r="9952">
          <cell r="A9952">
            <v>46382</v>
          </cell>
          <cell r="B9952">
            <v>0</v>
          </cell>
        </row>
        <row r="9953">
          <cell r="A9953">
            <v>46383</v>
          </cell>
          <cell r="B9953">
            <v>0</v>
          </cell>
        </row>
        <row r="9954">
          <cell r="A9954">
            <v>46384</v>
          </cell>
          <cell r="B9954">
            <v>0</v>
          </cell>
        </row>
        <row r="9955">
          <cell r="A9955">
            <v>46385</v>
          </cell>
          <cell r="B9955">
            <v>0</v>
          </cell>
        </row>
        <row r="9956">
          <cell r="A9956">
            <v>46386</v>
          </cell>
          <cell r="B9956">
            <v>0</v>
          </cell>
        </row>
        <row r="9957">
          <cell r="A9957">
            <v>46387</v>
          </cell>
          <cell r="B9957">
            <v>0</v>
          </cell>
        </row>
        <row r="9958">
          <cell r="A9958">
            <v>46388</v>
          </cell>
          <cell r="B9958">
            <v>0</v>
          </cell>
        </row>
        <row r="9959">
          <cell r="A9959">
            <v>46389</v>
          </cell>
          <cell r="B9959">
            <v>0</v>
          </cell>
        </row>
        <row r="9960">
          <cell r="A9960">
            <v>46390</v>
          </cell>
          <cell r="B9960">
            <v>0</v>
          </cell>
        </row>
        <row r="9961">
          <cell r="A9961">
            <v>46391</v>
          </cell>
          <cell r="B9961">
            <v>0</v>
          </cell>
        </row>
        <row r="9962">
          <cell r="A9962">
            <v>46392</v>
          </cell>
          <cell r="B9962">
            <v>0</v>
          </cell>
        </row>
        <row r="9963">
          <cell r="A9963">
            <v>46393</v>
          </cell>
          <cell r="B9963">
            <v>0</v>
          </cell>
        </row>
        <row r="9964">
          <cell r="A9964">
            <v>46394</v>
          </cell>
          <cell r="B9964">
            <v>0</v>
          </cell>
        </row>
        <row r="9965">
          <cell r="A9965">
            <v>46395</v>
          </cell>
          <cell r="B9965">
            <v>0</v>
          </cell>
        </row>
        <row r="9966">
          <cell r="A9966">
            <v>46396</v>
          </cell>
          <cell r="B9966">
            <v>0</v>
          </cell>
        </row>
        <row r="9967">
          <cell r="A9967">
            <v>46397</v>
          </cell>
          <cell r="B9967">
            <v>0</v>
          </cell>
        </row>
        <row r="9968">
          <cell r="A9968">
            <v>46398</v>
          </cell>
          <cell r="B9968">
            <v>0</v>
          </cell>
        </row>
        <row r="9969">
          <cell r="A9969">
            <v>46399</v>
          </cell>
          <cell r="B9969">
            <v>0</v>
          </cell>
        </row>
        <row r="9970">
          <cell r="A9970">
            <v>46400</v>
          </cell>
          <cell r="B9970">
            <v>0</v>
          </cell>
        </row>
        <row r="9971">
          <cell r="A9971">
            <v>46401</v>
          </cell>
          <cell r="B9971">
            <v>0</v>
          </cell>
        </row>
        <row r="9972">
          <cell r="A9972">
            <v>46402</v>
          </cell>
          <cell r="B9972">
            <v>0</v>
          </cell>
        </row>
        <row r="9973">
          <cell r="A9973">
            <v>46403</v>
          </cell>
          <cell r="B9973">
            <v>0</v>
          </cell>
        </row>
        <row r="9974">
          <cell r="A9974">
            <v>46404</v>
          </cell>
          <cell r="B9974">
            <v>0</v>
          </cell>
        </row>
        <row r="9975">
          <cell r="A9975">
            <v>46405</v>
          </cell>
          <cell r="B9975">
            <v>0</v>
          </cell>
        </row>
        <row r="9976">
          <cell r="A9976">
            <v>46406</v>
          </cell>
          <cell r="B9976">
            <v>0</v>
          </cell>
        </row>
        <row r="9977">
          <cell r="A9977">
            <v>46407</v>
          </cell>
          <cell r="B9977">
            <v>0</v>
          </cell>
        </row>
        <row r="9978">
          <cell r="A9978">
            <v>46408</v>
          </cell>
          <cell r="B9978">
            <v>0</v>
          </cell>
        </row>
        <row r="9979">
          <cell r="A9979">
            <v>46409</v>
          </cell>
          <cell r="B9979">
            <v>0</v>
          </cell>
        </row>
        <row r="9980">
          <cell r="A9980">
            <v>46410</v>
          </cell>
          <cell r="B9980">
            <v>0</v>
          </cell>
        </row>
        <row r="9981">
          <cell r="A9981">
            <v>46411</v>
          </cell>
          <cell r="B9981">
            <v>0</v>
          </cell>
        </row>
        <row r="9982">
          <cell r="A9982">
            <v>46412</v>
          </cell>
          <cell r="B9982">
            <v>0</v>
          </cell>
        </row>
        <row r="9983">
          <cell r="A9983">
            <v>46413</v>
          </cell>
          <cell r="B9983">
            <v>0</v>
          </cell>
        </row>
        <row r="9984">
          <cell r="A9984">
            <v>46414</v>
          </cell>
          <cell r="B9984">
            <v>0</v>
          </cell>
        </row>
        <row r="9985">
          <cell r="A9985">
            <v>46415</v>
          </cell>
          <cell r="B9985">
            <v>0</v>
          </cell>
        </row>
        <row r="9986">
          <cell r="A9986">
            <v>46416</v>
          </cell>
          <cell r="B9986">
            <v>0</v>
          </cell>
        </row>
        <row r="9987">
          <cell r="A9987">
            <v>46417</v>
          </cell>
          <cell r="B9987">
            <v>0</v>
          </cell>
        </row>
        <row r="9988">
          <cell r="A9988">
            <v>46418</v>
          </cell>
          <cell r="B9988">
            <v>0</v>
          </cell>
        </row>
        <row r="9989">
          <cell r="A9989">
            <v>46419</v>
          </cell>
          <cell r="B9989">
            <v>0</v>
          </cell>
        </row>
        <row r="9990">
          <cell r="A9990">
            <v>46420</v>
          </cell>
          <cell r="B9990">
            <v>0</v>
          </cell>
        </row>
        <row r="9991">
          <cell r="A9991">
            <v>46421</v>
          </cell>
          <cell r="B9991">
            <v>0</v>
          </cell>
        </row>
        <row r="9992">
          <cell r="A9992">
            <v>46422</v>
          </cell>
          <cell r="B9992">
            <v>0</v>
          </cell>
        </row>
        <row r="9993">
          <cell r="A9993">
            <v>46423</v>
          </cell>
          <cell r="B9993">
            <v>0</v>
          </cell>
        </row>
        <row r="9994">
          <cell r="A9994">
            <v>46424</v>
          </cell>
          <cell r="B9994">
            <v>0</v>
          </cell>
        </row>
        <row r="9995">
          <cell r="A9995">
            <v>46425</v>
          </cell>
          <cell r="B9995">
            <v>0</v>
          </cell>
        </row>
        <row r="9996">
          <cell r="A9996">
            <v>46426</v>
          </cell>
          <cell r="B9996">
            <v>0</v>
          </cell>
        </row>
        <row r="9997">
          <cell r="A9997">
            <v>46427</v>
          </cell>
          <cell r="B9997">
            <v>0</v>
          </cell>
        </row>
        <row r="9998">
          <cell r="A9998">
            <v>46428</v>
          </cell>
          <cell r="B9998">
            <v>0</v>
          </cell>
        </row>
        <row r="9999">
          <cell r="A9999">
            <v>46429</v>
          </cell>
          <cell r="B9999">
            <v>0</v>
          </cell>
        </row>
        <row r="10000">
          <cell r="A10000">
            <v>46430</v>
          </cell>
          <cell r="B10000">
            <v>0</v>
          </cell>
        </row>
        <row r="10001">
          <cell r="A10001">
            <v>46431</v>
          </cell>
          <cell r="B10001">
            <v>0</v>
          </cell>
        </row>
        <row r="10002">
          <cell r="A10002">
            <v>46432</v>
          </cell>
          <cell r="B10002">
            <v>0</v>
          </cell>
        </row>
        <row r="10003">
          <cell r="A10003">
            <v>46433</v>
          </cell>
          <cell r="B10003">
            <v>0</v>
          </cell>
        </row>
        <row r="10004">
          <cell r="A10004">
            <v>46434</v>
          </cell>
          <cell r="B10004">
            <v>0</v>
          </cell>
        </row>
        <row r="10005">
          <cell r="A10005">
            <v>46435</v>
          </cell>
          <cell r="B10005">
            <v>0</v>
          </cell>
        </row>
        <row r="10006">
          <cell r="A10006">
            <v>46436</v>
          </cell>
          <cell r="B10006">
            <v>0</v>
          </cell>
        </row>
        <row r="10007">
          <cell r="A10007">
            <v>46437</v>
          </cell>
          <cell r="B10007">
            <v>0</v>
          </cell>
        </row>
        <row r="10008">
          <cell r="A10008">
            <v>46438</v>
          </cell>
          <cell r="B10008">
            <v>0</v>
          </cell>
        </row>
        <row r="10009">
          <cell r="A10009">
            <v>46439</v>
          </cell>
          <cell r="B10009">
            <v>0</v>
          </cell>
        </row>
        <row r="10010">
          <cell r="A10010">
            <v>46440</v>
          </cell>
          <cell r="B10010">
            <v>0</v>
          </cell>
        </row>
        <row r="10011">
          <cell r="A10011">
            <v>46441</v>
          </cell>
          <cell r="B10011">
            <v>0</v>
          </cell>
        </row>
        <row r="10012">
          <cell r="A10012">
            <v>46442</v>
          </cell>
          <cell r="B10012">
            <v>0</v>
          </cell>
        </row>
        <row r="10013">
          <cell r="A10013">
            <v>46443</v>
          </cell>
          <cell r="B10013">
            <v>0</v>
          </cell>
        </row>
        <row r="10014">
          <cell r="A10014">
            <v>46444</v>
          </cell>
          <cell r="B10014">
            <v>0</v>
          </cell>
        </row>
        <row r="10015">
          <cell r="A10015">
            <v>46445</v>
          </cell>
          <cell r="B10015">
            <v>0</v>
          </cell>
        </row>
        <row r="10016">
          <cell r="A10016">
            <v>46446</v>
          </cell>
          <cell r="B10016">
            <v>0</v>
          </cell>
        </row>
        <row r="10017">
          <cell r="A10017">
            <v>46447</v>
          </cell>
          <cell r="B10017">
            <v>0</v>
          </cell>
        </row>
        <row r="10018">
          <cell r="A10018">
            <v>46448</v>
          </cell>
          <cell r="B10018">
            <v>0</v>
          </cell>
        </row>
        <row r="10019">
          <cell r="A10019">
            <v>46449</v>
          </cell>
          <cell r="B10019">
            <v>0</v>
          </cell>
        </row>
        <row r="10020">
          <cell r="A10020">
            <v>46450</v>
          </cell>
          <cell r="B10020">
            <v>0</v>
          </cell>
        </row>
        <row r="10021">
          <cell r="A10021">
            <v>46451</v>
          </cell>
          <cell r="B10021">
            <v>0</v>
          </cell>
        </row>
        <row r="10022">
          <cell r="A10022">
            <v>46452</v>
          </cell>
          <cell r="B10022">
            <v>0</v>
          </cell>
        </row>
        <row r="10023">
          <cell r="A10023">
            <v>46453</v>
          </cell>
          <cell r="B10023">
            <v>0</v>
          </cell>
        </row>
        <row r="10024">
          <cell r="A10024">
            <v>46454</v>
          </cell>
          <cell r="B10024">
            <v>0</v>
          </cell>
        </row>
        <row r="10025">
          <cell r="A10025">
            <v>46455</v>
          </cell>
          <cell r="B10025">
            <v>0</v>
          </cell>
        </row>
        <row r="10026">
          <cell r="A10026">
            <v>46456</v>
          </cell>
          <cell r="B10026">
            <v>0</v>
          </cell>
        </row>
        <row r="10027">
          <cell r="A10027">
            <v>46457</v>
          </cell>
          <cell r="B10027">
            <v>0</v>
          </cell>
        </row>
        <row r="10028">
          <cell r="A10028">
            <v>46458</v>
          </cell>
          <cell r="B10028">
            <v>0</v>
          </cell>
        </row>
        <row r="10029">
          <cell r="A10029">
            <v>46459</v>
          </cell>
          <cell r="B10029">
            <v>0</v>
          </cell>
        </row>
        <row r="10030">
          <cell r="A10030">
            <v>46460</v>
          </cell>
          <cell r="B10030">
            <v>0</v>
          </cell>
        </row>
        <row r="10031">
          <cell r="A10031">
            <v>46461</v>
          </cell>
          <cell r="B10031">
            <v>0</v>
          </cell>
        </row>
        <row r="10032">
          <cell r="A10032">
            <v>46462</v>
          </cell>
          <cell r="B10032">
            <v>0</v>
          </cell>
        </row>
        <row r="10033">
          <cell r="A10033">
            <v>46463</v>
          </cell>
          <cell r="B10033">
            <v>0</v>
          </cell>
        </row>
        <row r="10034">
          <cell r="A10034">
            <v>46464</v>
          </cell>
          <cell r="B10034">
            <v>0</v>
          </cell>
        </row>
        <row r="10035">
          <cell r="A10035">
            <v>46465</v>
          </cell>
          <cell r="B10035">
            <v>0</v>
          </cell>
        </row>
        <row r="10036">
          <cell r="A10036">
            <v>46466</v>
          </cell>
          <cell r="B10036">
            <v>0</v>
          </cell>
        </row>
        <row r="10037">
          <cell r="A10037">
            <v>46467</v>
          </cell>
          <cell r="B10037">
            <v>0</v>
          </cell>
        </row>
        <row r="10038">
          <cell r="A10038">
            <v>46468</v>
          </cell>
          <cell r="B10038">
            <v>0</v>
          </cell>
        </row>
        <row r="10039">
          <cell r="A10039">
            <v>46469</v>
          </cell>
          <cell r="B10039">
            <v>0</v>
          </cell>
        </row>
        <row r="10040">
          <cell r="A10040">
            <v>46470</v>
          </cell>
          <cell r="B10040">
            <v>0</v>
          </cell>
        </row>
        <row r="10041">
          <cell r="A10041">
            <v>46471</v>
          </cell>
          <cell r="B10041">
            <v>0</v>
          </cell>
        </row>
        <row r="10042">
          <cell r="A10042">
            <v>46472</v>
          </cell>
          <cell r="B10042">
            <v>0</v>
          </cell>
        </row>
        <row r="10043">
          <cell r="A10043">
            <v>46473</v>
          </cell>
          <cell r="B10043">
            <v>0</v>
          </cell>
        </row>
        <row r="10044">
          <cell r="A10044">
            <v>46474</v>
          </cell>
          <cell r="B10044">
            <v>0</v>
          </cell>
        </row>
        <row r="10045">
          <cell r="A10045">
            <v>46475</v>
          </cell>
          <cell r="B10045">
            <v>0</v>
          </cell>
        </row>
        <row r="10046">
          <cell r="A10046">
            <v>46476</v>
          </cell>
          <cell r="B10046">
            <v>0</v>
          </cell>
        </row>
        <row r="10047">
          <cell r="A10047">
            <v>46477</v>
          </cell>
          <cell r="B10047">
            <v>0</v>
          </cell>
        </row>
        <row r="10048">
          <cell r="A10048">
            <v>46478</v>
          </cell>
          <cell r="B10048">
            <v>0</v>
          </cell>
        </row>
        <row r="10049">
          <cell r="A10049">
            <v>46479</v>
          </cell>
          <cell r="B10049">
            <v>0</v>
          </cell>
        </row>
        <row r="10050">
          <cell r="A10050">
            <v>46480</v>
          </cell>
          <cell r="B10050">
            <v>0</v>
          </cell>
        </row>
        <row r="10051">
          <cell r="A10051">
            <v>46481</v>
          </cell>
          <cell r="B10051">
            <v>0</v>
          </cell>
        </row>
        <row r="10052">
          <cell r="A10052">
            <v>46482</v>
          </cell>
          <cell r="B10052">
            <v>0</v>
          </cell>
        </row>
        <row r="10053">
          <cell r="A10053">
            <v>46483</v>
          </cell>
          <cell r="B10053">
            <v>0</v>
          </cell>
        </row>
        <row r="10054">
          <cell r="A10054">
            <v>46484</v>
          </cell>
          <cell r="B10054">
            <v>0</v>
          </cell>
        </row>
        <row r="10055">
          <cell r="A10055">
            <v>46485</v>
          </cell>
          <cell r="B10055">
            <v>0</v>
          </cell>
        </row>
        <row r="10056">
          <cell r="A10056">
            <v>46486</v>
          </cell>
          <cell r="B10056">
            <v>0</v>
          </cell>
        </row>
        <row r="10057">
          <cell r="A10057">
            <v>46487</v>
          </cell>
          <cell r="B10057">
            <v>0</v>
          </cell>
        </row>
        <row r="10058">
          <cell r="A10058">
            <v>46488</v>
          </cell>
          <cell r="B10058">
            <v>0</v>
          </cell>
        </row>
        <row r="10059">
          <cell r="A10059">
            <v>46489</v>
          </cell>
          <cell r="B10059">
            <v>0</v>
          </cell>
        </row>
        <row r="10060">
          <cell r="A10060">
            <v>46490</v>
          </cell>
          <cell r="B10060">
            <v>0</v>
          </cell>
        </row>
        <row r="10061">
          <cell r="A10061">
            <v>46491</v>
          </cell>
          <cell r="B10061">
            <v>0</v>
          </cell>
        </row>
        <row r="10062">
          <cell r="A10062">
            <v>46492</v>
          </cell>
          <cell r="B10062">
            <v>0</v>
          </cell>
        </row>
        <row r="10063">
          <cell r="A10063">
            <v>46493</v>
          </cell>
          <cell r="B10063">
            <v>0</v>
          </cell>
        </row>
        <row r="10064">
          <cell r="A10064">
            <v>46494</v>
          </cell>
          <cell r="B10064">
            <v>0</v>
          </cell>
        </row>
        <row r="10065">
          <cell r="A10065">
            <v>46495</v>
          </cell>
          <cell r="B10065">
            <v>0</v>
          </cell>
        </row>
        <row r="10066">
          <cell r="A10066">
            <v>46496</v>
          </cell>
          <cell r="B10066">
            <v>0</v>
          </cell>
        </row>
        <row r="10067">
          <cell r="A10067">
            <v>46497</v>
          </cell>
          <cell r="B10067">
            <v>0</v>
          </cell>
        </row>
        <row r="10068">
          <cell r="A10068">
            <v>46498</v>
          </cell>
          <cell r="B10068">
            <v>0</v>
          </cell>
        </row>
        <row r="10069">
          <cell r="A10069">
            <v>46499</v>
          </cell>
          <cell r="B10069">
            <v>0</v>
          </cell>
        </row>
        <row r="10070">
          <cell r="A10070">
            <v>46500</v>
          </cell>
          <cell r="B10070">
            <v>0</v>
          </cell>
        </row>
        <row r="10071">
          <cell r="A10071">
            <v>46501</v>
          </cell>
          <cell r="B10071">
            <v>0</v>
          </cell>
        </row>
        <row r="10072">
          <cell r="A10072">
            <v>46502</v>
          </cell>
          <cell r="B10072">
            <v>0</v>
          </cell>
        </row>
        <row r="10073">
          <cell r="A10073">
            <v>46503</v>
          </cell>
          <cell r="B10073">
            <v>0</v>
          </cell>
        </row>
        <row r="10074">
          <cell r="A10074">
            <v>46504</v>
          </cell>
          <cell r="B10074">
            <v>0</v>
          </cell>
        </row>
        <row r="10075">
          <cell r="A10075">
            <v>46505</v>
          </cell>
          <cell r="B10075">
            <v>0</v>
          </cell>
        </row>
        <row r="10076">
          <cell r="A10076">
            <v>46506</v>
          </cell>
          <cell r="B10076">
            <v>0</v>
          </cell>
        </row>
        <row r="10077">
          <cell r="A10077">
            <v>46507</v>
          </cell>
          <cell r="B10077">
            <v>0</v>
          </cell>
        </row>
        <row r="10078">
          <cell r="A10078">
            <v>46508</v>
          </cell>
          <cell r="B10078">
            <v>0</v>
          </cell>
        </row>
        <row r="10079">
          <cell r="A10079">
            <v>46509</v>
          </cell>
          <cell r="B10079">
            <v>0</v>
          </cell>
        </row>
        <row r="10080">
          <cell r="A10080">
            <v>46510</v>
          </cell>
          <cell r="B10080">
            <v>0</v>
          </cell>
        </row>
        <row r="10081">
          <cell r="A10081">
            <v>46511</v>
          </cell>
          <cell r="B10081">
            <v>0</v>
          </cell>
        </row>
        <row r="10082">
          <cell r="A10082">
            <v>46512</v>
          </cell>
          <cell r="B10082">
            <v>0</v>
          </cell>
        </row>
        <row r="10083">
          <cell r="A10083">
            <v>46513</v>
          </cell>
          <cell r="B10083">
            <v>0</v>
          </cell>
        </row>
        <row r="10084">
          <cell r="A10084">
            <v>46514</v>
          </cell>
          <cell r="B10084">
            <v>0</v>
          </cell>
        </row>
        <row r="10085">
          <cell r="A10085">
            <v>46515</v>
          </cell>
          <cell r="B10085">
            <v>0</v>
          </cell>
        </row>
        <row r="10086">
          <cell r="A10086">
            <v>46516</v>
          </cell>
          <cell r="B10086">
            <v>0</v>
          </cell>
        </row>
        <row r="10087">
          <cell r="A10087">
            <v>46517</v>
          </cell>
          <cell r="B10087">
            <v>0</v>
          </cell>
        </row>
        <row r="10088">
          <cell r="A10088">
            <v>46518</v>
          </cell>
          <cell r="B10088">
            <v>0</v>
          </cell>
        </row>
        <row r="10089">
          <cell r="A10089">
            <v>46519</v>
          </cell>
          <cell r="B10089">
            <v>0</v>
          </cell>
        </row>
        <row r="10090">
          <cell r="A10090">
            <v>46520</v>
          </cell>
          <cell r="B10090">
            <v>0</v>
          </cell>
        </row>
        <row r="10091">
          <cell r="A10091">
            <v>46521</v>
          </cell>
          <cell r="B10091">
            <v>0</v>
          </cell>
        </row>
        <row r="10092">
          <cell r="A10092">
            <v>46522</v>
          </cell>
          <cell r="B10092">
            <v>0</v>
          </cell>
        </row>
        <row r="10093">
          <cell r="A10093">
            <v>46523</v>
          </cell>
          <cell r="B10093">
            <v>0</v>
          </cell>
        </row>
        <row r="10094">
          <cell r="A10094">
            <v>46524</v>
          </cell>
          <cell r="B10094">
            <v>0</v>
          </cell>
        </row>
        <row r="10095">
          <cell r="A10095">
            <v>46525</v>
          </cell>
          <cell r="B10095">
            <v>0</v>
          </cell>
        </row>
        <row r="10096">
          <cell r="A10096">
            <v>46526</v>
          </cell>
          <cell r="B10096">
            <v>0</v>
          </cell>
        </row>
        <row r="10097">
          <cell r="A10097">
            <v>46527</v>
          </cell>
          <cell r="B10097">
            <v>0</v>
          </cell>
        </row>
        <row r="10098">
          <cell r="A10098">
            <v>46528</v>
          </cell>
          <cell r="B10098">
            <v>0</v>
          </cell>
        </row>
        <row r="10099">
          <cell r="A10099">
            <v>46529</v>
          </cell>
          <cell r="B10099">
            <v>0</v>
          </cell>
        </row>
        <row r="10100">
          <cell r="A10100">
            <v>46530</v>
          </cell>
          <cell r="B10100">
            <v>0</v>
          </cell>
        </row>
        <row r="10101">
          <cell r="A10101">
            <v>46531</v>
          </cell>
          <cell r="B10101">
            <v>0</v>
          </cell>
        </row>
        <row r="10102">
          <cell r="A10102">
            <v>46532</v>
          </cell>
          <cell r="B10102">
            <v>0</v>
          </cell>
        </row>
        <row r="10103">
          <cell r="A10103">
            <v>46533</v>
          </cell>
          <cell r="B10103">
            <v>0</v>
          </cell>
        </row>
        <row r="10104">
          <cell r="A10104">
            <v>46534</v>
          </cell>
          <cell r="B10104">
            <v>0</v>
          </cell>
        </row>
        <row r="10105">
          <cell r="A10105">
            <v>46535</v>
          </cell>
          <cell r="B10105">
            <v>0</v>
          </cell>
        </row>
        <row r="10106">
          <cell r="A10106">
            <v>46536</v>
          </cell>
          <cell r="B10106">
            <v>0</v>
          </cell>
        </row>
        <row r="10107">
          <cell r="A10107">
            <v>46537</v>
          </cell>
          <cell r="B10107">
            <v>0</v>
          </cell>
        </row>
        <row r="10108">
          <cell r="A10108">
            <v>46538</v>
          </cell>
          <cell r="B10108">
            <v>0</v>
          </cell>
        </row>
        <row r="10109">
          <cell r="A10109">
            <v>46539</v>
          </cell>
          <cell r="B10109">
            <v>0</v>
          </cell>
        </row>
        <row r="10110">
          <cell r="A10110">
            <v>46540</v>
          </cell>
          <cell r="B10110">
            <v>0</v>
          </cell>
        </row>
        <row r="10111">
          <cell r="A10111">
            <v>46541</v>
          </cell>
          <cell r="B10111">
            <v>0</v>
          </cell>
        </row>
        <row r="10112">
          <cell r="A10112">
            <v>46542</v>
          </cell>
          <cell r="B10112">
            <v>0</v>
          </cell>
        </row>
        <row r="10113">
          <cell r="A10113">
            <v>46543</v>
          </cell>
          <cell r="B10113">
            <v>0</v>
          </cell>
        </row>
        <row r="10114">
          <cell r="A10114">
            <v>46544</v>
          </cell>
          <cell r="B10114">
            <v>0</v>
          </cell>
        </row>
        <row r="10115">
          <cell r="A10115">
            <v>46545</v>
          </cell>
          <cell r="B10115">
            <v>0</v>
          </cell>
        </row>
        <row r="10116">
          <cell r="A10116">
            <v>46546</v>
          </cell>
          <cell r="B10116">
            <v>0</v>
          </cell>
        </row>
        <row r="10117">
          <cell r="A10117">
            <v>46547</v>
          </cell>
          <cell r="B10117">
            <v>0</v>
          </cell>
        </row>
        <row r="10118">
          <cell r="A10118">
            <v>46548</v>
          </cell>
          <cell r="B10118">
            <v>0</v>
          </cell>
        </row>
        <row r="10119">
          <cell r="A10119">
            <v>46549</v>
          </cell>
          <cell r="B10119">
            <v>0</v>
          </cell>
        </row>
        <row r="10120">
          <cell r="A10120">
            <v>46550</v>
          </cell>
          <cell r="B10120">
            <v>0</v>
          </cell>
        </row>
        <row r="10121">
          <cell r="A10121">
            <v>46551</v>
          </cell>
          <cell r="B10121">
            <v>0</v>
          </cell>
        </row>
        <row r="10122">
          <cell r="A10122">
            <v>46552</v>
          </cell>
          <cell r="B10122">
            <v>0</v>
          </cell>
        </row>
        <row r="10123">
          <cell r="A10123">
            <v>46553</v>
          </cell>
          <cell r="B10123">
            <v>0</v>
          </cell>
        </row>
        <row r="10124">
          <cell r="A10124">
            <v>46554</v>
          </cell>
          <cell r="B10124">
            <v>0</v>
          </cell>
        </row>
        <row r="10125">
          <cell r="A10125">
            <v>46555</v>
          </cell>
          <cell r="B10125">
            <v>0</v>
          </cell>
        </row>
        <row r="10126">
          <cell r="A10126">
            <v>46556</v>
          </cell>
          <cell r="B10126">
            <v>0</v>
          </cell>
        </row>
        <row r="10127">
          <cell r="A10127">
            <v>46557</v>
          </cell>
          <cell r="B10127">
            <v>0</v>
          </cell>
        </row>
        <row r="10128">
          <cell r="A10128">
            <v>46558</v>
          </cell>
          <cell r="B10128">
            <v>0</v>
          </cell>
        </row>
        <row r="10129">
          <cell r="A10129">
            <v>46559</v>
          </cell>
          <cell r="B10129">
            <v>0</v>
          </cell>
        </row>
        <row r="10130">
          <cell r="A10130">
            <v>46560</v>
          </cell>
          <cell r="B10130">
            <v>0</v>
          </cell>
        </row>
        <row r="10131">
          <cell r="A10131">
            <v>46561</v>
          </cell>
          <cell r="B10131">
            <v>0</v>
          </cell>
        </row>
        <row r="10132">
          <cell r="A10132">
            <v>46562</v>
          </cell>
          <cell r="B10132">
            <v>0</v>
          </cell>
        </row>
        <row r="10133">
          <cell r="A10133">
            <v>46563</v>
          </cell>
          <cell r="B10133">
            <v>0</v>
          </cell>
        </row>
        <row r="10134">
          <cell r="A10134">
            <v>46564</v>
          </cell>
          <cell r="B10134">
            <v>0</v>
          </cell>
        </row>
        <row r="10135">
          <cell r="A10135">
            <v>46565</v>
          </cell>
          <cell r="B10135">
            <v>0</v>
          </cell>
        </row>
        <row r="10136">
          <cell r="A10136">
            <v>46566</v>
          </cell>
          <cell r="B10136">
            <v>0</v>
          </cell>
        </row>
        <row r="10137">
          <cell r="A10137">
            <v>46567</v>
          </cell>
          <cell r="B10137">
            <v>0</v>
          </cell>
        </row>
        <row r="10138">
          <cell r="A10138">
            <v>46568</v>
          </cell>
          <cell r="B10138">
            <v>0</v>
          </cell>
        </row>
        <row r="10139">
          <cell r="A10139">
            <v>46569</v>
          </cell>
          <cell r="B10139">
            <v>0</v>
          </cell>
        </row>
        <row r="10140">
          <cell r="A10140">
            <v>46570</v>
          </cell>
          <cell r="B10140">
            <v>0</v>
          </cell>
        </row>
        <row r="10141">
          <cell r="A10141">
            <v>46571</v>
          </cell>
          <cell r="B10141">
            <v>0</v>
          </cell>
        </row>
        <row r="10142">
          <cell r="A10142">
            <v>46572</v>
          </cell>
          <cell r="B10142">
            <v>0</v>
          </cell>
        </row>
        <row r="10143">
          <cell r="A10143">
            <v>46573</v>
          </cell>
          <cell r="B10143">
            <v>0</v>
          </cell>
        </row>
        <row r="10144">
          <cell r="A10144">
            <v>46574</v>
          </cell>
          <cell r="B10144">
            <v>0</v>
          </cell>
        </row>
        <row r="10145">
          <cell r="A10145">
            <v>46575</v>
          </cell>
          <cell r="B10145">
            <v>0</v>
          </cell>
        </row>
        <row r="10146">
          <cell r="A10146">
            <v>46576</v>
          </cell>
          <cell r="B10146">
            <v>0</v>
          </cell>
        </row>
        <row r="10147">
          <cell r="A10147">
            <v>46577</v>
          </cell>
          <cell r="B10147">
            <v>0</v>
          </cell>
        </row>
        <row r="10148">
          <cell r="A10148">
            <v>46578</v>
          </cell>
          <cell r="B10148">
            <v>0</v>
          </cell>
        </row>
        <row r="10149">
          <cell r="A10149">
            <v>46579</v>
          </cell>
          <cell r="B10149">
            <v>0</v>
          </cell>
        </row>
        <row r="10150">
          <cell r="A10150">
            <v>46580</v>
          </cell>
          <cell r="B10150">
            <v>0</v>
          </cell>
        </row>
        <row r="10151">
          <cell r="A10151">
            <v>46581</v>
          </cell>
          <cell r="B10151">
            <v>0</v>
          </cell>
        </row>
        <row r="10152">
          <cell r="A10152">
            <v>46582</v>
          </cell>
          <cell r="B10152">
            <v>0</v>
          </cell>
        </row>
        <row r="10153">
          <cell r="A10153">
            <v>46583</v>
          </cell>
          <cell r="B10153">
            <v>0</v>
          </cell>
        </row>
        <row r="10154">
          <cell r="A10154">
            <v>46584</v>
          </cell>
          <cell r="B10154">
            <v>0</v>
          </cell>
        </row>
        <row r="10155">
          <cell r="A10155">
            <v>46585</v>
          </cell>
          <cell r="B10155">
            <v>0</v>
          </cell>
        </row>
        <row r="10156">
          <cell r="A10156">
            <v>46586</v>
          </cell>
          <cell r="B10156">
            <v>0</v>
          </cell>
        </row>
        <row r="10157">
          <cell r="A10157">
            <v>46587</v>
          </cell>
          <cell r="B10157">
            <v>0</v>
          </cell>
        </row>
        <row r="10158">
          <cell r="A10158">
            <v>46588</v>
          </cell>
          <cell r="B10158">
            <v>0</v>
          </cell>
        </row>
        <row r="10159">
          <cell r="A10159">
            <v>46589</v>
          </cell>
          <cell r="B10159">
            <v>0</v>
          </cell>
        </row>
        <row r="10160">
          <cell r="A10160">
            <v>46590</v>
          </cell>
          <cell r="B10160">
            <v>0</v>
          </cell>
        </row>
        <row r="10161">
          <cell r="A10161">
            <v>46591</v>
          </cell>
          <cell r="B10161">
            <v>0</v>
          </cell>
        </row>
        <row r="10162">
          <cell r="A10162">
            <v>46592</v>
          </cell>
          <cell r="B10162">
            <v>0</v>
          </cell>
        </row>
        <row r="10163">
          <cell r="A10163">
            <v>46593</v>
          </cell>
          <cell r="B10163">
            <v>0</v>
          </cell>
        </row>
        <row r="10164">
          <cell r="A10164">
            <v>46594</v>
          </cell>
          <cell r="B10164">
            <v>0</v>
          </cell>
        </row>
        <row r="10165">
          <cell r="A10165">
            <v>46595</v>
          </cell>
          <cell r="B10165">
            <v>0</v>
          </cell>
        </row>
        <row r="10166">
          <cell r="A10166">
            <v>46596</v>
          </cell>
          <cell r="B10166">
            <v>0</v>
          </cell>
        </row>
        <row r="10167">
          <cell r="A10167">
            <v>46597</v>
          </cell>
          <cell r="B10167">
            <v>0</v>
          </cell>
        </row>
        <row r="10168">
          <cell r="A10168">
            <v>46598</v>
          </cell>
          <cell r="B10168">
            <v>0</v>
          </cell>
        </row>
        <row r="10169">
          <cell r="A10169">
            <v>46599</v>
          </cell>
          <cell r="B10169">
            <v>0</v>
          </cell>
        </row>
        <row r="10170">
          <cell r="A10170">
            <v>46600</v>
          </cell>
          <cell r="B10170">
            <v>0</v>
          </cell>
        </row>
        <row r="10171">
          <cell r="A10171">
            <v>46601</v>
          </cell>
          <cell r="B10171">
            <v>0</v>
          </cell>
        </row>
        <row r="10172">
          <cell r="A10172">
            <v>46602</v>
          </cell>
          <cell r="B10172">
            <v>0</v>
          </cell>
        </row>
        <row r="10173">
          <cell r="A10173">
            <v>46603</v>
          </cell>
          <cell r="B10173">
            <v>0</v>
          </cell>
        </row>
        <row r="10174">
          <cell r="A10174">
            <v>46604</v>
          </cell>
          <cell r="B10174">
            <v>0</v>
          </cell>
        </row>
        <row r="10175">
          <cell r="A10175">
            <v>46605</v>
          </cell>
          <cell r="B10175">
            <v>0</v>
          </cell>
        </row>
        <row r="10176">
          <cell r="A10176">
            <v>46606</v>
          </cell>
          <cell r="B10176">
            <v>0</v>
          </cell>
        </row>
        <row r="10177">
          <cell r="A10177">
            <v>46607</v>
          </cell>
          <cell r="B10177">
            <v>0</v>
          </cell>
        </row>
        <row r="10178">
          <cell r="A10178">
            <v>46608</v>
          </cell>
          <cell r="B10178">
            <v>0</v>
          </cell>
        </row>
        <row r="10179">
          <cell r="A10179">
            <v>46609</v>
          </cell>
          <cell r="B10179">
            <v>0</v>
          </cell>
        </row>
        <row r="10180">
          <cell r="A10180">
            <v>46610</v>
          </cell>
          <cell r="B10180">
            <v>0</v>
          </cell>
        </row>
        <row r="10181">
          <cell r="A10181">
            <v>46611</v>
          </cell>
          <cell r="B10181">
            <v>0</v>
          </cell>
        </row>
        <row r="10182">
          <cell r="A10182">
            <v>46612</v>
          </cell>
          <cell r="B10182">
            <v>0</v>
          </cell>
        </row>
        <row r="10183">
          <cell r="A10183">
            <v>46613</v>
          </cell>
          <cell r="B10183">
            <v>0</v>
          </cell>
        </row>
        <row r="10184">
          <cell r="A10184">
            <v>46614</v>
          </cell>
          <cell r="B10184">
            <v>0</v>
          </cell>
        </row>
        <row r="10185">
          <cell r="A10185">
            <v>46615</v>
          </cell>
          <cell r="B10185">
            <v>0</v>
          </cell>
        </row>
        <row r="10186">
          <cell r="A10186">
            <v>46616</v>
          </cell>
          <cell r="B10186">
            <v>0</v>
          </cell>
        </row>
        <row r="10187">
          <cell r="A10187">
            <v>46617</v>
          </cell>
          <cell r="B10187">
            <v>0</v>
          </cell>
        </row>
        <row r="10188">
          <cell r="A10188">
            <v>46618</v>
          </cell>
          <cell r="B10188">
            <v>0</v>
          </cell>
        </row>
        <row r="10189">
          <cell r="A10189">
            <v>46619</v>
          </cell>
          <cell r="B10189">
            <v>0</v>
          </cell>
        </row>
        <row r="10190">
          <cell r="A10190">
            <v>46620</v>
          </cell>
          <cell r="B10190">
            <v>0</v>
          </cell>
        </row>
        <row r="10191">
          <cell r="A10191">
            <v>46621</v>
          </cell>
          <cell r="B10191">
            <v>0</v>
          </cell>
        </row>
        <row r="10192">
          <cell r="A10192">
            <v>46622</v>
          </cell>
          <cell r="B10192">
            <v>0</v>
          </cell>
        </row>
        <row r="10193">
          <cell r="A10193">
            <v>46623</v>
          </cell>
          <cell r="B10193">
            <v>0</v>
          </cell>
        </row>
        <row r="10194">
          <cell r="A10194">
            <v>46624</v>
          </cell>
          <cell r="B10194">
            <v>0</v>
          </cell>
        </row>
        <row r="10195">
          <cell r="A10195">
            <v>46625</v>
          </cell>
          <cell r="B10195">
            <v>0</v>
          </cell>
        </row>
        <row r="10196">
          <cell r="A10196">
            <v>46626</v>
          </cell>
          <cell r="B10196">
            <v>0</v>
          </cell>
        </row>
        <row r="10197">
          <cell r="A10197">
            <v>46627</v>
          </cell>
          <cell r="B10197">
            <v>0</v>
          </cell>
        </row>
        <row r="10198">
          <cell r="A10198">
            <v>46628</v>
          </cell>
          <cell r="B10198">
            <v>0</v>
          </cell>
        </row>
        <row r="10199">
          <cell r="A10199">
            <v>46629</v>
          </cell>
          <cell r="B10199">
            <v>0</v>
          </cell>
        </row>
        <row r="10200">
          <cell r="A10200">
            <v>46630</v>
          </cell>
          <cell r="B10200">
            <v>0</v>
          </cell>
        </row>
        <row r="10201">
          <cell r="A10201">
            <v>46631</v>
          </cell>
          <cell r="B10201">
            <v>0</v>
          </cell>
        </row>
        <row r="10202">
          <cell r="A10202">
            <v>46632</v>
          </cell>
          <cell r="B10202">
            <v>0</v>
          </cell>
        </row>
        <row r="10203">
          <cell r="A10203">
            <v>46633</v>
          </cell>
          <cell r="B10203">
            <v>0</v>
          </cell>
        </row>
        <row r="10204">
          <cell r="A10204">
            <v>46634</v>
          </cell>
          <cell r="B10204">
            <v>0</v>
          </cell>
        </row>
        <row r="10205">
          <cell r="A10205">
            <v>46635</v>
          </cell>
          <cell r="B10205">
            <v>0</v>
          </cell>
        </row>
        <row r="10206">
          <cell r="A10206">
            <v>46636</v>
          </cell>
          <cell r="B10206">
            <v>0</v>
          </cell>
        </row>
        <row r="10207">
          <cell r="A10207">
            <v>46637</v>
          </cell>
          <cell r="B10207">
            <v>0</v>
          </cell>
        </row>
        <row r="10208">
          <cell r="A10208">
            <v>46638</v>
          </cell>
          <cell r="B10208">
            <v>0</v>
          </cell>
        </row>
        <row r="10209">
          <cell r="A10209">
            <v>46639</v>
          </cell>
          <cell r="B10209">
            <v>0</v>
          </cell>
        </row>
        <row r="10210">
          <cell r="A10210">
            <v>46640</v>
          </cell>
          <cell r="B10210">
            <v>0</v>
          </cell>
        </row>
        <row r="10211">
          <cell r="A10211">
            <v>46641</v>
          </cell>
          <cell r="B10211">
            <v>0</v>
          </cell>
        </row>
        <row r="10212">
          <cell r="A10212">
            <v>46642</v>
          </cell>
          <cell r="B10212">
            <v>0</v>
          </cell>
        </row>
        <row r="10213">
          <cell r="A10213">
            <v>46643</v>
          </cell>
          <cell r="B10213">
            <v>0</v>
          </cell>
        </row>
        <row r="10214">
          <cell r="A10214">
            <v>46644</v>
          </cell>
          <cell r="B10214">
            <v>0</v>
          </cell>
        </row>
        <row r="10215">
          <cell r="A10215">
            <v>46645</v>
          </cell>
          <cell r="B10215">
            <v>0</v>
          </cell>
        </row>
        <row r="10216">
          <cell r="A10216">
            <v>46646</v>
          </cell>
          <cell r="B10216">
            <v>0</v>
          </cell>
        </row>
        <row r="10217">
          <cell r="A10217">
            <v>46647</v>
          </cell>
          <cell r="B10217">
            <v>0</v>
          </cell>
        </row>
        <row r="10218">
          <cell r="A10218">
            <v>46648</v>
          </cell>
          <cell r="B10218">
            <v>0</v>
          </cell>
        </row>
        <row r="10219">
          <cell r="A10219">
            <v>46649</v>
          </cell>
          <cell r="B10219">
            <v>0</v>
          </cell>
        </row>
        <row r="10220">
          <cell r="A10220">
            <v>46650</v>
          </cell>
          <cell r="B10220">
            <v>0</v>
          </cell>
        </row>
        <row r="10221">
          <cell r="A10221">
            <v>46651</v>
          </cell>
          <cell r="B10221">
            <v>0</v>
          </cell>
        </row>
        <row r="10222">
          <cell r="A10222">
            <v>46652</v>
          </cell>
          <cell r="B10222">
            <v>0</v>
          </cell>
        </row>
        <row r="10223">
          <cell r="A10223">
            <v>46653</v>
          </cell>
          <cell r="B10223">
            <v>0</v>
          </cell>
        </row>
        <row r="10224">
          <cell r="A10224">
            <v>46654</v>
          </cell>
          <cell r="B10224">
            <v>0</v>
          </cell>
        </row>
        <row r="10225">
          <cell r="A10225">
            <v>46655</v>
          </cell>
          <cell r="B10225">
            <v>0</v>
          </cell>
        </row>
        <row r="10226">
          <cell r="A10226">
            <v>46656</v>
          </cell>
          <cell r="B10226">
            <v>0</v>
          </cell>
        </row>
        <row r="10227">
          <cell r="A10227">
            <v>46657</v>
          </cell>
          <cell r="B10227">
            <v>0</v>
          </cell>
        </row>
        <row r="10228">
          <cell r="A10228">
            <v>46658</v>
          </cell>
          <cell r="B10228">
            <v>0</v>
          </cell>
        </row>
        <row r="10229">
          <cell r="A10229">
            <v>46659</v>
          </cell>
          <cell r="B10229">
            <v>0</v>
          </cell>
        </row>
        <row r="10230">
          <cell r="A10230">
            <v>46660</v>
          </cell>
          <cell r="B10230">
            <v>0</v>
          </cell>
        </row>
        <row r="10231">
          <cell r="A10231">
            <v>46661</v>
          </cell>
          <cell r="B10231">
            <v>0</v>
          </cell>
        </row>
        <row r="10232">
          <cell r="A10232">
            <v>46662</v>
          </cell>
          <cell r="B10232">
            <v>0</v>
          </cell>
        </row>
        <row r="10233">
          <cell r="A10233">
            <v>46663</v>
          </cell>
          <cell r="B10233">
            <v>0</v>
          </cell>
        </row>
        <row r="10234">
          <cell r="A10234">
            <v>46664</v>
          </cell>
          <cell r="B10234">
            <v>0</v>
          </cell>
        </row>
        <row r="10235">
          <cell r="A10235">
            <v>46665</v>
          </cell>
          <cell r="B10235">
            <v>0</v>
          </cell>
        </row>
        <row r="10236">
          <cell r="A10236">
            <v>46666</v>
          </cell>
          <cell r="B10236">
            <v>0</v>
          </cell>
        </row>
        <row r="10237">
          <cell r="A10237">
            <v>46667</v>
          </cell>
          <cell r="B10237">
            <v>0</v>
          </cell>
        </row>
        <row r="10238">
          <cell r="A10238">
            <v>46668</v>
          </cell>
          <cell r="B10238">
            <v>0</v>
          </cell>
        </row>
        <row r="10239">
          <cell r="A10239">
            <v>46669</v>
          </cell>
          <cell r="B10239">
            <v>0</v>
          </cell>
        </row>
        <row r="10240">
          <cell r="A10240">
            <v>46670</v>
          </cell>
          <cell r="B10240">
            <v>0</v>
          </cell>
        </row>
        <row r="10241">
          <cell r="A10241">
            <v>46671</v>
          </cell>
          <cell r="B10241">
            <v>0</v>
          </cell>
        </row>
        <row r="10242">
          <cell r="A10242">
            <v>46672</v>
          </cell>
          <cell r="B10242">
            <v>0</v>
          </cell>
        </row>
        <row r="10243">
          <cell r="A10243">
            <v>46673</v>
          </cell>
          <cell r="B10243">
            <v>0</v>
          </cell>
        </row>
        <row r="10244">
          <cell r="A10244">
            <v>46674</v>
          </cell>
          <cell r="B10244">
            <v>0</v>
          </cell>
        </row>
        <row r="10245">
          <cell r="A10245">
            <v>46675</v>
          </cell>
          <cell r="B10245">
            <v>0</v>
          </cell>
        </row>
        <row r="10246">
          <cell r="A10246">
            <v>46676</v>
          </cell>
          <cell r="B10246">
            <v>0</v>
          </cell>
        </row>
        <row r="10247">
          <cell r="A10247">
            <v>46677</v>
          </cell>
          <cell r="B10247">
            <v>0</v>
          </cell>
        </row>
        <row r="10248">
          <cell r="A10248">
            <v>46678</v>
          </cell>
          <cell r="B10248">
            <v>0</v>
          </cell>
        </row>
        <row r="10249">
          <cell r="A10249">
            <v>46679</v>
          </cell>
          <cell r="B10249">
            <v>0</v>
          </cell>
        </row>
        <row r="10250">
          <cell r="A10250">
            <v>46680</v>
          </cell>
          <cell r="B10250">
            <v>0</v>
          </cell>
        </row>
        <row r="10251">
          <cell r="A10251">
            <v>46681</v>
          </cell>
          <cell r="B10251">
            <v>0</v>
          </cell>
        </row>
        <row r="10252">
          <cell r="A10252">
            <v>46682</v>
          </cell>
          <cell r="B10252">
            <v>0</v>
          </cell>
        </row>
        <row r="10253">
          <cell r="A10253">
            <v>46683</v>
          </cell>
          <cell r="B10253">
            <v>0</v>
          </cell>
        </row>
        <row r="10254">
          <cell r="A10254">
            <v>46684</v>
          </cell>
          <cell r="B10254">
            <v>0</v>
          </cell>
        </row>
        <row r="10255">
          <cell r="A10255">
            <v>46685</v>
          </cell>
          <cell r="B10255">
            <v>0</v>
          </cell>
        </row>
        <row r="10256">
          <cell r="A10256">
            <v>46686</v>
          </cell>
          <cell r="B10256">
            <v>0</v>
          </cell>
        </row>
        <row r="10257">
          <cell r="A10257">
            <v>46687</v>
          </cell>
          <cell r="B10257">
            <v>0</v>
          </cell>
        </row>
        <row r="10258">
          <cell r="A10258">
            <v>46688</v>
          </cell>
          <cell r="B10258">
            <v>0</v>
          </cell>
        </row>
        <row r="10259">
          <cell r="A10259">
            <v>46689</v>
          </cell>
          <cell r="B10259">
            <v>0</v>
          </cell>
        </row>
        <row r="10260">
          <cell r="A10260">
            <v>46690</v>
          </cell>
          <cell r="B10260">
            <v>0</v>
          </cell>
        </row>
        <row r="10261">
          <cell r="A10261">
            <v>46691</v>
          </cell>
          <cell r="B10261">
            <v>0</v>
          </cell>
        </row>
        <row r="10262">
          <cell r="A10262">
            <v>46692</v>
          </cell>
          <cell r="B10262">
            <v>0</v>
          </cell>
        </row>
        <row r="10263">
          <cell r="A10263">
            <v>46693</v>
          </cell>
          <cell r="B10263">
            <v>0</v>
          </cell>
        </row>
        <row r="10264">
          <cell r="A10264">
            <v>46694</v>
          </cell>
          <cell r="B10264">
            <v>0</v>
          </cell>
        </row>
        <row r="10265">
          <cell r="A10265">
            <v>46695</v>
          </cell>
          <cell r="B10265">
            <v>0</v>
          </cell>
        </row>
        <row r="10266">
          <cell r="A10266">
            <v>46696</v>
          </cell>
          <cell r="B10266">
            <v>0</v>
          </cell>
        </row>
        <row r="10267">
          <cell r="A10267">
            <v>46697</v>
          </cell>
          <cell r="B10267">
            <v>0</v>
          </cell>
        </row>
        <row r="10268">
          <cell r="A10268">
            <v>46698</v>
          </cell>
          <cell r="B10268">
            <v>0</v>
          </cell>
        </row>
        <row r="10269">
          <cell r="A10269">
            <v>46699</v>
          </cell>
          <cell r="B10269">
            <v>0</v>
          </cell>
        </row>
        <row r="10270">
          <cell r="A10270">
            <v>46700</v>
          </cell>
          <cell r="B10270">
            <v>0</v>
          </cell>
        </row>
        <row r="10271">
          <cell r="A10271">
            <v>46701</v>
          </cell>
          <cell r="B10271">
            <v>0</v>
          </cell>
        </row>
        <row r="10272">
          <cell r="A10272">
            <v>46702</v>
          </cell>
          <cell r="B10272">
            <v>0</v>
          </cell>
        </row>
        <row r="10273">
          <cell r="A10273">
            <v>46703</v>
          </cell>
          <cell r="B10273">
            <v>0</v>
          </cell>
        </row>
        <row r="10274">
          <cell r="A10274">
            <v>46704</v>
          </cell>
          <cell r="B10274">
            <v>0</v>
          </cell>
        </row>
        <row r="10275">
          <cell r="A10275">
            <v>46705</v>
          </cell>
          <cell r="B10275">
            <v>0</v>
          </cell>
        </row>
        <row r="10276">
          <cell r="A10276">
            <v>46706</v>
          </cell>
          <cell r="B10276">
            <v>0</v>
          </cell>
        </row>
        <row r="10277">
          <cell r="A10277">
            <v>46707</v>
          </cell>
          <cell r="B10277">
            <v>0</v>
          </cell>
        </row>
        <row r="10278">
          <cell r="A10278">
            <v>46708</v>
          </cell>
          <cell r="B10278">
            <v>0</v>
          </cell>
        </row>
        <row r="10279">
          <cell r="A10279">
            <v>46709</v>
          </cell>
          <cell r="B10279">
            <v>0</v>
          </cell>
        </row>
        <row r="10280">
          <cell r="A10280">
            <v>46710</v>
          </cell>
          <cell r="B10280">
            <v>0</v>
          </cell>
        </row>
        <row r="10281">
          <cell r="A10281">
            <v>46711</v>
          </cell>
          <cell r="B10281">
            <v>0</v>
          </cell>
        </row>
        <row r="10282">
          <cell r="A10282">
            <v>46712</v>
          </cell>
          <cell r="B10282">
            <v>0</v>
          </cell>
        </row>
        <row r="10283">
          <cell r="A10283">
            <v>46713</v>
          </cell>
          <cell r="B10283">
            <v>0</v>
          </cell>
        </row>
        <row r="10284">
          <cell r="A10284">
            <v>46714</v>
          </cell>
          <cell r="B10284">
            <v>0</v>
          </cell>
        </row>
        <row r="10285">
          <cell r="A10285">
            <v>46715</v>
          </cell>
          <cell r="B10285">
            <v>0</v>
          </cell>
        </row>
        <row r="10286">
          <cell r="A10286">
            <v>46716</v>
          </cell>
          <cell r="B10286">
            <v>0</v>
          </cell>
        </row>
        <row r="10287">
          <cell r="A10287">
            <v>46717</v>
          </cell>
          <cell r="B10287">
            <v>0</v>
          </cell>
        </row>
        <row r="10288">
          <cell r="A10288">
            <v>46718</v>
          </cell>
          <cell r="B10288">
            <v>0</v>
          </cell>
        </row>
        <row r="10289">
          <cell r="A10289">
            <v>46719</v>
          </cell>
          <cell r="B10289">
            <v>0</v>
          </cell>
        </row>
        <row r="10290">
          <cell r="A10290">
            <v>46720</v>
          </cell>
          <cell r="B10290">
            <v>0</v>
          </cell>
        </row>
        <row r="10291">
          <cell r="A10291">
            <v>46721</v>
          </cell>
          <cell r="B10291">
            <v>0</v>
          </cell>
        </row>
        <row r="10292">
          <cell r="A10292">
            <v>46722</v>
          </cell>
          <cell r="B10292">
            <v>0</v>
          </cell>
        </row>
        <row r="10293">
          <cell r="A10293">
            <v>46723</v>
          </cell>
          <cell r="B10293">
            <v>0</v>
          </cell>
        </row>
        <row r="10294">
          <cell r="A10294">
            <v>46724</v>
          </cell>
          <cell r="B10294">
            <v>0</v>
          </cell>
        </row>
        <row r="10295">
          <cell r="A10295">
            <v>46725</v>
          </cell>
          <cell r="B10295">
            <v>0</v>
          </cell>
        </row>
        <row r="10296">
          <cell r="A10296">
            <v>46726</v>
          </cell>
          <cell r="B10296">
            <v>0</v>
          </cell>
        </row>
        <row r="10297">
          <cell r="A10297">
            <v>46727</v>
          </cell>
          <cell r="B10297">
            <v>0</v>
          </cell>
        </row>
        <row r="10298">
          <cell r="A10298">
            <v>46728</v>
          </cell>
          <cell r="B10298">
            <v>0</v>
          </cell>
        </row>
        <row r="10299">
          <cell r="A10299">
            <v>46729</v>
          </cell>
          <cell r="B10299">
            <v>0</v>
          </cell>
        </row>
        <row r="10300">
          <cell r="A10300">
            <v>46730</v>
          </cell>
          <cell r="B10300">
            <v>0</v>
          </cell>
        </row>
        <row r="10301">
          <cell r="A10301">
            <v>46731</v>
          </cell>
          <cell r="B10301">
            <v>0</v>
          </cell>
        </row>
        <row r="10302">
          <cell r="A10302">
            <v>46732</v>
          </cell>
          <cell r="B10302">
            <v>0</v>
          </cell>
        </row>
        <row r="10303">
          <cell r="A10303">
            <v>46733</v>
          </cell>
          <cell r="B10303">
            <v>0</v>
          </cell>
        </row>
        <row r="10304">
          <cell r="A10304">
            <v>46734</v>
          </cell>
          <cell r="B10304">
            <v>0</v>
          </cell>
        </row>
        <row r="10305">
          <cell r="A10305">
            <v>46735</v>
          </cell>
          <cell r="B10305">
            <v>0</v>
          </cell>
        </row>
        <row r="10306">
          <cell r="A10306">
            <v>46736</v>
          </cell>
          <cell r="B10306">
            <v>0</v>
          </cell>
        </row>
        <row r="10307">
          <cell r="A10307">
            <v>46737</v>
          </cell>
          <cell r="B10307">
            <v>0</v>
          </cell>
        </row>
        <row r="10308">
          <cell r="A10308">
            <v>46738</v>
          </cell>
          <cell r="B10308">
            <v>0</v>
          </cell>
        </row>
        <row r="10309">
          <cell r="A10309">
            <v>46739</v>
          </cell>
          <cell r="B10309">
            <v>0</v>
          </cell>
        </row>
        <row r="10310">
          <cell r="A10310">
            <v>46740</v>
          </cell>
          <cell r="B10310">
            <v>0</v>
          </cell>
        </row>
        <row r="10311">
          <cell r="A10311">
            <v>46741</v>
          </cell>
          <cell r="B10311">
            <v>0</v>
          </cell>
        </row>
        <row r="10312">
          <cell r="A10312">
            <v>46742</v>
          </cell>
          <cell r="B10312">
            <v>0</v>
          </cell>
        </row>
        <row r="10313">
          <cell r="A10313">
            <v>46743</v>
          </cell>
          <cell r="B10313">
            <v>0</v>
          </cell>
        </row>
        <row r="10314">
          <cell r="A10314">
            <v>46744</v>
          </cell>
          <cell r="B10314">
            <v>0</v>
          </cell>
        </row>
        <row r="10315">
          <cell r="A10315">
            <v>46745</v>
          </cell>
          <cell r="B10315">
            <v>0</v>
          </cell>
        </row>
        <row r="10316">
          <cell r="A10316">
            <v>46746</v>
          </cell>
          <cell r="B10316">
            <v>0</v>
          </cell>
        </row>
        <row r="10317">
          <cell r="A10317">
            <v>46747</v>
          </cell>
          <cell r="B10317">
            <v>0</v>
          </cell>
        </row>
        <row r="10318">
          <cell r="A10318">
            <v>46748</v>
          </cell>
          <cell r="B10318">
            <v>0</v>
          </cell>
        </row>
        <row r="10319">
          <cell r="A10319">
            <v>46749</v>
          </cell>
          <cell r="B10319">
            <v>0</v>
          </cell>
        </row>
        <row r="10320">
          <cell r="A10320">
            <v>46750</v>
          </cell>
          <cell r="B10320">
            <v>0</v>
          </cell>
        </row>
        <row r="10321">
          <cell r="A10321">
            <v>46751</v>
          </cell>
          <cell r="B10321">
            <v>0</v>
          </cell>
        </row>
        <row r="10322">
          <cell r="A10322">
            <v>46752</v>
          </cell>
          <cell r="B10322">
            <v>0</v>
          </cell>
        </row>
        <row r="10323">
          <cell r="A10323">
            <v>46753</v>
          </cell>
          <cell r="B10323">
            <v>0</v>
          </cell>
        </row>
        <row r="10324">
          <cell r="A10324">
            <v>46754</v>
          </cell>
          <cell r="B10324">
            <v>0</v>
          </cell>
        </row>
        <row r="10325">
          <cell r="A10325">
            <v>46755</v>
          </cell>
          <cell r="B10325">
            <v>0</v>
          </cell>
        </row>
        <row r="10326">
          <cell r="A10326">
            <v>46756</v>
          </cell>
          <cell r="B10326">
            <v>0</v>
          </cell>
        </row>
        <row r="10327">
          <cell r="A10327">
            <v>46757</v>
          </cell>
          <cell r="B10327">
            <v>0</v>
          </cell>
        </row>
        <row r="10328">
          <cell r="A10328">
            <v>46758</v>
          </cell>
          <cell r="B10328">
            <v>0</v>
          </cell>
        </row>
        <row r="10329">
          <cell r="A10329">
            <v>46759</v>
          </cell>
          <cell r="B10329">
            <v>0</v>
          </cell>
        </row>
        <row r="10330">
          <cell r="A10330">
            <v>46760</v>
          </cell>
          <cell r="B10330">
            <v>0</v>
          </cell>
        </row>
        <row r="10331">
          <cell r="A10331">
            <v>46761</v>
          </cell>
          <cell r="B10331">
            <v>0</v>
          </cell>
        </row>
        <row r="10332">
          <cell r="A10332">
            <v>46762</v>
          </cell>
          <cell r="B10332">
            <v>0</v>
          </cell>
        </row>
        <row r="10333">
          <cell r="A10333">
            <v>46763</v>
          </cell>
          <cell r="B10333">
            <v>0</v>
          </cell>
        </row>
        <row r="10334">
          <cell r="A10334">
            <v>46764</v>
          </cell>
          <cell r="B10334">
            <v>0</v>
          </cell>
        </row>
        <row r="10335">
          <cell r="A10335">
            <v>46765</v>
          </cell>
          <cell r="B10335">
            <v>0</v>
          </cell>
        </row>
        <row r="10336">
          <cell r="A10336">
            <v>46766</v>
          </cell>
          <cell r="B10336">
            <v>0</v>
          </cell>
        </row>
        <row r="10337">
          <cell r="A10337">
            <v>46767</v>
          </cell>
          <cell r="B10337">
            <v>0</v>
          </cell>
        </row>
        <row r="10338">
          <cell r="A10338">
            <v>46768</v>
          </cell>
          <cell r="B10338">
            <v>0</v>
          </cell>
        </row>
        <row r="10339">
          <cell r="A10339">
            <v>46769</v>
          </cell>
          <cell r="B10339">
            <v>0</v>
          </cell>
        </row>
        <row r="10340">
          <cell r="A10340">
            <v>46770</v>
          </cell>
          <cell r="B10340">
            <v>0</v>
          </cell>
        </row>
        <row r="10341">
          <cell r="A10341">
            <v>46771</v>
          </cell>
          <cell r="B10341">
            <v>0</v>
          </cell>
        </row>
        <row r="10342">
          <cell r="A10342">
            <v>46772</v>
          </cell>
          <cell r="B10342">
            <v>0</v>
          </cell>
        </row>
        <row r="10343">
          <cell r="A10343">
            <v>46773</v>
          </cell>
          <cell r="B10343">
            <v>0</v>
          </cell>
        </row>
        <row r="10344">
          <cell r="A10344">
            <v>46774</v>
          </cell>
          <cell r="B10344">
            <v>0</v>
          </cell>
        </row>
        <row r="10345">
          <cell r="A10345">
            <v>46775</v>
          </cell>
          <cell r="B10345">
            <v>0</v>
          </cell>
        </row>
        <row r="10346">
          <cell r="A10346">
            <v>46776</v>
          </cell>
          <cell r="B10346">
            <v>0</v>
          </cell>
        </row>
        <row r="10347">
          <cell r="A10347">
            <v>46777</v>
          </cell>
          <cell r="B10347">
            <v>0</v>
          </cell>
        </row>
        <row r="10348">
          <cell r="A10348">
            <v>46778</v>
          </cell>
          <cell r="B10348">
            <v>0</v>
          </cell>
        </row>
        <row r="10349">
          <cell r="A10349">
            <v>46779</v>
          </cell>
          <cell r="B10349">
            <v>0</v>
          </cell>
        </row>
        <row r="10350">
          <cell r="A10350">
            <v>46780</v>
          </cell>
          <cell r="B10350">
            <v>0</v>
          </cell>
        </row>
        <row r="10351">
          <cell r="A10351">
            <v>46781</v>
          </cell>
          <cell r="B10351">
            <v>0</v>
          </cell>
        </row>
        <row r="10352">
          <cell r="A10352">
            <v>46782</v>
          </cell>
          <cell r="B10352">
            <v>0</v>
          </cell>
        </row>
        <row r="10353">
          <cell r="A10353">
            <v>46783</v>
          </cell>
          <cell r="B10353">
            <v>0</v>
          </cell>
        </row>
        <row r="10354">
          <cell r="A10354">
            <v>46784</v>
          </cell>
          <cell r="B10354">
            <v>0</v>
          </cell>
        </row>
        <row r="10355">
          <cell r="A10355">
            <v>46785</v>
          </cell>
          <cell r="B10355">
            <v>0</v>
          </cell>
        </row>
        <row r="10356">
          <cell r="A10356">
            <v>46786</v>
          </cell>
          <cell r="B10356">
            <v>0</v>
          </cell>
        </row>
        <row r="10357">
          <cell r="A10357">
            <v>46787</v>
          </cell>
          <cell r="B10357">
            <v>0</v>
          </cell>
        </row>
        <row r="10358">
          <cell r="A10358">
            <v>46788</v>
          </cell>
          <cell r="B10358">
            <v>0</v>
          </cell>
        </row>
        <row r="10359">
          <cell r="A10359">
            <v>46789</v>
          </cell>
          <cell r="B10359">
            <v>0</v>
          </cell>
        </row>
        <row r="10360">
          <cell r="A10360">
            <v>46790</v>
          </cell>
          <cell r="B10360">
            <v>0</v>
          </cell>
        </row>
        <row r="10361">
          <cell r="A10361">
            <v>46791</v>
          </cell>
          <cell r="B10361">
            <v>0</v>
          </cell>
        </row>
        <row r="10362">
          <cell r="A10362">
            <v>46792</v>
          </cell>
          <cell r="B10362">
            <v>0</v>
          </cell>
        </row>
        <row r="10363">
          <cell r="A10363">
            <v>46793</v>
          </cell>
          <cell r="B10363">
            <v>0</v>
          </cell>
        </row>
        <row r="10364">
          <cell r="A10364">
            <v>46794</v>
          </cell>
          <cell r="B10364">
            <v>0</v>
          </cell>
        </row>
        <row r="10365">
          <cell r="A10365">
            <v>46795</v>
          </cell>
          <cell r="B10365">
            <v>0</v>
          </cell>
        </row>
        <row r="10366">
          <cell r="A10366">
            <v>46796</v>
          </cell>
          <cell r="B10366">
            <v>0</v>
          </cell>
        </row>
        <row r="10367">
          <cell r="A10367">
            <v>46797</v>
          </cell>
          <cell r="B10367">
            <v>0</v>
          </cell>
        </row>
        <row r="10368">
          <cell r="A10368">
            <v>46798</v>
          </cell>
          <cell r="B10368">
            <v>0</v>
          </cell>
        </row>
        <row r="10369">
          <cell r="A10369">
            <v>46799</v>
          </cell>
          <cell r="B10369">
            <v>0</v>
          </cell>
        </row>
        <row r="10370">
          <cell r="A10370">
            <v>46800</v>
          </cell>
          <cell r="B10370">
            <v>0</v>
          </cell>
        </row>
        <row r="10371">
          <cell r="A10371">
            <v>46801</v>
          </cell>
          <cell r="B10371">
            <v>0</v>
          </cell>
        </row>
        <row r="10372">
          <cell r="A10372">
            <v>46802</v>
          </cell>
          <cell r="B10372">
            <v>0</v>
          </cell>
        </row>
        <row r="10373">
          <cell r="A10373">
            <v>46803</v>
          </cell>
          <cell r="B10373">
            <v>0</v>
          </cell>
        </row>
        <row r="10374">
          <cell r="A10374">
            <v>46804</v>
          </cell>
          <cell r="B10374">
            <v>0</v>
          </cell>
        </row>
        <row r="10375">
          <cell r="A10375">
            <v>46805</v>
          </cell>
          <cell r="B10375">
            <v>0</v>
          </cell>
        </row>
        <row r="10376">
          <cell r="A10376">
            <v>46806</v>
          </cell>
          <cell r="B10376">
            <v>0</v>
          </cell>
        </row>
        <row r="10377">
          <cell r="A10377">
            <v>46807</v>
          </cell>
          <cell r="B10377">
            <v>0</v>
          </cell>
        </row>
        <row r="10378">
          <cell r="A10378">
            <v>46808</v>
          </cell>
          <cell r="B10378">
            <v>0</v>
          </cell>
        </row>
        <row r="10379">
          <cell r="A10379">
            <v>46809</v>
          </cell>
          <cell r="B10379">
            <v>0</v>
          </cell>
        </row>
        <row r="10380">
          <cell r="A10380">
            <v>46810</v>
          </cell>
          <cell r="B10380">
            <v>0</v>
          </cell>
        </row>
        <row r="10381">
          <cell r="A10381">
            <v>46811</v>
          </cell>
          <cell r="B10381">
            <v>0</v>
          </cell>
        </row>
        <row r="10382">
          <cell r="A10382">
            <v>46812</v>
          </cell>
          <cell r="B10382">
            <v>0</v>
          </cell>
        </row>
        <row r="10383">
          <cell r="A10383">
            <v>46813</v>
          </cell>
          <cell r="B10383">
            <v>0</v>
          </cell>
        </row>
        <row r="10384">
          <cell r="A10384">
            <v>46814</v>
          </cell>
          <cell r="B10384">
            <v>0</v>
          </cell>
        </row>
        <row r="10385">
          <cell r="A10385">
            <v>46815</v>
          </cell>
          <cell r="B10385">
            <v>0</v>
          </cell>
        </row>
        <row r="10386">
          <cell r="A10386">
            <v>46816</v>
          </cell>
          <cell r="B10386">
            <v>0</v>
          </cell>
        </row>
        <row r="10387">
          <cell r="A10387">
            <v>46817</v>
          </cell>
          <cell r="B10387">
            <v>0</v>
          </cell>
        </row>
        <row r="10388">
          <cell r="A10388">
            <v>46818</v>
          </cell>
          <cell r="B10388">
            <v>0</v>
          </cell>
        </row>
        <row r="10389">
          <cell r="A10389">
            <v>46819</v>
          </cell>
          <cell r="B10389">
            <v>0</v>
          </cell>
        </row>
        <row r="10390">
          <cell r="A10390">
            <v>46820</v>
          </cell>
          <cell r="B10390">
            <v>0</v>
          </cell>
        </row>
        <row r="10391">
          <cell r="A10391">
            <v>46821</v>
          </cell>
          <cell r="B10391">
            <v>0</v>
          </cell>
        </row>
        <row r="10392">
          <cell r="A10392">
            <v>46822</v>
          </cell>
          <cell r="B10392">
            <v>0</v>
          </cell>
        </row>
        <row r="10393">
          <cell r="A10393">
            <v>46823</v>
          </cell>
          <cell r="B10393">
            <v>0</v>
          </cell>
        </row>
        <row r="10394">
          <cell r="A10394">
            <v>46824</v>
          </cell>
          <cell r="B10394">
            <v>0</v>
          </cell>
        </row>
        <row r="10395">
          <cell r="A10395">
            <v>46825</v>
          </cell>
          <cell r="B10395">
            <v>0</v>
          </cell>
        </row>
        <row r="10396">
          <cell r="A10396">
            <v>46826</v>
          </cell>
          <cell r="B10396">
            <v>0</v>
          </cell>
        </row>
        <row r="10397">
          <cell r="A10397">
            <v>46827</v>
          </cell>
          <cell r="B10397">
            <v>0</v>
          </cell>
        </row>
        <row r="10398">
          <cell r="A10398">
            <v>46828</v>
          </cell>
          <cell r="B10398">
            <v>0</v>
          </cell>
        </row>
        <row r="10399">
          <cell r="A10399">
            <v>46829</v>
          </cell>
          <cell r="B10399">
            <v>0</v>
          </cell>
        </row>
        <row r="10400">
          <cell r="A10400">
            <v>46830</v>
          </cell>
          <cell r="B10400">
            <v>0</v>
          </cell>
        </row>
        <row r="10401">
          <cell r="A10401">
            <v>46831</v>
          </cell>
          <cell r="B10401">
            <v>0</v>
          </cell>
        </row>
        <row r="10402">
          <cell r="A10402">
            <v>46832</v>
          </cell>
          <cell r="B10402">
            <v>0</v>
          </cell>
        </row>
        <row r="10403">
          <cell r="A10403">
            <v>46833</v>
          </cell>
          <cell r="B10403">
            <v>0</v>
          </cell>
        </row>
        <row r="10404">
          <cell r="A10404">
            <v>46834</v>
          </cell>
          <cell r="B10404">
            <v>0</v>
          </cell>
        </row>
        <row r="10405">
          <cell r="A10405">
            <v>46835</v>
          </cell>
          <cell r="B10405">
            <v>0</v>
          </cell>
        </row>
        <row r="10406">
          <cell r="A10406">
            <v>46836</v>
          </cell>
          <cell r="B10406">
            <v>0</v>
          </cell>
        </row>
        <row r="10407">
          <cell r="A10407">
            <v>46837</v>
          </cell>
          <cell r="B10407">
            <v>0</v>
          </cell>
        </row>
        <row r="10408">
          <cell r="A10408">
            <v>46838</v>
          </cell>
          <cell r="B10408">
            <v>0</v>
          </cell>
        </row>
        <row r="10409">
          <cell r="A10409">
            <v>46839</v>
          </cell>
          <cell r="B10409">
            <v>0</v>
          </cell>
        </row>
        <row r="10410">
          <cell r="A10410">
            <v>46840</v>
          </cell>
          <cell r="B10410">
            <v>0</v>
          </cell>
        </row>
        <row r="10411">
          <cell r="A10411">
            <v>46841</v>
          </cell>
          <cell r="B10411">
            <v>0</v>
          </cell>
        </row>
        <row r="10412">
          <cell r="A10412">
            <v>46842</v>
          </cell>
          <cell r="B10412">
            <v>0</v>
          </cell>
        </row>
        <row r="10413">
          <cell r="A10413">
            <v>46843</v>
          </cell>
          <cell r="B10413">
            <v>0</v>
          </cell>
        </row>
        <row r="10414">
          <cell r="A10414">
            <v>46844</v>
          </cell>
          <cell r="B10414">
            <v>0</v>
          </cell>
        </row>
        <row r="10415">
          <cell r="A10415">
            <v>46845</v>
          </cell>
          <cell r="B10415">
            <v>0</v>
          </cell>
        </row>
        <row r="10416">
          <cell r="A10416">
            <v>46846</v>
          </cell>
          <cell r="B10416">
            <v>0</v>
          </cell>
        </row>
        <row r="10417">
          <cell r="A10417">
            <v>46847</v>
          </cell>
          <cell r="B10417">
            <v>0</v>
          </cell>
        </row>
        <row r="10418">
          <cell r="A10418">
            <v>46848</v>
          </cell>
          <cell r="B10418">
            <v>0</v>
          </cell>
        </row>
        <row r="10419">
          <cell r="A10419">
            <v>46849</v>
          </cell>
          <cell r="B10419">
            <v>0</v>
          </cell>
        </row>
        <row r="10420">
          <cell r="A10420">
            <v>46850</v>
          </cell>
          <cell r="B10420">
            <v>0</v>
          </cell>
        </row>
        <row r="10421">
          <cell r="A10421">
            <v>46851</v>
          </cell>
          <cell r="B10421">
            <v>0</v>
          </cell>
        </row>
        <row r="10422">
          <cell r="A10422">
            <v>46852</v>
          </cell>
          <cell r="B10422">
            <v>0</v>
          </cell>
        </row>
        <row r="10423">
          <cell r="A10423">
            <v>46853</v>
          </cell>
          <cell r="B10423">
            <v>0</v>
          </cell>
        </row>
        <row r="10424">
          <cell r="A10424">
            <v>46854</v>
          </cell>
          <cell r="B10424">
            <v>0</v>
          </cell>
        </row>
        <row r="10425">
          <cell r="A10425">
            <v>46855</v>
          </cell>
          <cell r="B10425">
            <v>0</v>
          </cell>
        </row>
        <row r="10426">
          <cell r="A10426">
            <v>46856</v>
          </cell>
          <cell r="B10426">
            <v>0</v>
          </cell>
        </row>
        <row r="10427">
          <cell r="A10427">
            <v>46857</v>
          </cell>
          <cell r="B10427">
            <v>0</v>
          </cell>
        </row>
        <row r="10428">
          <cell r="A10428">
            <v>46858</v>
          </cell>
          <cell r="B10428">
            <v>0</v>
          </cell>
        </row>
        <row r="10429">
          <cell r="A10429">
            <v>46859</v>
          </cell>
          <cell r="B10429">
            <v>0</v>
          </cell>
        </row>
        <row r="10430">
          <cell r="A10430">
            <v>46860</v>
          </cell>
          <cell r="B10430">
            <v>0</v>
          </cell>
        </row>
        <row r="10431">
          <cell r="A10431">
            <v>46861</v>
          </cell>
          <cell r="B10431">
            <v>0</v>
          </cell>
        </row>
        <row r="10432">
          <cell r="A10432">
            <v>46862</v>
          </cell>
          <cell r="B10432">
            <v>0</v>
          </cell>
        </row>
        <row r="10433">
          <cell r="A10433">
            <v>46863</v>
          </cell>
          <cell r="B10433">
            <v>0</v>
          </cell>
        </row>
        <row r="10434">
          <cell r="A10434">
            <v>46864</v>
          </cell>
          <cell r="B10434">
            <v>0</v>
          </cell>
        </row>
        <row r="10435">
          <cell r="A10435">
            <v>46865</v>
          </cell>
          <cell r="B10435">
            <v>0</v>
          </cell>
        </row>
        <row r="10436">
          <cell r="A10436">
            <v>46866</v>
          </cell>
          <cell r="B10436">
            <v>0</v>
          </cell>
        </row>
        <row r="10437">
          <cell r="A10437">
            <v>46867</v>
          </cell>
          <cell r="B10437">
            <v>0</v>
          </cell>
        </row>
        <row r="10438">
          <cell r="A10438">
            <v>46868</v>
          </cell>
          <cell r="B10438">
            <v>0</v>
          </cell>
        </row>
        <row r="10439">
          <cell r="A10439">
            <v>46869</v>
          </cell>
          <cell r="B10439">
            <v>0</v>
          </cell>
        </row>
        <row r="10440">
          <cell r="A10440">
            <v>46870</v>
          </cell>
          <cell r="B10440">
            <v>0</v>
          </cell>
        </row>
        <row r="10441">
          <cell r="A10441">
            <v>46871</v>
          </cell>
          <cell r="B10441">
            <v>0</v>
          </cell>
        </row>
        <row r="10442">
          <cell r="A10442">
            <v>46872</v>
          </cell>
          <cell r="B10442">
            <v>0</v>
          </cell>
        </row>
        <row r="10443">
          <cell r="A10443">
            <v>46873</v>
          </cell>
          <cell r="B10443">
            <v>0</v>
          </cell>
        </row>
        <row r="10444">
          <cell r="A10444">
            <v>46874</v>
          </cell>
          <cell r="B10444">
            <v>0</v>
          </cell>
        </row>
        <row r="10445">
          <cell r="A10445">
            <v>46875</v>
          </cell>
          <cell r="B10445">
            <v>0</v>
          </cell>
        </row>
        <row r="10446">
          <cell r="A10446">
            <v>46876</v>
          </cell>
          <cell r="B10446">
            <v>0</v>
          </cell>
        </row>
        <row r="10447">
          <cell r="A10447">
            <v>46877</v>
          </cell>
          <cell r="B10447">
            <v>0</v>
          </cell>
        </row>
        <row r="10448">
          <cell r="A10448">
            <v>46878</v>
          </cell>
          <cell r="B10448">
            <v>0</v>
          </cell>
        </row>
        <row r="10449">
          <cell r="A10449">
            <v>46879</v>
          </cell>
          <cell r="B10449">
            <v>0</v>
          </cell>
        </row>
        <row r="10450">
          <cell r="A10450">
            <v>46880</v>
          </cell>
          <cell r="B10450">
            <v>0</v>
          </cell>
        </row>
        <row r="10451">
          <cell r="A10451">
            <v>46881</v>
          </cell>
          <cell r="B10451">
            <v>0</v>
          </cell>
        </row>
        <row r="10452">
          <cell r="A10452">
            <v>46882</v>
          </cell>
          <cell r="B10452">
            <v>0</v>
          </cell>
        </row>
        <row r="10453">
          <cell r="A10453">
            <v>46883</v>
          </cell>
          <cell r="B10453">
            <v>0</v>
          </cell>
        </row>
        <row r="10454">
          <cell r="A10454">
            <v>46884</v>
          </cell>
          <cell r="B10454">
            <v>0</v>
          </cell>
        </row>
        <row r="10455">
          <cell r="A10455">
            <v>46885</v>
          </cell>
          <cell r="B10455">
            <v>0</v>
          </cell>
        </row>
        <row r="10456">
          <cell r="A10456">
            <v>46886</v>
          </cell>
          <cell r="B10456">
            <v>0</v>
          </cell>
        </row>
        <row r="10457">
          <cell r="A10457">
            <v>46887</v>
          </cell>
          <cell r="B10457">
            <v>0</v>
          </cell>
        </row>
        <row r="10458">
          <cell r="A10458">
            <v>46888</v>
          </cell>
          <cell r="B10458">
            <v>0</v>
          </cell>
        </row>
        <row r="10459">
          <cell r="A10459">
            <v>46889</v>
          </cell>
          <cell r="B10459">
            <v>0</v>
          </cell>
        </row>
        <row r="10460">
          <cell r="A10460">
            <v>46890</v>
          </cell>
          <cell r="B10460">
            <v>0</v>
          </cell>
        </row>
        <row r="10461">
          <cell r="A10461">
            <v>46891</v>
          </cell>
          <cell r="B10461">
            <v>0</v>
          </cell>
        </row>
        <row r="10462">
          <cell r="A10462">
            <v>46892</v>
          </cell>
          <cell r="B10462">
            <v>0</v>
          </cell>
        </row>
        <row r="10463">
          <cell r="A10463">
            <v>46893</v>
          </cell>
          <cell r="B10463">
            <v>0</v>
          </cell>
        </row>
        <row r="10464">
          <cell r="A10464">
            <v>46894</v>
          </cell>
          <cell r="B10464">
            <v>0</v>
          </cell>
        </row>
        <row r="10465">
          <cell r="A10465">
            <v>46895</v>
          </cell>
          <cell r="B10465">
            <v>0</v>
          </cell>
        </row>
        <row r="10466">
          <cell r="A10466">
            <v>46896</v>
          </cell>
          <cell r="B10466">
            <v>0</v>
          </cell>
        </row>
        <row r="10467">
          <cell r="A10467">
            <v>46897</v>
          </cell>
          <cell r="B10467">
            <v>0</v>
          </cell>
        </row>
        <row r="10468">
          <cell r="A10468">
            <v>46898</v>
          </cell>
          <cell r="B10468">
            <v>0</v>
          </cell>
        </row>
        <row r="10469">
          <cell r="A10469">
            <v>46899</v>
          </cell>
          <cell r="B10469">
            <v>0</v>
          </cell>
        </row>
        <row r="10470">
          <cell r="A10470">
            <v>46900</v>
          </cell>
          <cell r="B10470">
            <v>0</v>
          </cell>
        </row>
        <row r="10471">
          <cell r="A10471">
            <v>46901</v>
          </cell>
          <cell r="B10471">
            <v>0</v>
          </cell>
        </row>
        <row r="10472">
          <cell r="A10472">
            <v>46902</v>
          </cell>
          <cell r="B10472">
            <v>0</v>
          </cell>
        </row>
        <row r="10473">
          <cell r="A10473">
            <v>46903</v>
          </cell>
          <cell r="B10473">
            <v>0</v>
          </cell>
        </row>
        <row r="10474">
          <cell r="A10474">
            <v>46904</v>
          </cell>
          <cell r="B10474">
            <v>0</v>
          </cell>
        </row>
        <row r="10475">
          <cell r="A10475">
            <v>46905</v>
          </cell>
          <cell r="B10475">
            <v>0</v>
          </cell>
        </row>
        <row r="10476">
          <cell r="A10476">
            <v>46906</v>
          </cell>
          <cell r="B10476">
            <v>0</v>
          </cell>
        </row>
        <row r="10477">
          <cell r="A10477">
            <v>46907</v>
          </cell>
          <cell r="B10477">
            <v>0</v>
          </cell>
        </row>
        <row r="10478">
          <cell r="A10478">
            <v>46908</v>
          </cell>
          <cell r="B10478">
            <v>0</v>
          </cell>
        </row>
        <row r="10479">
          <cell r="A10479">
            <v>46909</v>
          </cell>
          <cell r="B10479">
            <v>0</v>
          </cell>
        </row>
        <row r="10480">
          <cell r="A10480">
            <v>46910</v>
          </cell>
          <cell r="B10480">
            <v>0</v>
          </cell>
        </row>
        <row r="10481">
          <cell r="A10481">
            <v>46911</v>
          </cell>
          <cell r="B10481">
            <v>0</v>
          </cell>
        </row>
        <row r="10482">
          <cell r="A10482">
            <v>46912</v>
          </cell>
          <cell r="B10482">
            <v>0</v>
          </cell>
        </row>
        <row r="10483">
          <cell r="A10483">
            <v>46913</v>
          </cell>
          <cell r="B10483">
            <v>0</v>
          </cell>
        </row>
        <row r="10484">
          <cell r="A10484">
            <v>46914</v>
          </cell>
          <cell r="B10484">
            <v>0</v>
          </cell>
        </row>
        <row r="10485">
          <cell r="A10485">
            <v>46915</v>
          </cell>
          <cell r="B10485">
            <v>0</v>
          </cell>
        </row>
        <row r="10486">
          <cell r="A10486">
            <v>46916</v>
          </cell>
          <cell r="B10486">
            <v>0</v>
          </cell>
        </row>
        <row r="10487">
          <cell r="A10487">
            <v>46917</v>
          </cell>
          <cell r="B10487">
            <v>0</v>
          </cell>
        </row>
        <row r="10488">
          <cell r="A10488">
            <v>46918</v>
          </cell>
          <cell r="B10488">
            <v>0</v>
          </cell>
        </row>
        <row r="10489">
          <cell r="A10489">
            <v>46919</v>
          </cell>
          <cell r="B10489">
            <v>0</v>
          </cell>
        </row>
        <row r="10490">
          <cell r="A10490">
            <v>46920</v>
          </cell>
          <cell r="B10490">
            <v>0</v>
          </cell>
        </row>
        <row r="10491">
          <cell r="A10491">
            <v>46921</v>
          </cell>
          <cell r="B10491">
            <v>0</v>
          </cell>
        </row>
        <row r="10492">
          <cell r="A10492">
            <v>46922</v>
          </cell>
          <cell r="B10492">
            <v>0</v>
          </cell>
        </row>
        <row r="10493">
          <cell r="A10493">
            <v>46923</v>
          </cell>
          <cell r="B10493">
            <v>0</v>
          </cell>
        </row>
        <row r="10494">
          <cell r="A10494">
            <v>46924</v>
          </cell>
          <cell r="B10494">
            <v>0</v>
          </cell>
        </row>
        <row r="10495">
          <cell r="A10495">
            <v>46925</v>
          </cell>
          <cell r="B10495">
            <v>0</v>
          </cell>
        </row>
        <row r="10496">
          <cell r="A10496">
            <v>46926</v>
          </cell>
          <cell r="B10496">
            <v>0</v>
          </cell>
        </row>
        <row r="10497">
          <cell r="A10497">
            <v>46927</v>
          </cell>
          <cell r="B10497">
            <v>0</v>
          </cell>
        </row>
        <row r="10498">
          <cell r="A10498">
            <v>46928</v>
          </cell>
          <cell r="B10498">
            <v>0</v>
          </cell>
        </row>
        <row r="10499">
          <cell r="A10499">
            <v>46929</v>
          </cell>
          <cell r="B10499">
            <v>0</v>
          </cell>
        </row>
        <row r="10500">
          <cell r="A10500">
            <v>46930</v>
          </cell>
          <cell r="B10500">
            <v>0</v>
          </cell>
        </row>
        <row r="10501">
          <cell r="A10501">
            <v>46931</v>
          </cell>
          <cell r="B10501">
            <v>0</v>
          </cell>
        </row>
        <row r="10502">
          <cell r="A10502">
            <v>46932</v>
          </cell>
          <cell r="B10502">
            <v>0</v>
          </cell>
        </row>
        <row r="10503">
          <cell r="A10503">
            <v>46933</v>
          </cell>
          <cell r="B10503">
            <v>0</v>
          </cell>
        </row>
        <row r="10504">
          <cell r="A10504">
            <v>46934</v>
          </cell>
          <cell r="B10504">
            <v>0</v>
          </cell>
        </row>
        <row r="10505">
          <cell r="A10505">
            <v>46935</v>
          </cell>
          <cell r="B10505">
            <v>0</v>
          </cell>
        </row>
        <row r="10506">
          <cell r="A10506">
            <v>46936</v>
          </cell>
          <cell r="B10506">
            <v>0</v>
          </cell>
        </row>
        <row r="10507">
          <cell r="A10507">
            <v>46937</v>
          </cell>
          <cell r="B10507">
            <v>0</v>
          </cell>
        </row>
        <row r="10508">
          <cell r="A10508">
            <v>46938</v>
          </cell>
          <cell r="B10508">
            <v>0</v>
          </cell>
        </row>
        <row r="10509">
          <cell r="A10509">
            <v>46939</v>
          </cell>
          <cell r="B10509">
            <v>0</v>
          </cell>
        </row>
        <row r="10510">
          <cell r="A10510">
            <v>46940</v>
          </cell>
          <cell r="B10510">
            <v>0</v>
          </cell>
        </row>
        <row r="10511">
          <cell r="A10511">
            <v>46941</v>
          </cell>
          <cell r="B10511">
            <v>0</v>
          </cell>
        </row>
        <row r="10512">
          <cell r="A10512">
            <v>46942</v>
          </cell>
          <cell r="B10512">
            <v>0</v>
          </cell>
        </row>
        <row r="10513">
          <cell r="A10513">
            <v>46943</v>
          </cell>
          <cell r="B10513">
            <v>0</v>
          </cell>
        </row>
        <row r="10514">
          <cell r="A10514">
            <v>46944</v>
          </cell>
          <cell r="B10514">
            <v>0</v>
          </cell>
        </row>
        <row r="10515">
          <cell r="A10515">
            <v>46945</v>
          </cell>
          <cell r="B10515">
            <v>0</v>
          </cell>
        </row>
        <row r="10516">
          <cell r="A10516">
            <v>46946</v>
          </cell>
          <cell r="B10516">
            <v>0</v>
          </cell>
        </row>
        <row r="10517">
          <cell r="A10517">
            <v>46947</v>
          </cell>
          <cell r="B10517">
            <v>0</v>
          </cell>
        </row>
        <row r="10518">
          <cell r="A10518">
            <v>46948</v>
          </cell>
          <cell r="B10518">
            <v>0</v>
          </cell>
        </row>
        <row r="10519">
          <cell r="A10519">
            <v>46949</v>
          </cell>
          <cell r="B10519">
            <v>0</v>
          </cell>
        </row>
        <row r="10520">
          <cell r="A10520">
            <v>46950</v>
          </cell>
          <cell r="B10520">
            <v>0</v>
          </cell>
        </row>
        <row r="10521">
          <cell r="A10521">
            <v>46951</v>
          </cell>
          <cell r="B10521">
            <v>0</v>
          </cell>
        </row>
        <row r="10522">
          <cell r="A10522">
            <v>46952</v>
          </cell>
          <cell r="B10522">
            <v>0</v>
          </cell>
        </row>
        <row r="10523">
          <cell r="A10523">
            <v>46953</v>
          </cell>
          <cell r="B10523">
            <v>0</v>
          </cell>
        </row>
        <row r="10524">
          <cell r="A10524">
            <v>46954</v>
          </cell>
          <cell r="B10524">
            <v>0</v>
          </cell>
        </row>
        <row r="10525">
          <cell r="A10525">
            <v>46955</v>
          </cell>
          <cell r="B10525">
            <v>0</v>
          </cell>
        </row>
        <row r="10526">
          <cell r="A10526">
            <v>46956</v>
          </cell>
          <cell r="B10526">
            <v>0</v>
          </cell>
        </row>
        <row r="10527">
          <cell r="A10527">
            <v>46957</v>
          </cell>
          <cell r="B10527">
            <v>0</v>
          </cell>
        </row>
        <row r="10528">
          <cell r="A10528">
            <v>46958</v>
          </cell>
          <cell r="B10528">
            <v>0</v>
          </cell>
        </row>
        <row r="10529">
          <cell r="A10529">
            <v>46959</v>
          </cell>
          <cell r="B10529">
            <v>0</v>
          </cell>
        </row>
        <row r="10530">
          <cell r="A10530">
            <v>46960</v>
          </cell>
          <cell r="B10530">
            <v>0</v>
          </cell>
        </row>
        <row r="10531">
          <cell r="A10531">
            <v>46961</v>
          </cell>
          <cell r="B10531">
            <v>0</v>
          </cell>
        </row>
        <row r="10532">
          <cell r="A10532">
            <v>46962</v>
          </cell>
          <cell r="B10532">
            <v>0</v>
          </cell>
        </row>
        <row r="10533">
          <cell r="A10533">
            <v>46963</v>
          </cell>
          <cell r="B10533">
            <v>0</v>
          </cell>
        </row>
        <row r="10534">
          <cell r="A10534">
            <v>46964</v>
          </cell>
          <cell r="B10534">
            <v>0</v>
          </cell>
        </row>
        <row r="10535">
          <cell r="A10535">
            <v>46965</v>
          </cell>
          <cell r="B10535">
            <v>0</v>
          </cell>
        </row>
        <row r="10536">
          <cell r="A10536">
            <v>46966</v>
          </cell>
          <cell r="B10536">
            <v>0</v>
          </cell>
        </row>
        <row r="10537">
          <cell r="A10537">
            <v>46967</v>
          </cell>
          <cell r="B10537">
            <v>0</v>
          </cell>
        </row>
        <row r="10538">
          <cell r="A10538">
            <v>46968</v>
          </cell>
          <cell r="B10538">
            <v>0</v>
          </cell>
        </row>
        <row r="10539">
          <cell r="A10539">
            <v>46969</v>
          </cell>
          <cell r="B10539">
            <v>0</v>
          </cell>
        </row>
        <row r="10540">
          <cell r="A10540">
            <v>46970</v>
          </cell>
          <cell r="B10540">
            <v>0</v>
          </cell>
        </row>
        <row r="10541">
          <cell r="A10541">
            <v>46971</v>
          </cell>
          <cell r="B10541">
            <v>0</v>
          </cell>
        </row>
        <row r="10542">
          <cell r="A10542">
            <v>46972</v>
          </cell>
          <cell r="B10542">
            <v>0</v>
          </cell>
        </row>
        <row r="10543">
          <cell r="A10543">
            <v>46973</v>
          </cell>
          <cell r="B10543">
            <v>0</v>
          </cell>
        </row>
        <row r="10544">
          <cell r="A10544">
            <v>46974</v>
          </cell>
          <cell r="B10544">
            <v>0</v>
          </cell>
        </row>
        <row r="10545">
          <cell r="A10545">
            <v>46975</v>
          </cell>
          <cell r="B10545">
            <v>0</v>
          </cell>
        </row>
        <row r="10546">
          <cell r="A10546">
            <v>46976</v>
          </cell>
          <cell r="B10546">
            <v>0</v>
          </cell>
        </row>
        <row r="10547">
          <cell r="A10547">
            <v>46977</v>
          </cell>
          <cell r="B10547">
            <v>0</v>
          </cell>
        </row>
        <row r="10548">
          <cell r="A10548">
            <v>46978</v>
          </cell>
          <cell r="B10548">
            <v>0</v>
          </cell>
        </row>
        <row r="10549">
          <cell r="A10549">
            <v>46979</v>
          </cell>
          <cell r="B10549">
            <v>0</v>
          </cell>
        </row>
        <row r="10550">
          <cell r="A10550">
            <v>46980</v>
          </cell>
          <cell r="B10550">
            <v>0</v>
          </cell>
        </row>
        <row r="10551">
          <cell r="A10551">
            <v>46981</v>
          </cell>
          <cell r="B10551">
            <v>0</v>
          </cell>
        </row>
        <row r="10552">
          <cell r="A10552">
            <v>46982</v>
          </cell>
          <cell r="B10552">
            <v>0</v>
          </cell>
        </row>
        <row r="10553">
          <cell r="A10553">
            <v>46983</v>
          </cell>
          <cell r="B10553">
            <v>0</v>
          </cell>
        </row>
        <row r="10554">
          <cell r="A10554">
            <v>46984</v>
          </cell>
          <cell r="B10554">
            <v>0</v>
          </cell>
        </row>
        <row r="10555">
          <cell r="A10555">
            <v>46985</v>
          </cell>
          <cell r="B10555">
            <v>0</v>
          </cell>
        </row>
        <row r="10556">
          <cell r="A10556">
            <v>46986</v>
          </cell>
          <cell r="B10556">
            <v>0</v>
          </cell>
        </row>
        <row r="10557">
          <cell r="A10557">
            <v>46987</v>
          </cell>
          <cell r="B10557">
            <v>0</v>
          </cell>
        </row>
        <row r="10558">
          <cell r="A10558">
            <v>46988</v>
          </cell>
          <cell r="B10558">
            <v>0</v>
          </cell>
        </row>
        <row r="10559">
          <cell r="A10559">
            <v>46989</v>
          </cell>
          <cell r="B10559">
            <v>0</v>
          </cell>
        </row>
        <row r="10560">
          <cell r="A10560">
            <v>46990</v>
          </cell>
          <cell r="B10560">
            <v>0</v>
          </cell>
        </row>
        <row r="10561">
          <cell r="A10561">
            <v>46991</v>
          </cell>
          <cell r="B10561">
            <v>0</v>
          </cell>
        </row>
        <row r="10562">
          <cell r="A10562">
            <v>46992</v>
          </cell>
          <cell r="B10562">
            <v>0</v>
          </cell>
        </row>
        <row r="10563">
          <cell r="A10563">
            <v>46993</v>
          </cell>
          <cell r="B10563">
            <v>0</v>
          </cell>
        </row>
        <row r="10564">
          <cell r="A10564">
            <v>46994</v>
          </cell>
          <cell r="B10564">
            <v>0</v>
          </cell>
        </row>
        <row r="10565">
          <cell r="A10565">
            <v>46995</v>
          </cell>
          <cell r="B10565">
            <v>0</v>
          </cell>
        </row>
        <row r="10566">
          <cell r="A10566">
            <v>46996</v>
          </cell>
          <cell r="B10566">
            <v>0</v>
          </cell>
        </row>
        <row r="10567">
          <cell r="A10567">
            <v>46997</v>
          </cell>
          <cell r="B10567">
            <v>0</v>
          </cell>
        </row>
        <row r="10568">
          <cell r="A10568">
            <v>46998</v>
          </cell>
          <cell r="B10568">
            <v>0</v>
          </cell>
        </row>
        <row r="10569">
          <cell r="A10569">
            <v>46999</v>
          </cell>
          <cell r="B10569">
            <v>0</v>
          </cell>
        </row>
        <row r="10570">
          <cell r="A10570">
            <v>47000</v>
          </cell>
          <cell r="B10570">
            <v>0</v>
          </cell>
        </row>
        <row r="10571">
          <cell r="A10571">
            <v>47001</v>
          </cell>
          <cell r="B10571">
            <v>0</v>
          </cell>
        </row>
        <row r="10572">
          <cell r="A10572">
            <v>47002</v>
          </cell>
          <cell r="B10572">
            <v>0</v>
          </cell>
        </row>
        <row r="10573">
          <cell r="A10573">
            <v>47003</v>
          </cell>
          <cell r="B10573">
            <v>0</v>
          </cell>
        </row>
        <row r="10574">
          <cell r="A10574">
            <v>47004</v>
          </cell>
          <cell r="B10574">
            <v>0</v>
          </cell>
        </row>
        <row r="10575">
          <cell r="A10575">
            <v>47005</v>
          </cell>
          <cell r="B10575">
            <v>0</v>
          </cell>
        </row>
        <row r="10576">
          <cell r="A10576">
            <v>47006</v>
          </cell>
          <cell r="B10576">
            <v>0</v>
          </cell>
        </row>
        <row r="10577">
          <cell r="A10577">
            <v>47007</v>
          </cell>
          <cell r="B10577">
            <v>0</v>
          </cell>
        </row>
        <row r="10578">
          <cell r="A10578">
            <v>47008</v>
          </cell>
          <cell r="B10578">
            <v>0</v>
          </cell>
        </row>
        <row r="10579">
          <cell r="A10579">
            <v>47009</v>
          </cell>
          <cell r="B10579">
            <v>0</v>
          </cell>
        </row>
        <row r="10580">
          <cell r="A10580">
            <v>47010</v>
          </cell>
          <cell r="B10580">
            <v>0</v>
          </cell>
        </row>
        <row r="10581">
          <cell r="A10581">
            <v>47011</v>
          </cell>
          <cell r="B10581">
            <v>0</v>
          </cell>
        </row>
        <row r="10582">
          <cell r="A10582">
            <v>47012</v>
          </cell>
          <cell r="B10582">
            <v>0</v>
          </cell>
        </row>
        <row r="10583">
          <cell r="A10583">
            <v>47013</v>
          </cell>
          <cell r="B10583">
            <v>0</v>
          </cell>
        </row>
        <row r="10584">
          <cell r="A10584">
            <v>47014</v>
          </cell>
          <cell r="B10584">
            <v>0</v>
          </cell>
        </row>
        <row r="10585">
          <cell r="A10585">
            <v>47015</v>
          </cell>
          <cell r="B10585">
            <v>0</v>
          </cell>
        </row>
        <row r="10586">
          <cell r="A10586">
            <v>47016</v>
          </cell>
          <cell r="B10586">
            <v>0</v>
          </cell>
        </row>
        <row r="10587">
          <cell r="A10587">
            <v>47017</v>
          </cell>
          <cell r="B10587">
            <v>0</v>
          </cell>
        </row>
        <row r="10588">
          <cell r="A10588">
            <v>47018</v>
          </cell>
          <cell r="B10588">
            <v>0</v>
          </cell>
        </row>
        <row r="10589">
          <cell r="A10589">
            <v>47019</v>
          </cell>
          <cell r="B10589">
            <v>0</v>
          </cell>
        </row>
        <row r="10590">
          <cell r="A10590">
            <v>47020</v>
          </cell>
          <cell r="B10590">
            <v>0</v>
          </cell>
        </row>
        <row r="10591">
          <cell r="A10591">
            <v>47021</v>
          </cell>
          <cell r="B10591">
            <v>0</v>
          </cell>
        </row>
        <row r="10592">
          <cell r="A10592">
            <v>47022</v>
          </cell>
          <cell r="B10592">
            <v>0</v>
          </cell>
        </row>
        <row r="10593">
          <cell r="A10593">
            <v>47023</v>
          </cell>
          <cell r="B10593">
            <v>0</v>
          </cell>
        </row>
        <row r="10594">
          <cell r="A10594">
            <v>47024</v>
          </cell>
          <cell r="B10594">
            <v>0</v>
          </cell>
        </row>
        <row r="10595">
          <cell r="A10595">
            <v>47025</v>
          </cell>
          <cell r="B10595">
            <v>0</v>
          </cell>
        </row>
        <row r="10596">
          <cell r="A10596">
            <v>47026</v>
          </cell>
          <cell r="B10596">
            <v>0</v>
          </cell>
        </row>
        <row r="10597">
          <cell r="A10597">
            <v>47027</v>
          </cell>
          <cell r="B10597">
            <v>0</v>
          </cell>
        </row>
        <row r="10598">
          <cell r="A10598">
            <v>47028</v>
          </cell>
          <cell r="B10598">
            <v>0</v>
          </cell>
        </row>
        <row r="10599">
          <cell r="A10599">
            <v>47029</v>
          </cell>
          <cell r="B10599">
            <v>0</v>
          </cell>
        </row>
        <row r="10600">
          <cell r="A10600">
            <v>47030</v>
          </cell>
          <cell r="B10600">
            <v>0</v>
          </cell>
        </row>
        <row r="10601">
          <cell r="A10601">
            <v>47031</v>
          </cell>
          <cell r="B10601">
            <v>0</v>
          </cell>
        </row>
        <row r="10602">
          <cell r="A10602">
            <v>47032</v>
          </cell>
          <cell r="B10602">
            <v>0</v>
          </cell>
        </row>
        <row r="10603">
          <cell r="A10603">
            <v>47033</v>
          </cell>
          <cell r="B10603">
            <v>0</v>
          </cell>
        </row>
        <row r="10604">
          <cell r="A10604">
            <v>47034</v>
          </cell>
          <cell r="B10604">
            <v>0</v>
          </cell>
        </row>
        <row r="10605">
          <cell r="A10605">
            <v>47035</v>
          </cell>
          <cell r="B10605">
            <v>0</v>
          </cell>
        </row>
        <row r="10606">
          <cell r="A10606">
            <v>47036</v>
          </cell>
          <cell r="B10606">
            <v>0</v>
          </cell>
        </row>
        <row r="10607">
          <cell r="A10607">
            <v>47037</v>
          </cell>
          <cell r="B10607">
            <v>0</v>
          </cell>
        </row>
        <row r="10608">
          <cell r="A10608">
            <v>47038</v>
          </cell>
          <cell r="B10608">
            <v>0</v>
          </cell>
        </row>
        <row r="10609">
          <cell r="A10609">
            <v>47039</v>
          </cell>
          <cell r="B10609">
            <v>0</v>
          </cell>
        </row>
        <row r="10610">
          <cell r="A10610">
            <v>47040</v>
          </cell>
          <cell r="B10610">
            <v>0</v>
          </cell>
        </row>
        <row r="10611">
          <cell r="A10611">
            <v>47041</v>
          </cell>
          <cell r="B10611">
            <v>0</v>
          </cell>
        </row>
        <row r="10612">
          <cell r="A10612">
            <v>47042</v>
          </cell>
          <cell r="B10612">
            <v>0</v>
          </cell>
        </row>
        <row r="10613">
          <cell r="A10613">
            <v>47043</v>
          </cell>
          <cell r="B10613">
            <v>0</v>
          </cell>
        </row>
        <row r="10614">
          <cell r="A10614">
            <v>47044</v>
          </cell>
          <cell r="B10614">
            <v>0</v>
          </cell>
        </row>
        <row r="10615">
          <cell r="A10615">
            <v>47045</v>
          </cell>
          <cell r="B10615">
            <v>0</v>
          </cell>
        </row>
        <row r="10616">
          <cell r="A10616">
            <v>47046</v>
          </cell>
          <cell r="B10616">
            <v>0</v>
          </cell>
        </row>
        <row r="10617">
          <cell r="A10617">
            <v>47047</v>
          </cell>
          <cell r="B10617">
            <v>0</v>
          </cell>
        </row>
        <row r="10618">
          <cell r="A10618">
            <v>47048</v>
          </cell>
          <cell r="B10618">
            <v>0</v>
          </cell>
        </row>
        <row r="10619">
          <cell r="A10619">
            <v>47049</v>
          </cell>
          <cell r="B10619">
            <v>0</v>
          </cell>
        </row>
        <row r="10620">
          <cell r="A10620">
            <v>47050</v>
          </cell>
          <cell r="B10620">
            <v>0</v>
          </cell>
        </row>
        <row r="10621">
          <cell r="A10621">
            <v>47051</v>
          </cell>
          <cell r="B10621">
            <v>0</v>
          </cell>
        </row>
        <row r="10622">
          <cell r="A10622">
            <v>47052</v>
          </cell>
          <cell r="B10622">
            <v>0</v>
          </cell>
        </row>
        <row r="10623">
          <cell r="A10623">
            <v>47053</v>
          </cell>
          <cell r="B10623">
            <v>0</v>
          </cell>
        </row>
        <row r="10624">
          <cell r="A10624">
            <v>47054</v>
          </cell>
          <cell r="B10624">
            <v>0</v>
          </cell>
        </row>
        <row r="10625">
          <cell r="A10625">
            <v>47055</v>
          </cell>
          <cell r="B10625">
            <v>0</v>
          </cell>
        </row>
        <row r="10626">
          <cell r="A10626">
            <v>47056</v>
          </cell>
          <cell r="B10626">
            <v>0</v>
          </cell>
        </row>
        <row r="10627">
          <cell r="A10627">
            <v>47057</v>
          </cell>
          <cell r="B10627">
            <v>0</v>
          </cell>
        </row>
        <row r="10628">
          <cell r="A10628">
            <v>47058</v>
          </cell>
          <cell r="B10628">
            <v>0</v>
          </cell>
        </row>
        <row r="10629">
          <cell r="A10629">
            <v>47059</v>
          </cell>
          <cell r="B10629">
            <v>0</v>
          </cell>
        </row>
        <row r="10630">
          <cell r="A10630">
            <v>47060</v>
          </cell>
          <cell r="B10630">
            <v>0</v>
          </cell>
        </row>
        <row r="10631">
          <cell r="A10631">
            <v>47061</v>
          </cell>
          <cell r="B10631">
            <v>0</v>
          </cell>
        </row>
        <row r="10632">
          <cell r="A10632">
            <v>47062</v>
          </cell>
          <cell r="B10632">
            <v>0</v>
          </cell>
        </row>
        <row r="10633">
          <cell r="A10633">
            <v>47063</v>
          </cell>
          <cell r="B10633">
            <v>0</v>
          </cell>
        </row>
        <row r="10634">
          <cell r="A10634">
            <v>47064</v>
          </cell>
          <cell r="B10634">
            <v>0</v>
          </cell>
        </row>
        <row r="10635">
          <cell r="A10635">
            <v>47065</v>
          </cell>
          <cell r="B10635">
            <v>0</v>
          </cell>
        </row>
        <row r="10636">
          <cell r="A10636">
            <v>47066</v>
          </cell>
          <cell r="B10636">
            <v>0</v>
          </cell>
        </row>
        <row r="10637">
          <cell r="A10637">
            <v>47067</v>
          </cell>
          <cell r="B10637">
            <v>0</v>
          </cell>
        </row>
        <row r="10638">
          <cell r="A10638">
            <v>47068</v>
          </cell>
          <cell r="B10638">
            <v>0</v>
          </cell>
        </row>
        <row r="10639">
          <cell r="A10639">
            <v>47069</v>
          </cell>
          <cell r="B10639">
            <v>0</v>
          </cell>
        </row>
        <row r="10640">
          <cell r="A10640">
            <v>47070</v>
          </cell>
          <cell r="B10640">
            <v>0</v>
          </cell>
        </row>
        <row r="10641">
          <cell r="A10641">
            <v>47071</v>
          </cell>
          <cell r="B10641">
            <v>0</v>
          </cell>
        </row>
        <row r="10642">
          <cell r="A10642">
            <v>47072</v>
          </cell>
          <cell r="B10642">
            <v>0</v>
          </cell>
        </row>
        <row r="10643">
          <cell r="A10643">
            <v>47073</v>
          </cell>
          <cell r="B10643">
            <v>0</v>
          </cell>
        </row>
        <row r="10644">
          <cell r="A10644">
            <v>47074</v>
          </cell>
          <cell r="B10644">
            <v>0</v>
          </cell>
        </row>
        <row r="10645">
          <cell r="A10645">
            <v>47075</v>
          </cell>
          <cell r="B10645">
            <v>0</v>
          </cell>
        </row>
        <row r="10646">
          <cell r="A10646">
            <v>47076</v>
          </cell>
          <cell r="B10646">
            <v>0</v>
          </cell>
        </row>
        <row r="10647">
          <cell r="A10647">
            <v>47077</v>
          </cell>
          <cell r="B10647">
            <v>0</v>
          </cell>
        </row>
        <row r="10648">
          <cell r="A10648">
            <v>47078</v>
          </cell>
          <cell r="B10648">
            <v>0</v>
          </cell>
        </row>
        <row r="10649">
          <cell r="A10649">
            <v>47079</v>
          </cell>
          <cell r="B10649">
            <v>0</v>
          </cell>
        </row>
        <row r="10650">
          <cell r="A10650">
            <v>47080</v>
          </cell>
          <cell r="B10650">
            <v>0</v>
          </cell>
        </row>
        <row r="10651">
          <cell r="A10651">
            <v>47081</v>
          </cell>
          <cell r="B10651">
            <v>0</v>
          </cell>
        </row>
        <row r="10652">
          <cell r="A10652">
            <v>47082</v>
          </cell>
          <cell r="B10652">
            <v>0</v>
          </cell>
        </row>
        <row r="10653">
          <cell r="A10653">
            <v>47083</v>
          </cell>
          <cell r="B10653">
            <v>0</v>
          </cell>
        </row>
        <row r="10654">
          <cell r="A10654">
            <v>47084</v>
          </cell>
          <cell r="B10654">
            <v>0</v>
          </cell>
        </row>
        <row r="10655">
          <cell r="A10655">
            <v>47085</v>
          </cell>
          <cell r="B10655">
            <v>0</v>
          </cell>
        </row>
        <row r="10656">
          <cell r="A10656">
            <v>47086</v>
          </cell>
          <cell r="B10656">
            <v>0</v>
          </cell>
        </row>
        <row r="10657">
          <cell r="A10657">
            <v>47087</v>
          </cell>
          <cell r="B10657">
            <v>0</v>
          </cell>
        </row>
        <row r="10658">
          <cell r="A10658">
            <v>47088</v>
          </cell>
          <cell r="B10658">
            <v>0</v>
          </cell>
        </row>
        <row r="10659">
          <cell r="A10659">
            <v>47089</v>
          </cell>
          <cell r="B10659">
            <v>0</v>
          </cell>
        </row>
        <row r="10660">
          <cell r="A10660">
            <v>47090</v>
          </cell>
          <cell r="B10660">
            <v>0</v>
          </cell>
        </row>
        <row r="10661">
          <cell r="A10661">
            <v>47091</v>
          </cell>
          <cell r="B10661">
            <v>0</v>
          </cell>
        </row>
        <row r="10662">
          <cell r="A10662">
            <v>47092</v>
          </cell>
          <cell r="B10662">
            <v>0</v>
          </cell>
        </row>
        <row r="10663">
          <cell r="A10663">
            <v>47093</v>
          </cell>
          <cell r="B10663">
            <v>0</v>
          </cell>
        </row>
        <row r="10664">
          <cell r="A10664">
            <v>47094</v>
          </cell>
          <cell r="B10664">
            <v>0</v>
          </cell>
        </row>
        <row r="10665">
          <cell r="A10665">
            <v>47095</v>
          </cell>
          <cell r="B10665">
            <v>0</v>
          </cell>
        </row>
        <row r="10666">
          <cell r="A10666">
            <v>47096</v>
          </cell>
          <cell r="B10666">
            <v>0</v>
          </cell>
        </row>
        <row r="10667">
          <cell r="A10667">
            <v>47097</v>
          </cell>
          <cell r="B10667">
            <v>0</v>
          </cell>
        </row>
        <row r="10668">
          <cell r="A10668">
            <v>47098</v>
          </cell>
          <cell r="B10668">
            <v>0</v>
          </cell>
        </row>
        <row r="10669">
          <cell r="A10669">
            <v>47099</v>
          </cell>
          <cell r="B10669">
            <v>0</v>
          </cell>
        </row>
        <row r="10670">
          <cell r="A10670">
            <v>47100</v>
          </cell>
          <cell r="B10670">
            <v>0</v>
          </cell>
        </row>
        <row r="10671">
          <cell r="A10671">
            <v>47101</v>
          </cell>
          <cell r="B10671">
            <v>0</v>
          </cell>
        </row>
        <row r="10672">
          <cell r="A10672">
            <v>47102</v>
          </cell>
          <cell r="B10672">
            <v>0</v>
          </cell>
        </row>
        <row r="10673">
          <cell r="A10673">
            <v>47103</v>
          </cell>
          <cell r="B10673">
            <v>0</v>
          </cell>
        </row>
        <row r="10674">
          <cell r="A10674">
            <v>47104</v>
          </cell>
          <cell r="B10674">
            <v>0</v>
          </cell>
        </row>
        <row r="10675">
          <cell r="A10675">
            <v>47105</v>
          </cell>
          <cell r="B10675">
            <v>0</v>
          </cell>
        </row>
        <row r="10676">
          <cell r="A10676">
            <v>47106</v>
          </cell>
          <cell r="B10676">
            <v>0</v>
          </cell>
        </row>
        <row r="10677">
          <cell r="A10677">
            <v>47107</v>
          </cell>
          <cell r="B10677">
            <v>0</v>
          </cell>
        </row>
        <row r="10678">
          <cell r="A10678">
            <v>47108</v>
          </cell>
          <cell r="B10678">
            <v>0</v>
          </cell>
        </row>
        <row r="10679">
          <cell r="A10679">
            <v>47109</v>
          </cell>
          <cell r="B10679">
            <v>0</v>
          </cell>
        </row>
        <row r="10680">
          <cell r="A10680">
            <v>47110</v>
          </cell>
          <cell r="B10680">
            <v>0</v>
          </cell>
        </row>
        <row r="10681">
          <cell r="A10681">
            <v>47111</v>
          </cell>
          <cell r="B10681">
            <v>0</v>
          </cell>
        </row>
        <row r="10682">
          <cell r="A10682">
            <v>47112</v>
          </cell>
          <cell r="B10682">
            <v>0</v>
          </cell>
        </row>
        <row r="10683">
          <cell r="A10683">
            <v>47113</v>
          </cell>
          <cell r="B10683">
            <v>0</v>
          </cell>
        </row>
        <row r="10684">
          <cell r="A10684">
            <v>47114</v>
          </cell>
          <cell r="B10684">
            <v>0</v>
          </cell>
        </row>
        <row r="10685">
          <cell r="A10685">
            <v>47115</v>
          </cell>
          <cell r="B10685">
            <v>0</v>
          </cell>
        </row>
        <row r="10686">
          <cell r="A10686">
            <v>47116</v>
          </cell>
          <cell r="B10686">
            <v>0</v>
          </cell>
        </row>
        <row r="10687">
          <cell r="A10687">
            <v>47117</v>
          </cell>
          <cell r="B10687">
            <v>0</v>
          </cell>
        </row>
        <row r="10688">
          <cell r="A10688">
            <v>47118</v>
          </cell>
          <cell r="B10688">
            <v>0</v>
          </cell>
        </row>
        <row r="10689">
          <cell r="A10689">
            <v>47119</v>
          </cell>
          <cell r="B10689">
            <v>0</v>
          </cell>
        </row>
        <row r="10690">
          <cell r="A10690">
            <v>47120</v>
          </cell>
          <cell r="B10690">
            <v>0</v>
          </cell>
        </row>
        <row r="10691">
          <cell r="A10691">
            <v>47121</v>
          </cell>
          <cell r="B10691">
            <v>0</v>
          </cell>
        </row>
        <row r="10692">
          <cell r="A10692">
            <v>47122</v>
          </cell>
          <cell r="B10692">
            <v>0</v>
          </cell>
        </row>
        <row r="10693">
          <cell r="A10693">
            <v>47123</v>
          </cell>
          <cell r="B10693">
            <v>0</v>
          </cell>
        </row>
        <row r="10694">
          <cell r="A10694">
            <v>47124</v>
          </cell>
          <cell r="B10694">
            <v>0</v>
          </cell>
        </row>
        <row r="10695">
          <cell r="A10695">
            <v>47125</v>
          </cell>
          <cell r="B10695">
            <v>0</v>
          </cell>
        </row>
        <row r="10696">
          <cell r="A10696">
            <v>47126</v>
          </cell>
          <cell r="B10696">
            <v>0</v>
          </cell>
        </row>
        <row r="10697">
          <cell r="A10697">
            <v>47127</v>
          </cell>
          <cell r="B10697">
            <v>0</v>
          </cell>
        </row>
        <row r="10698">
          <cell r="A10698">
            <v>47128</v>
          </cell>
          <cell r="B10698">
            <v>0</v>
          </cell>
        </row>
        <row r="10699">
          <cell r="A10699">
            <v>47129</v>
          </cell>
          <cell r="B10699">
            <v>0</v>
          </cell>
        </row>
        <row r="10700">
          <cell r="A10700">
            <v>47130</v>
          </cell>
          <cell r="B10700">
            <v>0</v>
          </cell>
        </row>
        <row r="10701">
          <cell r="A10701">
            <v>47131</v>
          </cell>
          <cell r="B10701">
            <v>0</v>
          </cell>
        </row>
        <row r="10702">
          <cell r="A10702">
            <v>47132</v>
          </cell>
          <cell r="B10702">
            <v>0</v>
          </cell>
        </row>
        <row r="10703">
          <cell r="A10703">
            <v>47133</v>
          </cell>
          <cell r="B10703">
            <v>0</v>
          </cell>
        </row>
        <row r="10704">
          <cell r="A10704">
            <v>47134</v>
          </cell>
          <cell r="B10704">
            <v>0</v>
          </cell>
        </row>
        <row r="10705">
          <cell r="A10705">
            <v>47135</v>
          </cell>
          <cell r="B10705">
            <v>0</v>
          </cell>
        </row>
        <row r="10706">
          <cell r="A10706">
            <v>47136</v>
          </cell>
          <cell r="B10706">
            <v>0</v>
          </cell>
        </row>
        <row r="10707">
          <cell r="A10707">
            <v>47137</v>
          </cell>
          <cell r="B10707">
            <v>0</v>
          </cell>
        </row>
        <row r="10708">
          <cell r="A10708">
            <v>47138</v>
          </cell>
          <cell r="B10708">
            <v>0</v>
          </cell>
        </row>
        <row r="10709">
          <cell r="A10709">
            <v>47139</v>
          </cell>
          <cell r="B10709">
            <v>0</v>
          </cell>
        </row>
        <row r="10710">
          <cell r="A10710">
            <v>47140</v>
          </cell>
          <cell r="B10710">
            <v>0</v>
          </cell>
        </row>
        <row r="10711">
          <cell r="A10711">
            <v>47141</v>
          </cell>
          <cell r="B10711">
            <v>0</v>
          </cell>
        </row>
        <row r="10712">
          <cell r="A10712">
            <v>47142</v>
          </cell>
          <cell r="B10712">
            <v>0</v>
          </cell>
        </row>
        <row r="10713">
          <cell r="A10713">
            <v>47143</v>
          </cell>
          <cell r="B10713">
            <v>0</v>
          </cell>
        </row>
        <row r="10714">
          <cell r="A10714">
            <v>47144</v>
          </cell>
          <cell r="B10714">
            <v>0</v>
          </cell>
        </row>
        <row r="10715">
          <cell r="A10715">
            <v>47145</v>
          </cell>
          <cell r="B10715">
            <v>0</v>
          </cell>
        </row>
        <row r="10716">
          <cell r="A10716">
            <v>47146</v>
          </cell>
          <cell r="B10716">
            <v>0</v>
          </cell>
        </row>
        <row r="10717">
          <cell r="A10717">
            <v>47147</v>
          </cell>
          <cell r="B10717">
            <v>0</v>
          </cell>
        </row>
        <row r="10718">
          <cell r="A10718">
            <v>47148</v>
          </cell>
          <cell r="B10718">
            <v>0</v>
          </cell>
        </row>
        <row r="10719">
          <cell r="A10719">
            <v>47149</v>
          </cell>
          <cell r="B10719">
            <v>0</v>
          </cell>
        </row>
        <row r="10720">
          <cell r="A10720">
            <v>47150</v>
          </cell>
          <cell r="B10720">
            <v>0</v>
          </cell>
        </row>
        <row r="10721">
          <cell r="A10721">
            <v>47151</v>
          </cell>
          <cell r="B10721">
            <v>0</v>
          </cell>
        </row>
        <row r="10722">
          <cell r="A10722">
            <v>47152</v>
          </cell>
          <cell r="B10722">
            <v>0</v>
          </cell>
        </row>
        <row r="10723">
          <cell r="A10723">
            <v>47153</v>
          </cell>
          <cell r="B10723">
            <v>0</v>
          </cell>
        </row>
        <row r="10724">
          <cell r="A10724">
            <v>47154</v>
          </cell>
          <cell r="B10724">
            <v>0</v>
          </cell>
        </row>
        <row r="10725">
          <cell r="A10725">
            <v>47155</v>
          </cell>
          <cell r="B10725">
            <v>0</v>
          </cell>
        </row>
        <row r="10726">
          <cell r="A10726">
            <v>47156</v>
          </cell>
          <cell r="B10726">
            <v>0</v>
          </cell>
        </row>
        <row r="10727">
          <cell r="A10727">
            <v>47157</v>
          </cell>
          <cell r="B10727">
            <v>0</v>
          </cell>
        </row>
        <row r="10728">
          <cell r="A10728">
            <v>47158</v>
          </cell>
          <cell r="B10728">
            <v>0</v>
          </cell>
        </row>
        <row r="10729">
          <cell r="A10729">
            <v>47159</v>
          </cell>
          <cell r="B10729">
            <v>0</v>
          </cell>
        </row>
        <row r="10730">
          <cell r="A10730">
            <v>47160</v>
          </cell>
          <cell r="B10730">
            <v>0</v>
          </cell>
        </row>
        <row r="10731">
          <cell r="A10731">
            <v>47161</v>
          </cell>
          <cell r="B10731">
            <v>0</v>
          </cell>
        </row>
        <row r="10732">
          <cell r="A10732">
            <v>47162</v>
          </cell>
          <cell r="B10732">
            <v>0</v>
          </cell>
        </row>
        <row r="10733">
          <cell r="A10733">
            <v>47163</v>
          </cell>
          <cell r="B10733">
            <v>0</v>
          </cell>
        </row>
        <row r="10734">
          <cell r="A10734">
            <v>47164</v>
          </cell>
          <cell r="B10734">
            <v>0</v>
          </cell>
        </row>
        <row r="10735">
          <cell r="A10735">
            <v>47165</v>
          </cell>
          <cell r="B10735">
            <v>0</v>
          </cell>
        </row>
        <row r="10736">
          <cell r="A10736">
            <v>47166</v>
          </cell>
          <cell r="B10736">
            <v>0</v>
          </cell>
        </row>
        <row r="10737">
          <cell r="A10737">
            <v>47167</v>
          </cell>
          <cell r="B10737">
            <v>0</v>
          </cell>
        </row>
        <row r="10738">
          <cell r="A10738">
            <v>47168</v>
          </cell>
          <cell r="B10738">
            <v>0</v>
          </cell>
        </row>
        <row r="10739">
          <cell r="A10739">
            <v>47169</v>
          </cell>
          <cell r="B10739">
            <v>0</v>
          </cell>
        </row>
        <row r="10740">
          <cell r="A10740">
            <v>47170</v>
          </cell>
          <cell r="B10740">
            <v>0</v>
          </cell>
        </row>
        <row r="10741">
          <cell r="A10741">
            <v>47171</v>
          </cell>
          <cell r="B10741">
            <v>0</v>
          </cell>
        </row>
        <row r="10742">
          <cell r="A10742">
            <v>47172</v>
          </cell>
          <cell r="B10742">
            <v>0</v>
          </cell>
        </row>
        <row r="10743">
          <cell r="A10743">
            <v>47173</v>
          </cell>
          <cell r="B10743">
            <v>0</v>
          </cell>
        </row>
        <row r="10744">
          <cell r="A10744">
            <v>47174</v>
          </cell>
          <cell r="B10744">
            <v>0</v>
          </cell>
        </row>
        <row r="10745">
          <cell r="A10745">
            <v>47175</v>
          </cell>
          <cell r="B10745">
            <v>0</v>
          </cell>
        </row>
        <row r="10746">
          <cell r="A10746">
            <v>47176</v>
          </cell>
          <cell r="B10746">
            <v>0</v>
          </cell>
        </row>
        <row r="10747">
          <cell r="A10747">
            <v>47177</v>
          </cell>
          <cell r="B10747">
            <v>0</v>
          </cell>
        </row>
        <row r="10748">
          <cell r="A10748">
            <v>47178</v>
          </cell>
          <cell r="B10748">
            <v>0</v>
          </cell>
        </row>
        <row r="10749">
          <cell r="A10749">
            <v>47179</v>
          </cell>
          <cell r="B10749">
            <v>0</v>
          </cell>
        </row>
        <row r="10750">
          <cell r="A10750">
            <v>47180</v>
          </cell>
          <cell r="B10750">
            <v>0</v>
          </cell>
        </row>
        <row r="10751">
          <cell r="A10751">
            <v>47181</v>
          </cell>
          <cell r="B10751">
            <v>0</v>
          </cell>
        </row>
        <row r="10752">
          <cell r="A10752">
            <v>47182</v>
          </cell>
          <cell r="B10752">
            <v>0</v>
          </cell>
        </row>
        <row r="10753">
          <cell r="A10753">
            <v>47183</v>
          </cell>
          <cell r="B10753">
            <v>0</v>
          </cell>
        </row>
        <row r="10754">
          <cell r="A10754">
            <v>47184</v>
          </cell>
          <cell r="B10754">
            <v>0</v>
          </cell>
        </row>
        <row r="10755">
          <cell r="A10755">
            <v>47185</v>
          </cell>
          <cell r="B10755">
            <v>0</v>
          </cell>
        </row>
        <row r="10756">
          <cell r="A10756">
            <v>47186</v>
          </cell>
          <cell r="B10756">
            <v>0</v>
          </cell>
        </row>
        <row r="10757">
          <cell r="A10757">
            <v>47187</v>
          </cell>
          <cell r="B10757">
            <v>0</v>
          </cell>
        </row>
        <row r="10758">
          <cell r="A10758">
            <v>47188</v>
          </cell>
          <cell r="B10758">
            <v>0</v>
          </cell>
        </row>
        <row r="10759">
          <cell r="A10759">
            <v>47189</v>
          </cell>
          <cell r="B10759">
            <v>0</v>
          </cell>
        </row>
        <row r="10760">
          <cell r="A10760">
            <v>47190</v>
          </cell>
          <cell r="B10760">
            <v>0</v>
          </cell>
        </row>
        <row r="10761">
          <cell r="A10761">
            <v>47191</v>
          </cell>
          <cell r="B10761">
            <v>0</v>
          </cell>
        </row>
        <row r="10762">
          <cell r="A10762">
            <v>47192</v>
          </cell>
          <cell r="B10762">
            <v>0</v>
          </cell>
        </row>
        <row r="10763">
          <cell r="A10763">
            <v>47193</v>
          </cell>
          <cell r="B10763">
            <v>0</v>
          </cell>
        </row>
        <row r="10764">
          <cell r="A10764">
            <v>47194</v>
          </cell>
          <cell r="B10764">
            <v>0</v>
          </cell>
        </row>
        <row r="10765">
          <cell r="A10765">
            <v>47195</v>
          </cell>
          <cell r="B10765">
            <v>0</v>
          </cell>
        </row>
        <row r="10766">
          <cell r="A10766">
            <v>47196</v>
          </cell>
          <cell r="B10766">
            <v>0</v>
          </cell>
        </row>
        <row r="10767">
          <cell r="A10767">
            <v>47197</v>
          </cell>
          <cell r="B10767">
            <v>0</v>
          </cell>
        </row>
        <row r="10768">
          <cell r="A10768">
            <v>47198</v>
          </cell>
          <cell r="B10768">
            <v>0</v>
          </cell>
        </row>
        <row r="10769">
          <cell r="A10769">
            <v>47199</v>
          </cell>
          <cell r="B10769">
            <v>0</v>
          </cell>
        </row>
        <row r="10770">
          <cell r="A10770">
            <v>47200</v>
          </cell>
          <cell r="B10770">
            <v>0</v>
          </cell>
        </row>
        <row r="10771">
          <cell r="A10771">
            <v>47201</v>
          </cell>
          <cell r="B10771">
            <v>0</v>
          </cell>
        </row>
        <row r="10772">
          <cell r="A10772">
            <v>47202</v>
          </cell>
          <cell r="B10772">
            <v>0</v>
          </cell>
        </row>
        <row r="10773">
          <cell r="A10773">
            <v>47203</v>
          </cell>
          <cell r="B10773">
            <v>0</v>
          </cell>
        </row>
        <row r="10774">
          <cell r="A10774">
            <v>47204</v>
          </cell>
          <cell r="B10774">
            <v>0</v>
          </cell>
        </row>
        <row r="10775">
          <cell r="A10775">
            <v>47205</v>
          </cell>
          <cell r="B10775">
            <v>0</v>
          </cell>
        </row>
        <row r="10776">
          <cell r="A10776">
            <v>47206</v>
          </cell>
          <cell r="B10776">
            <v>0</v>
          </cell>
        </row>
        <row r="10777">
          <cell r="A10777">
            <v>47207</v>
          </cell>
          <cell r="B10777">
            <v>0</v>
          </cell>
        </row>
        <row r="10778">
          <cell r="A10778">
            <v>47208</v>
          </cell>
          <cell r="B10778">
            <v>0</v>
          </cell>
        </row>
        <row r="10779">
          <cell r="A10779">
            <v>47209</v>
          </cell>
          <cell r="B10779">
            <v>0</v>
          </cell>
        </row>
        <row r="10780">
          <cell r="A10780">
            <v>47210</v>
          </cell>
          <cell r="B10780">
            <v>0</v>
          </cell>
        </row>
        <row r="10781">
          <cell r="A10781">
            <v>47211</v>
          </cell>
          <cell r="B10781">
            <v>0</v>
          </cell>
        </row>
        <row r="10782">
          <cell r="A10782">
            <v>47212</v>
          </cell>
          <cell r="B10782">
            <v>0</v>
          </cell>
        </row>
        <row r="10783">
          <cell r="A10783">
            <v>47213</v>
          </cell>
          <cell r="B10783">
            <v>0</v>
          </cell>
        </row>
        <row r="10784">
          <cell r="A10784">
            <v>47214</v>
          </cell>
          <cell r="B10784">
            <v>0</v>
          </cell>
        </row>
        <row r="10785">
          <cell r="A10785">
            <v>47215</v>
          </cell>
          <cell r="B10785">
            <v>0</v>
          </cell>
        </row>
        <row r="10786">
          <cell r="A10786">
            <v>47216</v>
          </cell>
          <cell r="B10786">
            <v>0</v>
          </cell>
        </row>
        <row r="10787">
          <cell r="A10787">
            <v>47217</v>
          </cell>
          <cell r="B10787">
            <v>0</v>
          </cell>
        </row>
        <row r="10788">
          <cell r="A10788">
            <v>47218</v>
          </cell>
          <cell r="B10788">
            <v>0</v>
          </cell>
        </row>
        <row r="10789">
          <cell r="A10789">
            <v>47219</v>
          </cell>
          <cell r="B10789">
            <v>0</v>
          </cell>
        </row>
        <row r="10790">
          <cell r="A10790">
            <v>47220</v>
          </cell>
          <cell r="B10790">
            <v>0</v>
          </cell>
        </row>
        <row r="10791">
          <cell r="A10791">
            <v>47221</v>
          </cell>
          <cell r="B10791">
            <v>0</v>
          </cell>
        </row>
        <row r="10792">
          <cell r="A10792">
            <v>47222</v>
          </cell>
          <cell r="B10792">
            <v>0</v>
          </cell>
        </row>
        <row r="10793">
          <cell r="A10793">
            <v>47223</v>
          </cell>
          <cell r="B10793">
            <v>0</v>
          </cell>
        </row>
        <row r="10794">
          <cell r="A10794">
            <v>47224</v>
          </cell>
          <cell r="B10794">
            <v>0</v>
          </cell>
        </row>
        <row r="10795">
          <cell r="A10795">
            <v>47225</v>
          </cell>
          <cell r="B10795">
            <v>0</v>
          </cell>
        </row>
        <row r="10796">
          <cell r="A10796">
            <v>47226</v>
          </cell>
          <cell r="B10796">
            <v>0</v>
          </cell>
        </row>
        <row r="10797">
          <cell r="A10797">
            <v>47227</v>
          </cell>
          <cell r="B10797">
            <v>0</v>
          </cell>
        </row>
        <row r="10798">
          <cell r="A10798">
            <v>47228</v>
          </cell>
          <cell r="B10798">
            <v>0</v>
          </cell>
        </row>
        <row r="10799">
          <cell r="A10799">
            <v>47229</v>
          </cell>
          <cell r="B10799">
            <v>0</v>
          </cell>
        </row>
        <row r="10800">
          <cell r="A10800">
            <v>47230</v>
          </cell>
          <cell r="B10800">
            <v>0</v>
          </cell>
        </row>
        <row r="10801">
          <cell r="A10801">
            <v>47231</v>
          </cell>
          <cell r="B10801">
            <v>0</v>
          </cell>
        </row>
        <row r="10802">
          <cell r="A10802">
            <v>47232</v>
          </cell>
          <cell r="B10802">
            <v>0</v>
          </cell>
        </row>
        <row r="10803">
          <cell r="A10803">
            <v>47233</v>
          </cell>
          <cell r="B10803">
            <v>0</v>
          </cell>
        </row>
        <row r="10804">
          <cell r="A10804">
            <v>47234</v>
          </cell>
          <cell r="B10804">
            <v>0</v>
          </cell>
        </row>
        <row r="10805">
          <cell r="A10805">
            <v>47235</v>
          </cell>
          <cell r="B10805">
            <v>0</v>
          </cell>
        </row>
        <row r="10806">
          <cell r="A10806">
            <v>47236</v>
          </cell>
          <cell r="B10806">
            <v>0</v>
          </cell>
        </row>
        <row r="10807">
          <cell r="A10807">
            <v>47237</v>
          </cell>
          <cell r="B10807">
            <v>0</v>
          </cell>
        </row>
        <row r="10808">
          <cell r="A10808">
            <v>47238</v>
          </cell>
          <cell r="B10808">
            <v>0</v>
          </cell>
        </row>
        <row r="10809">
          <cell r="A10809">
            <v>47239</v>
          </cell>
          <cell r="B10809">
            <v>0</v>
          </cell>
        </row>
        <row r="10810">
          <cell r="A10810">
            <v>47240</v>
          </cell>
          <cell r="B10810">
            <v>0</v>
          </cell>
        </row>
        <row r="10811">
          <cell r="A10811">
            <v>47241</v>
          </cell>
          <cell r="B10811">
            <v>0</v>
          </cell>
        </row>
        <row r="10812">
          <cell r="A10812">
            <v>47242</v>
          </cell>
          <cell r="B10812">
            <v>0</v>
          </cell>
        </row>
        <row r="10813">
          <cell r="A10813">
            <v>47243</v>
          </cell>
          <cell r="B10813">
            <v>0</v>
          </cell>
        </row>
        <row r="10814">
          <cell r="A10814">
            <v>47244</v>
          </cell>
          <cell r="B10814">
            <v>0</v>
          </cell>
        </row>
        <row r="10815">
          <cell r="A10815">
            <v>47245</v>
          </cell>
          <cell r="B10815">
            <v>0</v>
          </cell>
        </row>
        <row r="10816">
          <cell r="A10816">
            <v>47246</v>
          </cell>
          <cell r="B10816">
            <v>0</v>
          </cell>
        </row>
        <row r="10817">
          <cell r="A10817">
            <v>47247</v>
          </cell>
          <cell r="B10817">
            <v>0</v>
          </cell>
        </row>
        <row r="10818">
          <cell r="A10818">
            <v>47248</v>
          </cell>
          <cell r="B10818">
            <v>0</v>
          </cell>
        </row>
        <row r="10819">
          <cell r="A10819">
            <v>47249</v>
          </cell>
          <cell r="B10819">
            <v>0</v>
          </cell>
        </row>
        <row r="10820">
          <cell r="A10820">
            <v>47250</v>
          </cell>
          <cell r="B10820">
            <v>0</v>
          </cell>
        </row>
        <row r="10821">
          <cell r="A10821">
            <v>47251</v>
          </cell>
          <cell r="B10821">
            <v>0</v>
          </cell>
        </row>
        <row r="10822">
          <cell r="A10822">
            <v>47252</v>
          </cell>
          <cell r="B10822">
            <v>0</v>
          </cell>
        </row>
        <row r="10823">
          <cell r="A10823">
            <v>47253</v>
          </cell>
          <cell r="B10823">
            <v>0</v>
          </cell>
        </row>
        <row r="10824">
          <cell r="A10824">
            <v>47254</v>
          </cell>
          <cell r="B10824">
            <v>0</v>
          </cell>
        </row>
        <row r="10825">
          <cell r="A10825">
            <v>47255</v>
          </cell>
          <cell r="B10825">
            <v>0</v>
          </cell>
        </row>
        <row r="10826">
          <cell r="A10826">
            <v>47256</v>
          </cell>
          <cell r="B10826">
            <v>0</v>
          </cell>
        </row>
        <row r="10827">
          <cell r="A10827">
            <v>47257</v>
          </cell>
          <cell r="B10827">
            <v>0</v>
          </cell>
        </row>
        <row r="10828">
          <cell r="A10828">
            <v>47258</v>
          </cell>
          <cell r="B10828">
            <v>0</v>
          </cell>
        </row>
        <row r="10829">
          <cell r="A10829">
            <v>47259</v>
          </cell>
          <cell r="B10829">
            <v>0</v>
          </cell>
        </row>
        <row r="10830">
          <cell r="A10830">
            <v>47260</v>
          </cell>
          <cell r="B10830">
            <v>0</v>
          </cell>
        </row>
        <row r="10831">
          <cell r="A10831">
            <v>47261</v>
          </cell>
          <cell r="B10831">
            <v>0</v>
          </cell>
        </row>
        <row r="10832">
          <cell r="A10832">
            <v>47262</v>
          </cell>
          <cell r="B10832">
            <v>0</v>
          </cell>
        </row>
        <row r="10833">
          <cell r="A10833">
            <v>47263</v>
          </cell>
          <cell r="B10833">
            <v>0</v>
          </cell>
        </row>
        <row r="10834">
          <cell r="A10834">
            <v>47264</v>
          </cell>
          <cell r="B10834">
            <v>0</v>
          </cell>
        </row>
        <row r="10835">
          <cell r="A10835">
            <v>47265</v>
          </cell>
          <cell r="B10835">
            <v>0</v>
          </cell>
        </row>
        <row r="10836">
          <cell r="A10836">
            <v>47266</v>
          </cell>
          <cell r="B10836">
            <v>0</v>
          </cell>
        </row>
        <row r="10837">
          <cell r="A10837">
            <v>47267</v>
          </cell>
          <cell r="B10837">
            <v>0</v>
          </cell>
        </row>
        <row r="10838">
          <cell r="A10838">
            <v>47268</v>
          </cell>
          <cell r="B10838">
            <v>0</v>
          </cell>
        </row>
        <row r="10839">
          <cell r="A10839">
            <v>47269</v>
          </cell>
          <cell r="B10839">
            <v>0</v>
          </cell>
        </row>
        <row r="10840">
          <cell r="A10840">
            <v>47270</v>
          </cell>
          <cell r="B10840">
            <v>0</v>
          </cell>
        </row>
        <row r="10841">
          <cell r="A10841">
            <v>47271</v>
          </cell>
          <cell r="B10841">
            <v>0</v>
          </cell>
        </row>
        <row r="10842">
          <cell r="A10842">
            <v>47272</v>
          </cell>
          <cell r="B10842">
            <v>0</v>
          </cell>
        </row>
        <row r="10843">
          <cell r="A10843">
            <v>47273</v>
          </cell>
          <cell r="B10843">
            <v>0</v>
          </cell>
        </row>
        <row r="10844">
          <cell r="A10844">
            <v>47274</v>
          </cell>
          <cell r="B10844">
            <v>0</v>
          </cell>
        </row>
        <row r="10845">
          <cell r="A10845">
            <v>47275</v>
          </cell>
          <cell r="B10845">
            <v>0</v>
          </cell>
        </row>
        <row r="10846">
          <cell r="A10846">
            <v>47276</v>
          </cell>
          <cell r="B10846">
            <v>0</v>
          </cell>
        </row>
        <row r="10847">
          <cell r="A10847">
            <v>47277</v>
          </cell>
          <cell r="B10847">
            <v>0</v>
          </cell>
        </row>
        <row r="10848">
          <cell r="A10848">
            <v>47278</v>
          </cell>
          <cell r="B10848">
            <v>0</v>
          </cell>
        </row>
        <row r="10849">
          <cell r="A10849">
            <v>47279</v>
          </cell>
          <cell r="B10849">
            <v>0</v>
          </cell>
        </row>
        <row r="10850">
          <cell r="A10850">
            <v>47280</v>
          </cell>
          <cell r="B10850">
            <v>0</v>
          </cell>
        </row>
        <row r="10851">
          <cell r="A10851">
            <v>47281</v>
          </cell>
          <cell r="B10851">
            <v>0</v>
          </cell>
        </row>
        <row r="10852">
          <cell r="A10852">
            <v>47282</v>
          </cell>
          <cell r="B10852">
            <v>0</v>
          </cell>
        </row>
        <row r="10853">
          <cell r="A10853">
            <v>47283</v>
          </cell>
          <cell r="B10853">
            <v>0</v>
          </cell>
        </row>
        <row r="10854">
          <cell r="A10854">
            <v>47284</v>
          </cell>
          <cell r="B10854">
            <v>0</v>
          </cell>
        </row>
        <row r="10855">
          <cell r="A10855">
            <v>47285</v>
          </cell>
          <cell r="B10855">
            <v>0</v>
          </cell>
        </row>
        <row r="10856">
          <cell r="A10856">
            <v>47286</v>
          </cell>
          <cell r="B10856">
            <v>0</v>
          </cell>
        </row>
        <row r="10857">
          <cell r="A10857">
            <v>47287</v>
          </cell>
          <cell r="B10857">
            <v>0</v>
          </cell>
        </row>
        <row r="10858">
          <cell r="A10858">
            <v>47288</v>
          </cell>
          <cell r="B10858">
            <v>0</v>
          </cell>
        </row>
        <row r="10859">
          <cell r="A10859">
            <v>47289</v>
          </cell>
          <cell r="B10859">
            <v>0</v>
          </cell>
        </row>
        <row r="10860">
          <cell r="A10860">
            <v>47290</v>
          </cell>
          <cell r="B10860">
            <v>0</v>
          </cell>
        </row>
        <row r="10861">
          <cell r="A10861">
            <v>47291</v>
          </cell>
          <cell r="B10861">
            <v>0</v>
          </cell>
        </row>
        <row r="10862">
          <cell r="A10862">
            <v>47292</v>
          </cell>
          <cell r="B10862">
            <v>0</v>
          </cell>
        </row>
        <row r="10863">
          <cell r="A10863">
            <v>47293</v>
          </cell>
          <cell r="B10863">
            <v>0</v>
          </cell>
        </row>
        <row r="10864">
          <cell r="A10864">
            <v>47294</v>
          </cell>
          <cell r="B10864">
            <v>0</v>
          </cell>
        </row>
        <row r="10865">
          <cell r="A10865">
            <v>47295</v>
          </cell>
          <cell r="B10865">
            <v>0</v>
          </cell>
        </row>
        <row r="10866">
          <cell r="A10866">
            <v>47296</v>
          </cell>
          <cell r="B10866">
            <v>0</v>
          </cell>
        </row>
        <row r="10867">
          <cell r="A10867">
            <v>47297</v>
          </cell>
          <cell r="B10867">
            <v>0</v>
          </cell>
        </row>
        <row r="10868">
          <cell r="A10868">
            <v>47298</v>
          </cell>
          <cell r="B10868">
            <v>0</v>
          </cell>
        </row>
        <row r="10869">
          <cell r="A10869">
            <v>47299</v>
          </cell>
          <cell r="B10869">
            <v>0</v>
          </cell>
        </row>
        <row r="10870">
          <cell r="A10870">
            <v>47300</v>
          </cell>
          <cell r="B10870">
            <v>0</v>
          </cell>
        </row>
        <row r="10871">
          <cell r="A10871">
            <v>47301</v>
          </cell>
          <cell r="B10871">
            <v>0</v>
          </cell>
        </row>
        <row r="10872">
          <cell r="A10872">
            <v>47302</v>
          </cell>
          <cell r="B10872">
            <v>0</v>
          </cell>
        </row>
        <row r="10873">
          <cell r="A10873">
            <v>47303</v>
          </cell>
          <cell r="B10873">
            <v>0</v>
          </cell>
        </row>
        <row r="10874">
          <cell r="A10874">
            <v>47304</v>
          </cell>
          <cell r="B10874">
            <v>0</v>
          </cell>
        </row>
        <row r="10875">
          <cell r="A10875">
            <v>47305</v>
          </cell>
          <cell r="B10875">
            <v>0</v>
          </cell>
        </row>
        <row r="10876">
          <cell r="A10876">
            <v>47306</v>
          </cell>
          <cell r="B10876">
            <v>0</v>
          </cell>
        </row>
        <row r="10877">
          <cell r="A10877">
            <v>47307</v>
          </cell>
          <cell r="B10877">
            <v>0</v>
          </cell>
        </row>
        <row r="10878">
          <cell r="A10878">
            <v>47308</v>
          </cell>
          <cell r="B10878">
            <v>0</v>
          </cell>
        </row>
        <row r="10879">
          <cell r="A10879">
            <v>47309</v>
          </cell>
          <cell r="B10879">
            <v>0</v>
          </cell>
        </row>
        <row r="10880">
          <cell r="A10880">
            <v>47310</v>
          </cell>
          <cell r="B10880">
            <v>0</v>
          </cell>
        </row>
        <row r="10881">
          <cell r="A10881">
            <v>47311</v>
          </cell>
          <cell r="B10881">
            <v>0</v>
          </cell>
        </row>
        <row r="10882">
          <cell r="A10882">
            <v>47312</v>
          </cell>
          <cell r="B10882">
            <v>0</v>
          </cell>
        </row>
        <row r="10883">
          <cell r="A10883">
            <v>47313</v>
          </cell>
          <cell r="B10883">
            <v>0</v>
          </cell>
        </row>
        <row r="10884">
          <cell r="A10884">
            <v>47314</v>
          </cell>
          <cell r="B10884">
            <v>0</v>
          </cell>
        </row>
        <row r="10885">
          <cell r="A10885">
            <v>47315</v>
          </cell>
          <cell r="B10885">
            <v>0</v>
          </cell>
        </row>
        <row r="10886">
          <cell r="A10886">
            <v>47316</v>
          </cell>
          <cell r="B10886">
            <v>0</v>
          </cell>
        </row>
        <row r="10887">
          <cell r="A10887">
            <v>47317</v>
          </cell>
          <cell r="B10887">
            <v>0</v>
          </cell>
        </row>
        <row r="10888">
          <cell r="A10888">
            <v>47318</v>
          </cell>
          <cell r="B10888">
            <v>0</v>
          </cell>
        </row>
        <row r="10889">
          <cell r="A10889">
            <v>47319</v>
          </cell>
          <cell r="B10889">
            <v>0</v>
          </cell>
        </row>
        <row r="10890">
          <cell r="A10890">
            <v>47320</v>
          </cell>
          <cell r="B10890">
            <v>0</v>
          </cell>
        </row>
        <row r="10891">
          <cell r="A10891">
            <v>47321</v>
          </cell>
          <cell r="B10891">
            <v>0</v>
          </cell>
        </row>
        <row r="10892">
          <cell r="A10892">
            <v>47322</v>
          </cell>
          <cell r="B10892">
            <v>0</v>
          </cell>
        </row>
        <row r="10893">
          <cell r="A10893">
            <v>47323</v>
          </cell>
          <cell r="B10893">
            <v>0</v>
          </cell>
        </row>
        <row r="10894">
          <cell r="A10894">
            <v>47324</v>
          </cell>
          <cell r="B10894">
            <v>0</v>
          </cell>
        </row>
        <row r="10895">
          <cell r="A10895">
            <v>47325</v>
          </cell>
          <cell r="B10895">
            <v>0</v>
          </cell>
        </row>
        <row r="10896">
          <cell r="A10896">
            <v>47326</v>
          </cell>
          <cell r="B10896">
            <v>0</v>
          </cell>
        </row>
        <row r="10897">
          <cell r="A10897">
            <v>47327</v>
          </cell>
          <cell r="B10897">
            <v>0</v>
          </cell>
        </row>
        <row r="10898">
          <cell r="A10898">
            <v>47328</v>
          </cell>
          <cell r="B10898">
            <v>0</v>
          </cell>
        </row>
        <row r="10899">
          <cell r="A10899">
            <v>47329</v>
          </cell>
          <cell r="B10899">
            <v>0</v>
          </cell>
        </row>
        <row r="10900">
          <cell r="A10900">
            <v>47330</v>
          </cell>
          <cell r="B10900">
            <v>0</v>
          </cell>
        </row>
        <row r="10901">
          <cell r="A10901">
            <v>47331</v>
          </cell>
          <cell r="B10901">
            <v>0</v>
          </cell>
        </row>
        <row r="10902">
          <cell r="A10902">
            <v>47332</v>
          </cell>
          <cell r="B10902">
            <v>0</v>
          </cell>
        </row>
        <row r="10903">
          <cell r="A10903">
            <v>47333</v>
          </cell>
          <cell r="B10903">
            <v>0</v>
          </cell>
        </row>
        <row r="10904">
          <cell r="A10904">
            <v>47334</v>
          </cell>
          <cell r="B10904">
            <v>0</v>
          </cell>
        </row>
        <row r="10905">
          <cell r="A10905">
            <v>47335</v>
          </cell>
          <cell r="B10905">
            <v>0</v>
          </cell>
        </row>
        <row r="10906">
          <cell r="A10906">
            <v>47336</v>
          </cell>
          <cell r="B10906">
            <v>0</v>
          </cell>
        </row>
        <row r="10907">
          <cell r="A10907">
            <v>47337</v>
          </cell>
          <cell r="B10907">
            <v>0</v>
          </cell>
        </row>
        <row r="10908">
          <cell r="A10908">
            <v>47338</v>
          </cell>
          <cell r="B10908">
            <v>0</v>
          </cell>
        </row>
        <row r="10909">
          <cell r="A10909">
            <v>47339</v>
          </cell>
          <cell r="B10909">
            <v>0</v>
          </cell>
        </row>
        <row r="10910">
          <cell r="A10910">
            <v>47340</v>
          </cell>
          <cell r="B10910">
            <v>0</v>
          </cell>
        </row>
        <row r="10911">
          <cell r="A10911">
            <v>47341</v>
          </cell>
          <cell r="B10911">
            <v>0</v>
          </cell>
        </row>
        <row r="10912">
          <cell r="A10912">
            <v>47342</v>
          </cell>
          <cell r="B10912">
            <v>0</v>
          </cell>
        </row>
        <row r="10913">
          <cell r="A10913">
            <v>47343</v>
          </cell>
          <cell r="B10913">
            <v>0</v>
          </cell>
        </row>
        <row r="10914">
          <cell r="A10914">
            <v>47344</v>
          </cell>
          <cell r="B10914">
            <v>0</v>
          </cell>
        </row>
        <row r="10915">
          <cell r="A10915">
            <v>47345</v>
          </cell>
          <cell r="B10915">
            <v>0</v>
          </cell>
        </row>
        <row r="10916">
          <cell r="A10916">
            <v>47346</v>
          </cell>
          <cell r="B10916">
            <v>0</v>
          </cell>
        </row>
        <row r="10917">
          <cell r="A10917">
            <v>47347</v>
          </cell>
          <cell r="B10917">
            <v>0</v>
          </cell>
        </row>
        <row r="10918">
          <cell r="A10918">
            <v>47348</v>
          </cell>
          <cell r="B10918">
            <v>0</v>
          </cell>
        </row>
        <row r="10919">
          <cell r="A10919">
            <v>47349</v>
          </cell>
          <cell r="B10919">
            <v>0</v>
          </cell>
        </row>
        <row r="10920">
          <cell r="A10920">
            <v>47350</v>
          </cell>
          <cell r="B10920">
            <v>0</v>
          </cell>
        </row>
        <row r="10921">
          <cell r="A10921">
            <v>47351</v>
          </cell>
          <cell r="B10921">
            <v>0</v>
          </cell>
        </row>
        <row r="10922">
          <cell r="A10922">
            <v>47352</v>
          </cell>
          <cell r="B10922">
            <v>0</v>
          </cell>
        </row>
        <row r="10923">
          <cell r="A10923">
            <v>47353</v>
          </cell>
          <cell r="B10923">
            <v>0</v>
          </cell>
        </row>
        <row r="10924">
          <cell r="A10924">
            <v>47354</v>
          </cell>
          <cell r="B10924">
            <v>0</v>
          </cell>
        </row>
        <row r="10925">
          <cell r="A10925">
            <v>47355</v>
          </cell>
          <cell r="B10925">
            <v>0</v>
          </cell>
        </row>
        <row r="10926">
          <cell r="A10926">
            <v>47356</v>
          </cell>
          <cell r="B10926">
            <v>0</v>
          </cell>
        </row>
        <row r="10927">
          <cell r="A10927">
            <v>47357</v>
          </cell>
          <cell r="B10927">
            <v>0</v>
          </cell>
        </row>
        <row r="10928">
          <cell r="A10928">
            <v>47358</v>
          </cell>
          <cell r="B10928">
            <v>0</v>
          </cell>
        </row>
        <row r="10929">
          <cell r="A10929">
            <v>47359</v>
          </cell>
          <cell r="B10929">
            <v>0</v>
          </cell>
        </row>
        <row r="10930">
          <cell r="A10930">
            <v>47360</v>
          </cell>
          <cell r="B10930">
            <v>0</v>
          </cell>
        </row>
        <row r="10931">
          <cell r="A10931">
            <v>47361</v>
          </cell>
          <cell r="B10931">
            <v>0</v>
          </cell>
        </row>
        <row r="10932">
          <cell r="A10932">
            <v>47362</v>
          </cell>
          <cell r="B10932">
            <v>0</v>
          </cell>
        </row>
        <row r="10933">
          <cell r="A10933">
            <v>47363</v>
          </cell>
          <cell r="B10933">
            <v>0</v>
          </cell>
        </row>
        <row r="10934">
          <cell r="A10934">
            <v>47364</v>
          </cell>
          <cell r="B10934">
            <v>0</v>
          </cell>
        </row>
        <row r="10935">
          <cell r="A10935">
            <v>47365</v>
          </cell>
          <cell r="B10935">
            <v>0</v>
          </cell>
        </row>
        <row r="10936">
          <cell r="A10936">
            <v>47366</v>
          </cell>
          <cell r="B10936">
            <v>0</v>
          </cell>
        </row>
        <row r="10937">
          <cell r="A10937">
            <v>47367</v>
          </cell>
          <cell r="B10937">
            <v>0</v>
          </cell>
        </row>
        <row r="10938">
          <cell r="A10938">
            <v>47368</v>
          </cell>
          <cell r="B10938">
            <v>0</v>
          </cell>
        </row>
        <row r="10939">
          <cell r="A10939">
            <v>47369</v>
          </cell>
          <cell r="B10939">
            <v>0</v>
          </cell>
        </row>
        <row r="10940">
          <cell r="A10940">
            <v>47370</v>
          </cell>
          <cell r="B10940">
            <v>0</v>
          </cell>
        </row>
        <row r="10941">
          <cell r="A10941">
            <v>47371</v>
          </cell>
          <cell r="B10941">
            <v>0</v>
          </cell>
        </row>
        <row r="10942">
          <cell r="A10942">
            <v>47372</v>
          </cell>
          <cell r="B10942">
            <v>0</v>
          </cell>
        </row>
        <row r="10943">
          <cell r="A10943">
            <v>47373</v>
          </cell>
          <cell r="B10943">
            <v>0</v>
          </cell>
        </row>
        <row r="10944">
          <cell r="A10944">
            <v>47374</v>
          </cell>
          <cell r="B10944">
            <v>0</v>
          </cell>
        </row>
        <row r="10945">
          <cell r="A10945">
            <v>47375</v>
          </cell>
          <cell r="B10945">
            <v>0</v>
          </cell>
        </row>
        <row r="10946">
          <cell r="A10946">
            <v>47376</v>
          </cell>
          <cell r="B10946">
            <v>0</v>
          </cell>
        </row>
        <row r="10947">
          <cell r="A10947">
            <v>47377</v>
          </cell>
          <cell r="B10947">
            <v>0</v>
          </cell>
        </row>
        <row r="10948">
          <cell r="A10948">
            <v>47378</v>
          </cell>
          <cell r="B10948">
            <v>0</v>
          </cell>
        </row>
        <row r="10949">
          <cell r="A10949">
            <v>47379</v>
          </cell>
          <cell r="B10949">
            <v>0</v>
          </cell>
        </row>
        <row r="10950">
          <cell r="A10950">
            <v>47380</v>
          </cell>
          <cell r="B10950">
            <v>0</v>
          </cell>
        </row>
        <row r="10951">
          <cell r="A10951">
            <v>47381</v>
          </cell>
          <cell r="B10951">
            <v>0</v>
          </cell>
        </row>
        <row r="10952">
          <cell r="A10952">
            <v>47382</v>
          </cell>
          <cell r="B10952">
            <v>0</v>
          </cell>
        </row>
        <row r="10953">
          <cell r="A10953">
            <v>47383</v>
          </cell>
          <cell r="B10953">
            <v>0</v>
          </cell>
        </row>
        <row r="10954">
          <cell r="A10954">
            <v>47384</v>
          </cell>
          <cell r="B10954">
            <v>0</v>
          </cell>
        </row>
        <row r="10955">
          <cell r="A10955">
            <v>47385</v>
          </cell>
          <cell r="B10955">
            <v>0</v>
          </cell>
        </row>
        <row r="10956">
          <cell r="A10956">
            <v>47386</v>
          </cell>
          <cell r="B10956">
            <v>0</v>
          </cell>
        </row>
        <row r="10957">
          <cell r="A10957">
            <v>47387</v>
          </cell>
          <cell r="B10957">
            <v>0</v>
          </cell>
        </row>
        <row r="10958">
          <cell r="A10958">
            <v>47388</v>
          </cell>
          <cell r="B10958">
            <v>0</v>
          </cell>
        </row>
        <row r="10959">
          <cell r="A10959">
            <v>47389</v>
          </cell>
          <cell r="B10959">
            <v>0</v>
          </cell>
        </row>
        <row r="10960">
          <cell r="A10960">
            <v>47390</v>
          </cell>
          <cell r="B10960">
            <v>0</v>
          </cell>
        </row>
        <row r="10961">
          <cell r="A10961">
            <v>47391</v>
          </cell>
          <cell r="B10961">
            <v>0</v>
          </cell>
        </row>
        <row r="10962">
          <cell r="A10962">
            <v>47392</v>
          </cell>
          <cell r="B10962">
            <v>0</v>
          </cell>
        </row>
        <row r="10963">
          <cell r="A10963">
            <v>47393</v>
          </cell>
          <cell r="B10963">
            <v>0</v>
          </cell>
        </row>
        <row r="10964">
          <cell r="A10964">
            <v>47394</v>
          </cell>
          <cell r="B10964">
            <v>0</v>
          </cell>
        </row>
        <row r="10965">
          <cell r="A10965">
            <v>47395</v>
          </cell>
          <cell r="B10965">
            <v>0</v>
          </cell>
        </row>
        <row r="10966">
          <cell r="A10966">
            <v>47396</v>
          </cell>
          <cell r="B10966">
            <v>0</v>
          </cell>
        </row>
        <row r="10967">
          <cell r="A10967">
            <v>47397</v>
          </cell>
          <cell r="B10967">
            <v>0</v>
          </cell>
        </row>
        <row r="10968">
          <cell r="A10968">
            <v>47398</v>
          </cell>
          <cell r="B10968">
            <v>0</v>
          </cell>
        </row>
        <row r="10969">
          <cell r="A10969">
            <v>47399</v>
          </cell>
          <cell r="B10969">
            <v>0</v>
          </cell>
        </row>
        <row r="10970">
          <cell r="A10970">
            <v>47400</v>
          </cell>
          <cell r="B10970">
            <v>0</v>
          </cell>
        </row>
        <row r="10971">
          <cell r="A10971">
            <v>47401</v>
          </cell>
          <cell r="B10971">
            <v>0</v>
          </cell>
        </row>
        <row r="10972">
          <cell r="A10972">
            <v>47402</v>
          </cell>
          <cell r="B10972">
            <v>0</v>
          </cell>
        </row>
        <row r="10973">
          <cell r="A10973">
            <v>47403</v>
          </cell>
          <cell r="B10973">
            <v>0</v>
          </cell>
        </row>
        <row r="10974">
          <cell r="A10974">
            <v>47404</v>
          </cell>
          <cell r="B10974">
            <v>0</v>
          </cell>
        </row>
        <row r="10975">
          <cell r="A10975">
            <v>47405</v>
          </cell>
          <cell r="B10975">
            <v>0</v>
          </cell>
        </row>
        <row r="10976">
          <cell r="A10976">
            <v>47406</v>
          </cell>
          <cell r="B10976">
            <v>0</v>
          </cell>
        </row>
        <row r="10977">
          <cell r="A10977">
            <v>47407</v>
          </cell>
          <cell r="B10977">
            <v>0</v>
          </cell>
        </row>
        <row r="10978">
          <cell r="A10978">
            <v>47408</v>
          </cell>
          <cell r="B10978">
            <v>0</v>
          </cell>
        </row>
        <row r="10979">
          <cell r="A10979">
            <v>47409</v>
          </cell>
          <cell r="B10979">
            <v>0</v>
          </cell>
        </row>
        <row r="10980">
          <cell r="A10980">
            <v>47410</v>
          </cell>
          <cell r="B10980">
            <v>0</v>
          </cell>
        </row>
        <row r="10981">
          <cell r="A10981">
            <v>47411</v>
          </cell>
          <cell r="B10981">
            <v>0</v>
          </cell>
        </row>
        <row r="10982">
          <cell r="A10982">
            <v>47412</v>
          </cell>
          <cell r="B10982">
            <v>0</v>
          </cell>
        </row>
        <row r="10983">
          <cell r="A10983">
            <v>47413</v>
          </cell>
          <cell r="B10983">
            <v>0</v>
          </cell>
        </row>
        <row r="10984">
          <cell r="A10984">
            <v>47414</v>
          </cell>
          <cell r="B10984">
            <v>0</v>
          </cell>
        </row>
        <row r="10985">
          <cell r="A10985">
            <v>47415</v>
          </cell>
          <cell r="B10985">
            <v>0</v>
          </cell>
        </row>
        <row r="10986">
          <cell r="A10986">
            <v>47416</v>
          </cell>
          <cell r="B10986">
            <v>0</v>
          </cell>
        </row>
        <row r="10987">
          <cell r="A10987">
            <v>47417</v>
          </cell>
          <cell r="B10987">
            <v>0</v>
          </cell>
        </row>
        <row r="10988">
          <cell r="A10988">
            <v>47418</v>
          </cell>
          <cell r="B10988">
            <v>0</v>
          </cell>
        </row>
        <row r="10989">
          <cell r="A10989">
            <v>47419</v>
          </cell>
          <cell r="B10989">
            <v>0</v>
          </cell>
        </row>
        <row r="10990">
          <cell r="A10990">
            <v>47420</v>
          </cell>
          <cell r="B10990">
            <v>0</v>
          </cell>
        </row>
        <row r="10991">
          <cell r="A10991">
            <v>47421</v>
          </cell>
          <cell r="B10991">
            <v>0</v>
          </cell>
        </row>
        <row r="10992">
          <cell r="A10992">
            <v>47422</v>
          </cell>
          <cell r="B10992">
            <v>0</v>
          </cell>
        </row>
        <row r="10993">
          <cell r="A10993">
            <v>47423</v>
          </cell>
          <cell r="B10993">
            <v>0</v>
          </cell>
        </row>
        <row r="10994">
          <cell r="A10994">
            <v>47424</v>
          </cell>
          <cell r="B10994">
            <v>0</v>
          </cell>
        </row>
        <row r="10995">
          <cell r="A10995">
            <v>47425</v>
          </cell>
          <cell r="B10995">
            <v>0</v>
          </cell>
        </row>
        <row r="10996">
          <cell r="A10996">
            <v>47426</v>
          </cell>
          <cell r="B10996">
            <v>0</v>
          </cell>
        </row>
        <row r="10997">
          <cell r="A10997">
            <v>47427</v>
          </cell>
          <cell r="B10997">
            <v>0</v>
          </cell>
        </row>
        <row r="10998">
          <cell r="A10998">
            <v>47428</v>
          </cell>
          <cell r="B10998">
            <v>0</v>
          </cell>
        </row>
        <row r="10999">
          <cell r="A10999">
            <v>47429</v>
          </cell>
          <cell r="B10999">
            <v>0</v>
          </cell>
        </row>
        <row r="11000">
          <cell r="A11000">
            <v>47430</v>
          </cell>
          <cell r="B11000">
            <v>0</v>
          </cell>
        </row>
        <row r="11001">
          <cell r="A11001">
            <v>47431</v>
          </cell>
          <cell r="B11001">
            <v>0</v>
          </cell>
        </row>
        <row r="11002">
          <cell r="A11002">
            <v>47432</v>
          </cell>
          <cell r="B11002">
            <v>0</v>
          </cell>
        </row>
        <row r="11003">
          <cell r="A11003">
            <v>47433</v>
          </cell>
          <cell r="B11003">
            <v>0</v>
          </cell>
        </row>
        <row r="11004">
          <cell r="A11004">
            <v>47434</v>
          </cell>
          <cell r="B11004">
            <v>0</v>
          </cell>
        </row>
        <row r="11005">
          <cell r="A11005">
            <v>47435</v>
          </cell>
          <cell r="B11005">
            <v>0</v>
          </cell>
        </row>
        <row r="11006">
          <cell r="A11006">
            <v>47436</v>
          </cell>
          <cell r="B11006">
            <v>0</v>
          </cell>
        </row>
        <row r="11007">
          <cell r="A11007">
            <v>47437</v>
          </cell>
          <cell r="B11007">
            <v>0</v>
          </cell>
        </row>
        <row r="11008">
          <cell r="A11008">
            <v>47438</v>
          </cell>
          <cell r="B11008">
            <v>0</v>
          </cell>
        </row>
        <row r="11009">
          <cell r="A11009">
            <v>47439</v>
          </cell>
          <cell r="B11009">
            <v>0</v>
          </cell>
        </row>
        <row r="11010">
          <cell r="A11010">
            <v>47440</v>
          </cell>
          <cell r="B11010">
            <v>0</v>
          </cell>
        </row>
        <row r="11011">
          <cell r="A11011">
            <v>47441</v>
          </cell>
          <cell r="B11011">
            <v>0</v>
          </cell>
        </row>
        <row r="11012">
          <cell r="A11012">
            <v>47442</v>
          </cell>
          <cell r="B11012">
            <v>0</v>
          </cell>
        </row>
        <row r="11013">
          <cell r="A11013">
            <v>47443</v>
          </cell>
          <cell r="B11013">
            <v>0</v>
          </cell>
        </row>
        <row r="11014">
          <cell r="A11014">
            <v>47444</v>
          </cell>
          <cell r="B11014">
            <v>0</v>
          </cell>
        </row>
        <row r="11015">
          <cell r="A11015">
            <v>47445</v>
          </cell>
          <cell r="B11015">
            <v>0</v>
          </cell>
        </row>
        <row r="11016">
          <cell r="A11016">
            <v>47446</v>
          </cell>
          <cell r="B11016">
            <v>0</v>
          </cell>
        </row>
        <row r="11017">
          <cell r="A11017">
            <v>47447</v>
          </cell>
          <cell r="B11017">
            <v>0</v>
          </cell>
        </row>
        <row r="11018">
          <cell r="A11018">
            <v>47448</v>
          </cell>
          <cell r="B11018">
            <v>0</v>
          </cell>
        </row>
        <row r="11019">
          <cell r="A11019">
            <v>47449</v>
          </cell>
          <cell r="B11019">
            <v>0</v>
          </cell>
        </row>
        <row r="11020">
          <cell r="A11020">
            <v>47450</v>
          </cell>
          <cell r="B11020">
            <v>0</v>
          </cell>
        </row>
        <row r="11021">
          <cell r="A11021">
            <v>47451</v>
          </cell>
          <cell r="B11021">
            <v>0</v>
          </cell>
        </row>
        <row r="11022">
          <cell r="A11022">
            <v>47452</v>
          </cell>
          <cell r="B11022">
            <v>0</v>
          </cell>
        </row>
        <row r="11023">
          <cell r="A11023">
            <v>47453</v>
          </cell>
          <cell r="B11023">
            <v>0</v>
          </cell>
        </row>
        <row r="11024">
          <cell r="A11024">
            <v>47454</v>
          </cell>
          <cell r="B11024">
            <v>0</v>
          </cell>
        </row>
        <row r="11025">
          <cell r="A11025">
            <v>47455</v>
          </cell>
          <cell r="B11025">
            <v>0</v>
          </cell>
        </row>
        <row r="11026">
          <cell r="A11026">
            <v>47456</v>
          </cell>
          <cell r="B11026">
            <v>0</v>
          </cell>
        </row>
        <row r="11027">
          <cell r="A11027">
            <v>47457</v>
          </cell>
          <cell r="B11027">
            <v>0</v>
          </cell>
        </row>
        <row r="11028">
          <cell r="A11028">
            <v>47458</v>
          </cell>
          <cell r="B11028">
            <v>0</v>
          </cell>
        </row>
        <row r="11029">
          <cell r="A11029">
            <v>47459</v>
          </cell>
          <cell r="B11029">
            <v>0</v>
          </cell>
        </row>
        <row r="11030">
          <cell r="A11030">
            <v>47460</v>
          </cell>
          <cell r="B11030">
            <v>0</v>
          </cell>
        </row>
        <row r="11031">
          <cell r="A11031">
            <v>47461</v>
          </cell>
          <cell r="B11031">
            <v>0</v>
          </cell>
        </row>
        <row r="11032">
          <cell r="A11032">
            <v>47462</v>
          </cell>
          <cell r="B11032">
            <v>0</v>
          </cell>
        </row>
        <row r="11033">
          <cell r="A11033">
            <v>47463</v>
          </cell>
          <cell r="B11033">
            <v>0</v>
          </cell>
        </row>
        <row r="11034">
          <cell r="A11034">
            <v>47464</v>
          </cell>
          <cell r="B11034">
            <v>0</v>
          </cell>
        </row>
        <row r="11035">
          <cell r="A11035">
            <v>47465</v>
          </cell>
          <cell r="B11035">
            <v>0</v>
          </cell>
        </row>
        <row r="11036">
          <cell r="A11036">
            <v>47466</v>
          </cell>
          <cell r="B11036">
            <v>0</v>
          </cell>
        </row>
        <row r="11037">
          <cell r="A11037">
            <v>47467</v>
          </cell>
          <cell r="B11037">
            <v>0</v>
          </cell>
        </row>
        <row r="11038">
          <cell r="A11038">
            <v>47468</v>
          </cell>
          <cell r="B11038">
            <v>0</v>
          </cell>
        </row>
        <row r="11039">
          <cell r="A11039">
            <v>47469</v>
          </cell>
          <cell r="B11039">
            <v>0</v>
          </cell>
        </row>
        <row r="11040">
          <cell r="A11040">
            <v>47470</v>
          </cell>
          <cell r="B11040">
            <v>0</v>
          </cell>
        </row>
        <row r="11041">
          <cell r="A11041">
            <v>47471</v>
          </cell>
          <cell r="B11041">
            <v>0</v>
          </cell>
        </row>
        <row r="11042">
          <cell r="A11042">
            <v>47472</v>
          </cell>
          <cell r="B11042">
            <v>0</v>
          </cell>
        </row>
        <row r="11043">
          <cell r="A11043">
            <v>47473</v>
          </cell>
          <cell r="B11043">
            <v>0</v>
          </cell>
        </row>
        <row r="11044">
          <cell r="A11044">
            <v>47474</v>
          </cell>
          <cell r="B11044">
            <v>0</v>
          </cell>
        </row>
        <row r="11045">
          <cell r="A11045">
            <v>47475</v>
          </cell>
          <cell r="B11045">
            <v>0</v>
          </cell>
        </row>
        <row r="11046">
          <cell r="A11046">
            <v>47476</v>
          </cell>
          <cell r="B11046">
            <v>0</v>
          </cell>
        </row>
        <row r="11047">
          <cell r="A11047">
            <v>47477</v>
          </cell>
          <cell r="B11047">
            <v>0</v>
          </cell>
        </row>
        <row r="11048">
          <cell r="A11048">
            <v>47478</v>
          </cell>
          <cell r="B11048">
            <v>0</v>
          </cell>
        </row>
        <row r="11049">
          <cell r="A11049">
            <v>47479</v>
          </cell>
          <cell r="B11049">
            <v>0</v>
          </cell>
        </row>
        <row r="11050">
          <cell r="A11050">
            <v>47480</v>
          </cell>
          <cell r="B11050">
            <v>0</v>
          </cell>
        </row>
        <row r="11051">
          <cell r="A11051">
            <v>47481</v>
          </cell>
          <cell r="B11051">
            <v>0</v>
          </cell>
        </row>
        <row r="11052">
          <cell r="A11052">
            <v>47482</v>
          </cell>
          <cell r="B11052">
            <v>0</v>
          </cell>
        </row>
        <row r="11053">
          <cell r="A11053">
            <v>47483</v>
          </cell>
          <cell r="B11053">
            <v>0</v>
          </cell>
        </row>
        <row r="11054">
          <cell r="A11054">
            <v>47484</v>
          </cell>
          <cell r="B11054">
            <v>0</v>
          </cell>
        </row>
        <row r="11055">
          <cell r="A11055">
            <v>47485</v>
          </cell>
          <cell r="B11055">
            <v>0</v>
          </cell>
        </row>
        <row r="11056">
          <cell r="A11056">
            <v>47486</v>
          </cell>
          <cell r="B11056">
            <v>0</v>
          </cell>
        </row>
        <row r="11057">
          <cell r="A11057">
            <v>47487</v>
          </cell>
          <cell r="B11057">
            <v>0</v>
          </cell>
        </row>
        <row r="11058">
          <cell r="A11058">
            <v>47488</v>
          </cell>
          <cell r="B11058">
            <v>0</v>
          </cell>
        </row>
        <row r="11059">
          <cell r="A11059">
            <v>47489</v>
          </cell>
          <cell r="B11059">
            <v>0</v>
          </cell>
        </row>
        <row r="11060">
          <cell r="A11060">
            <v>47490</v>
          </cell>
          <cell r="B11060">
            <v>0</v>
          </cell>
        </row>
        <row r="11061">
          <cell r="A11061">
            <v>47491</v>
          </cell>
          <cell r="B11061">
            <v>0</v>
          </cell>
        </row>
        <row r="11062">
          <cell r="A11062">
            <v>47492</v>
          </cell>
          <cell r="B11062">
            <v>0</v>
          </cell>
        </row>
        <row r="11063">
          <cell r="A11063">
            <v>47493</v>
          </cell>
          <cell r="B11063">
            <v>0</v>
          </cell>
        </row>
        <row r="11064">
          <cell r="A11064">
            <v>47494</v>
          </cell>
          <cell r="B11064">
            <v>0</v>
          </cell>
        </row>
        <row r="11065">
          <cell r="A11065">
            <v>47495</v>
          </cell>
          <cell r="B11065">
            <v>0</v>
          </cell>
        </row>
        <row r="11066">
          <cell r="A11066">
            <v>47496</v>
          </cell>
          <cell r="B11066">
            <v>0</v>
          </cell>
        </row>
        <row r="11067">
          <cell r="A11067">
            <v>47497</v>
          </cell>
          <cell r="B11067">
            <v>0</v>
          </cell>
        </row>
        <row r="11068">
          <cell r="A11068">
            <v>47498</v>
          </cell>
          <cell r="B11068">
            <v>0</v>
          </cell>
        </row>
        <row r="11069">
          <cell r="A11069">
            <v>47499</v>
          </cell>
          <cell r="B11069">
            <v>0</v>
          </cell>
        </row>
        <row r="11070">
          <cell r="A11070">
            <v>47500</v>
          </cell>
          <cell r="B11070">
            <v>0</v>
          </cell>
        </row>
        <row r="11071">
          <cell r="A11071">
            <v>47501</v>
          </cell>
          <cell r="B11071">
            <v>0</v>
          </cell>
        </row>
        <row r="11072">
          <cell r="A11072">
            <v>47502</v>
          </cell>
          <cell r="B11072">
            <v>0</v>
          </cell>
        </row>
        <row r="11073">
          <cell r="A11073">
            <v>47503</v>
          </cell>
          <cell r="B11073">
            <v>0</v>
          </cell>
        </row>
        <row r="11074">
          <cell r="A11074">
            <v>47504</v>
          </cell>
          <cell r="B11074">
            <v>0</v>
          </cell>
        </row>
        <row r="11075">
          <cell r="A11075">
            <v>47505</v>
          </cell>
          <cell r="B11075">
            <v>0</v>
          </cell>
        </row>
        <row r="11076">
          <cell r="A11076">
            <v>47506</v>
          </cell>
          <cell r="B11076">
            <v>0</v>
          </cell>
        </row>
        <row r="11077">
          <cell r="A11077">
            <v>47507</v>
          </cell>
          <cell r="B11077">
            <v>0</v>
          </cell>
        </row>
        <row r="11078">
          <cell r="A11078">
            <v>47508</v>
          </cell>
          <cell r="B11078">
            <v>0</v>
          </cell>
        </row>
        <row r="11079">
          <cell r="A11079">
            <v>47509</v>
          </cell>
          <cell r="B11079">
            <v>0</v>
          </cell>
        </row>
        <row r="11080">
          <cell r="A11080">
            <v>47510</v>
          </cell>
          <cell r="B11080">
            <v>0</v>
          </cell>
        </row>
        <row r="11081">
          <cell r="A11081">
            <v>47511</v>
          </cell>
          <cell r="B11081">
            <v>0</v>
          </cell>
        </row>
        <row r="11082">
          <cell r="A11082">
            <v>47512</v>
          </cell>
          <cell r="B11082">
            <v>0</v>
          </cell>
        </row>
        <row r="11083">
          <cell r="A11083">
            <v>47513</v>
          </cell>
          <cell r="B11083">
            <v>0</v>
          </cell>
        </row>
        <row r="11084">
          <cell r="A11084">
            <v>47514</v>
          </cell>
          <cell r="B11084">
            <v>0</v>
          </cell>
        </row>
        <row r="11085">
          <cell r="A11085">
            <v>47515</v>
          </cell>
          <cell r="B11085">
            <v>0</v>
          </cell>
        </row>
        <row r="11086">
          <cell r="A11086">
            <v>47516</v>
          </cell>
          <cell r="B11086">
            <v>0</v>
          </cell>
        </row>
        <row r="11087">
          <cell r="A11087">
            <v>47517</v>
          </cell>
          <cell r="B11087">
            <v>0</v>
          </cell>
        </row>
        <row r="11088">
          <cell r="A11088">
            <v>47518</v>
          </cell>
          <cell r="B11088">
            <v>0</v>
          </cell>
        </row>
        <row r="11089">
          <cell r="A11089">
            <v>47519</v>
          </cell>
          <cell r="B11089">
            <v>0</v>
          </cell>
        </row>
        <row r="11090">
          <cell r="A11090">
            <v>47520</v>
          </cell>
          <cell r="B11090">
            <v>0</v>
          </cell>
        </row>
        <row r="11091">
          <cell r="A11091">
            <v>47521</v>
          </cell>
          <cell r="B11091">
            <v>0</v>
          </cell>
        </row>
        <row r="11092">
          <cell r="A11092">
            <v>47522</v>
          </cell>
          <cell r="B11092">
            <v>0</v>
          </cell>
        </row>
        <row r="11093">
          <cell r="A11093">
            <v>47523</v>
          </cell>
          <cell r="B11093">
            <v>0</v>
          </cell>
        </row>
        <row r="11094">
          <cell r="A11094">
            <v>47524</v>
          </cell>
          <cell r="B11094">
            <v>0</v>
          </cell>
        </row>
        <row r="11095">
          <cell r="A11095">
            <v>47525</v>
          </cell>
          <cell r="B11095">
            <v>0</v>
          </cell>
        </row>
        <row r="11096">
          <cell r="A11096">
            <v>47526</v>
          </cell>
          <cell r="B11096">
            <v>0</v>
          </cell>
        </row>
        <row r="11097">
          <cell r="A11097">
            <v>47527</v>
          </cell>
          <cell r="B11097">
            <v>0</v>
          </cell>
        </row>
        <row r="11098">
          <cell r="A11098">
            <v>47528</v>
          </cell>
          <cell r="B11098">
            <v>0</v>
          </cell>
        </row>
        <row r="11099">
          <cell r="A11099">
            <v>47529</v>
          </cell>
          <cell r="B11099">
            <v>0</v>
          </cell>
        </row>
        <row r="11100">
          <cell r="A11100">
            <v>47530</v>
          </cell>
          <cell r="B11100">
            <v>0</v>
          </cell>
        </row>
        <row r="11101">
          <cell r="A11101">
            <v>47531</v>
          </cell>
          <cell r="B11101">
            <v>0</v>
          </cell>
        </row>
        <row r="11102">
          <cell r="A11102">
            <v>47532</v>
          </cell>
          <cell r="B11102">
            <v>0</v>
          </cell>
        </row>
        <row r="11103">
          <cell r="A11103">
            <v>47533</v>
          </cell>
          <cell r="B11103">
            <v>0</v>
          </cell>
        </row>
        <row r="11104">
          <cell r="A11104">
            <v>47534</v>
          </cell>
          <cell r="B11104">
            <v>0</v>
          </cell>
        </row>
        <row r="11105">
          <cell r="A11105">
            <v>47535</v>
          </cell>
          <cell r="B11105">
            <v>0</v>
          </cell>
        </row>
        <row r="11106">
          <cell r="A11106">
            <v>47536</v>
          </cell>
          <cell r="B11106">
            <v>0</v>
          </cell>
        </row>
        <row r="11107">
          <cell r="A11107">
            <v>47537</v>
          </cell>
          <cell r="B11107">
            <v>0</v>
          </cell>
        </row>
        <row r="11108">
          <cell r="A11108">
            <v>47538</v>
          </cell>
          <cell r="B11108">
            <v>0</v>
          </cell>
        </row>
        <row r="11109">
          <cell r="A11109">
            <v>47539</v>
          </cell>
          <cell r="B11109">
            <v>0</v>
          </cell>
        </row>
        <row r="11110">
          <cell r="A11110">
            <v>47540</v>
          </cell>
          <cell r="B11110">
            <v>0</v>
          </cell>
        </row>
        <row r="11111">
          <cell r="A11111">
            <v>47541</v>
          </cell>
          <cell r="B11111">
            <v>0</v>
          </cell>
        </row>
        <row r="11112">
          <cell r="A11112">
            <v>47542</v>
          </cell>
          <cell r="B11112">
            <v>0</v>
          </cell>
        </row>
        <row r="11113">
          <cell r="A11113">
            <v>47543</v>
          </cell>
          <cell r="B11113">
            <v>0</v>
          </cell>
        </row>
        <row r="11114">
          <cell r="A11114">
            <v>47544</v>
          </cell>
          <cell r="B11114">
            <v>0</v>
          </cell>
        </row>
        <row r="11115">
          <cell r="A11115">
            <v>47545</v>
          </cell>
          <cell r="B11115">
            <v>0</v>
          </cell>
        </row>
        <row r="11116">
          <cell r="A11116">
            <v>47546</v>
          </cell>
          <cell r="B11116">
            <v>0</v>
          </cell>
        </row>
        <row r="11117">
          <cell r="A11117">
            <v>47547</v>
          </cell>
          <cell r="B11117">
            <v>0</v>
          </cell>
        </row>
        <row r="11118">
          <cell r="A11118">
            <v>47548</v>
          </cell>
          <cell r="B11118">
            <v>0</v>
          </cell>
        </row>
        <row r="11119">
          <cell r="A11119">
            <v>47549</v>
          </cell>
          <cell r="B11119">
            <v>0</v>
          </cell>
        </row>
        <row r="11120">
          <cell r="A11120">
            <v>47550</v>
          </cell>
          <cell r="B11120">
            <v>0</v>
          </cell>
        </row>
        <row r="11121">
          <cell r="A11121">
            <v>47551</v>
          </cell>
          <cell r="B11121">
            <v>0</v>
          </cell>
        </row>
        <row r="11122">
          <cell r="A11122">
            <v>47552</v>
          </cell>
          <cell r="B11122">
            <v>0</v>
          </cell>
        </row>
        <row r="11123">
          <cell r="A11123">
            <v>47553</v>
          </cell>
          <cell r="B11123">
            <v>0</v>
          </cell>
        </row>
        <row r="11124">
          <cell r="A11124">
            <v>47554</v>
          </cell>
          <cell r="B11124">
            <v>0</v>
          </cell>
        </row>
        <row r="11125">
          <cell r="A11125">
            <v>47555</v>
          </cell>
          <cell r="B11125">
            <v>0</v>
          </cell>
        </row>
        <row r="11126">
          <cell r="A11126">
            <v>47556</v>
          </cell>
          <cell r="B11126">
            <v>0</v>
          </cell>
        </row>
        <row r="11127">
          <cell r="A11127">
            <v>47557</v>
          </cell>
          <cell r="B11127">
            <v>0</v>
          </cell>
        </row>
        <row r="11128">
          <cell r="A11128">
            <v>47558</v>
          </cell>
          <cell r="B11128">
            <v>0</v>
          </cell>
        </row>
        <row r="11129">
          <cell r="A11129">
            <v>47559</v>
          </cell>
          <cell r="B11129">
            <v>0</v>
          </cell>
        </row>
        <row r="11130">
          <cell r="A11130">
            <v>47560</v>
          </cell>
          <cell r="B11130">
            <v>0</v>
          </cell>
        </row>
        <row r="11131">
          <cell r="A11131">
            <v>47561</v>
          </cell>
          <cell r="B11131">
            <v>0</v>
          </cell>
        </row>
        <row r="11132">
          <cell r="A11132">
            <v>47562</v>
          </cell>
          <cell r="B11132">
            <v>0</v>
          </cell>
        </row>
        <row r="11133">
          <cell r="A11133">
            <v>47563</v>
          </cell>
          <cell r="B11133">
            <v>0</v>
          </cell>
        </row>
        <row r="11134">
          <cell r="A11134">
            <v>47564</v>
          </cell>
          <cell r="B11134">
            <v>0</v>
          </cell>
        </row>
        <row r="11135">
          <cell r="A11135">
            <v>47565</v>
          </cell>
          <cell r="B11135">
            <v>0</v>
          </cell>
        </row>
        <row r="11136">
          <cell r="A11136">
            <v>47566</v>
          </cell>
          <cell r="B11136">
            <v>0</v>
          </cell>
        </row>
        <row r="11137">
          <cell r="A11137">
            <v>47567</v>
          </cell>
          <cell r="B11137">
            <v>0</v>
          </cell>
        </row>
        <row r="11138">
          <cell r="A11138">
            <v>47568</v>
          </cell>
          <cell r="B11138">
            <v>0</v>
          </cell>
        </row>
        <row r="11139">
          <cell r="A11139">
            <v>47569</v>
          </cell>
          <cell r="B11139">
            <v>0</v>
          </cell>
        </row>
        <row r="11140">
          <cell r="A11140">
            <v>47570</v>
          </cell>
          <cell r="B11140">
            <v>0</v>
          </cell>
        </row>
        <row r="11141">
          <cell r="A11141">
            <v>47571</v>
          </cell>
          <cell r="B11141">
            <v>0</v>
          </cell>
        </row>
        <row r="11142">
          <cell r="A11142">
            <v>47572</v>
          </cell>
          <cell r="B11142">
            <v>0</v>
          </cell>
        </row>
        <row r="11143">
          <cell r="A11143">
            <v>47573</v>
          </cell>
          <cell r="B11143">
            <v>0</v>
          </cell>
        </row>
        <row r="11144">
          <cell r="A11144">
            <v>47574</v>
          </cell>
          <cell r="B11144">
            <v>0</v>
          </cell>
        </row>
        <row r="11145">
          <cell r="A11145">
            <v>47575</v>
          </cell>
          <cell r="B11145">
            <v>0</v>
          </cell>
        </row>
        <row r="11146">
          <cell r="A11146">
            <v>47576</v>
          </cell>
          <cell r="B11146">
            <v>0</v>
          </cell>
        </row>
        <row r="11147">
          <cell r="A11147">
            <v>47577</v>
          </cell>
          <cell r="B11147">
            <v>0</v>
          </cell>
        </row>
        <row r="11148">
          <cell r="A11148">
            <v>47578</v>
          </cell>
          <cell r="B11148">
            <v>0</v>
          </cell>
        </row>
        <row r="11149">
          <cell r="A11149">
            <v>47579</v>
          </cell>
          <cell r="B11149">
            <v>0</v>
          </cell>
        </row>
        <row r="11150">
          <cell r="A11150">
            <v>47580</v>
          </cell>
          <cell r="B11150">
            <v>0</v>
          </cell>
        </row>
        <row r="11151">
          <cell r="A11151">
            <v>47581</v>
          </cell>
          <cell r="B11151">
            <v>0</v>
          </cell>
        </row>
        <row r="11152">
          <cell r="A11152">
            <v>47582</v>
          </cell>
          <cell r="B11152">
            <v>0</v>
          </cell>
        </row>
        <row r="11153">
          <cell r="A11153">
            <v>47583</v>
          </cell>
          <cell r="B11153">
            <v>0</v>
          </cell>
        </row>
        <row r="11154">
          <cell r="A11154">
            <v>47584</v>
          </cell>
          <cell r="B11154">
            <v>0</v>
          </cell>
        </row>
        <row r="11155">
          <cell r="A11155">
            <v>47585</v>
          </cell>
          <cell r="B11155">
            <v>0</v>
          </cell>
        </row>
        <row r="11156">
          <cell r="A11156">
            <v>47586</v>
          </cell>
          <cell r="B11156">
            <v>0</v>
          </cell>
        </row>
        <row r="11157">
          <cell r="A11157">
            <v>47587</v>
          </cell>
          <cell r="B11157">
            <v>0</v>
          </cell>
        </row>
        <row r="11158">
          <cell r="A11158">
            <v>47588</v>
          </cell>
          <cell r="B11158">
            <v>0</v>
          </cell>
        </row>
        <row r="11159">
          <cell r="A11159">
            <v>47589</v>
          </cell>
          <cell r="B11159">
            <v>0</v>
          </cell>
        </row>
        <row r="11160">
          <cell r="A11160">
            <v>47590</v>
          </cell>
          <cell r="B11160">
            <v>0</v>
          </cell>
        </row>
        <row r="11161">
          <cell r="A11161">
            <v>47591</v>
          </cell>
          <cell r="B11161">
            <v>0</v>
          </cell>
        </row>
        <row r="11162">
          <cell r="A11162">
            <v>47592</v>
          </cell>
          <cell r="B11162">
            <v>0</v>
          </cell>
        </row>
        <row r="11163">
          <cell r="A11163">
            <v>47593</v>
          </cell>
          <cell r="B11163">
            <v>0</v>
          </cell>
        </row>
        <row r="11164">
          <cell r="A11164">
            <v>47594</v>
          </cell>
          <cell r="B11164">
            <v>0</v>
          </cell>
        </row>
        <row r="11165">
          <cell r="A11165">
            <v>47595</v>
          </cell>
          <cell r="B11165">
            <v>0</v>
          </cell>
        </row>
        <row r="11166">
          <cell r="A11166">
            <v>47596</v>
          </cell>
          <cell r="B11166">
            <v>0</v>
          </cell>
        </row>
        <row r="11167">
          <cell r="A11167">
            <v>47597</v>
          </cell>
          <cell r="B11167">
            <v>0</v>
          </cell>
        </row>
        <row r="11168">
          <cell r="A11168">
            <v>47598</v>
          </cell>
          <cell r="B11168">
            <v>0</v>
          </cell>
        </row>
        <row r="11169">
          <cell r="A11169">
            <v>47599</v>
          </cell>
          <cell r="B11169">
            <v>0</v>
          </cell>
        </row>
        <row r="11170">
          <cell r="A11170">
            <v>47600</v>
          </cell>
          <cell r="B11170">
            <v>0</v>
          </cell>
        </row>
        <row r="11171">
          <cell r="A11171">
            <v>47601</v>
          </cell>
          <cell r="B11171">
            <v>0</v>
          </cell>
        </row>
        <row r="11172">
          <cell r="A11172">
            <v>47602</v>
          </cell>
          <cell r="B11172">
            <v>0</v>
          </cell>
        </row>
        <row r="11173">
          <cell r="A11173">
            <v>47603</v>
          </cell>
          <cell r="B11173">
            <v>0</v>
          </cell>
        </row>
        <row r="11174">
          <cell r="A11174">
            <v>47604</v>
          </cell>
          <cell r="B11174">
            <v>0</v>
          </cell>
        </row>
        <row r="11175">
          <cell r="A11175">
            <v>47605</v>
          </cell>
          <cell r="B11175">
            <v>0</v>
          </cell>
        </row>
        <row r="11176">
          <cell r="A11176">
            <v>47606</v>
          </cell>
          <cell r="B11176">
            <v>0</v>
          </cell>
        </row>
        <row r="11177">
          <cell r="A11177">
            <v>47607</v>
          </cell>
          <cell r="B11177">
            <v>0</v>
          </cell>
        </row>
        <row r="11178">
          <cell r="A11178">
            <v>47608</v>
          </cell>
          <cell r="B11178">
            <v>0</v>
          </cell>
        </row>
        <row r="11179">
          <cell r="A11179">
            <v>47609</v>
          </cell>
          <cell r="B11179">
            <v>0</v>
          </cell>
        </row>
        <row r="11180">
          <cell r="A11180">
            <v>47610</v>
          </cell>
          <cell r="B11180">
            <v>0</v>
          </cell>
        </row>
        <row r="11181">
          <cell r="A11181">
            <v>47611</v>
          </cell>
          <cell r="B11181">
            <v>0</v>
          </cell>
        </row>
        <row r="11182">
          <cell r="A11182">
            <v>47612</v>
          </cell>
          <cell r="B11182">
            <v>0</v>
          </cell>
        </row>
        <row r="11183">
          <cell r="A11183">
            <v>47613</v>
          </cell>
          <cell r="B11183">
            <v>0</v>
          </cell>
        </row>
        <row r="11184">
          <cell r="A11184">
            <v>47614</v>
          </cell>
          <cell r="B11184">
            <v>0</v>
          </cell>
        </row>
        <row r="11185">
          <cell r="A11185">
            <v>47615</v>
          </cell>
          <cell r="B11185">
            <v>0</v>
          </cell>
        </row>
        <row r="11186">
          <cell r="A11186">
            <v>47616</v>
          </cell>
          <cell r="B11186">
            <v>0</v>
          </cell>
        </row>
        <row r="11187">
          <cell r="A11187">
            <v>47617</v>
          </cell>
          <cell r="B11187">
            <v>0</v>
          </cell>
        </row>
        <row r="11188">
          <cell r="A11188">
            <v>47618</v>
          </cell>
          <cell r="B11188">
            <v>0</v>
          </cell>
        </row>
        <row r="11189">
          <cell r="A11189">
            <v>47619</v>
          </cell>
          <cell r="B11189">
            <v>0</v>
          </cell>
        </row>
        <row r="11190">
          <cell r="A11190">
            <v>47620</v>
          </cell>
          <cell r="B11190">
            <v>0</v>
          </cell>
        </row>
        <row r="11191">
          <cell r="A11191">
            <v>47621</v>
          </cell>
          <cell r="B11191">
            <v>0</v>
          </cell>
        </row>
        <row r="11192">
          <cell r="A11192">
            <v>47622</v>
          </cell>
          <cell r="B11192">
            <v>0</v>
          </cell>
        </row>
        <row r="11193">
          <cell r="A11193">
            <v>47623</v>
          </cell>
          <cell r="B11193">
            <v>0</v>
          </cell>
        </row>
        <row r="11194">
          <cell r="A11194">
            <v>47624</v>
          </cell>
          <cell r="B11194">
            <v>0</v>
          </cell>
        </row>
        <row r="11195">
          <cell r="A11195">
            <v>47625</v>
          </cell>
          <cell r="B11195">
            <v>0</v>
          </cell>
        </row>
        <row r="11196">
          <cell r="A11196">
            <v>47626</v>
          </cell>
          <cell r="B11196">
            <v>0</v>
          </cell>
        </row>
        <row r="11197">
          <cell r="A11197">
            <v>47627</v>
          </cell>
          <cell r="B11197">
            <v>0</v>
          </cell>
        </row>
        <row r="11198">
          <cell r="A11198">
            <v>47628</v>
          </cell>
          <cell r="B11198">
            <v>0</v>
          </cell>
        </row>
        <row r="11199">
          <cell r="A11199">
            <v>47629</v>
          </cell>
          <cell r="B11199">
            <v>0</v>
          </cell>
        </row>
        <row r="11200">
          <cell r="A11200">
            <v>47630</v>
          </cell>
          <cell r="B11200">
            <v>0</v>
          </cell>
        </row>
        <row r="11201">
          <cell r="A11201">
            <v>47631</v>
          </cell>
          <cell r="B11201">
            <v>0</v>
          </cell>
        </row>
        <row r="11202">
          <cell r="A11202">
            <v>47632</v>
          </cell>
          <cell r="B11202">
            <v>0</v>
          </cell>
        </row>
        <row r="11203">
          <cell r="A11203">
            <v>47633</v>
          </cell>
          <cell r="B11203">
            <v>0</v>
          </cell>
        </row>
        <row r="11204">
          <cell r="A11204">
            <v>47634</v>
          </cell>
          <cell r="B11204">
            <v>0</v>
          </cell>
        </row>
        <row r="11205">
          <cell r="A11205">
            <v>47635</v>
          </cell>
          <cell r="B11205">
            <v>0</v>
          </cell>
        </row>
        <row r="11206">
          <cell r="A11206">
            <v>47636</v>
          </cell>
          <cell r="B11206">
            <v>0</v>
          </cell>
        </row>
        <row r="11207">
          <cell r="A11207">
            <v>47637</v>
          </cell>
          <cell r="B11207">
            <v>0</v>
          </cell>
        </row>
        <row r="11208">
          <cell r="A11208">
            <v>47638</v>
          </cell>
          <cell r="B11208">
            <v>0</v>
          </cell>
        </row>
        <row r="11209">
          <cell r="A11209">
            <v>47639</v>
          </cell>
          <cell r="B11209">
            <v>0</v>
          </cell>
        </row>
        <row r="11210">
          <cell r="A11210">
            <v>47640</v>
          </cell>
          <cell r="B11210">
            <v>0</v>
          </cell>
        </row>
        <row r="11211">
          <cell r="A11211">
            <v>47641</v>
          </cell>
          <cell r="B11211">
            <v>0</v>
          </cell>
        </row>
        <row r="11212">
          <cell r="A11212">
            <v>47642</v>
          </cell>
          <cell r="B11212">
            <v>0</v>
          </cell>
        </row>
        <row r="11213">
          <cell r="A11213">
            <v>47643</v>
          </cell>
          <cell r="B11213">
            <v>0</v>
          </cell>
        </row>
        <row r="11214">
          <cell r="A11214">
            <v>47644</v>
          </cell>
          <cell r="B11214">
            <v>0</v>
          </cell>
        </row>
        <row r="11215">
          <cell r="A11215">
            <v>47645</v>
          </cell>
          <cell r="B11215">
            <v>0</v>
          </cell>
        </row>
        <row r="11216">
          <cell r="A11216">
            <v>47646</v>
          </cell>
          <cell r="B11216">
            <v>0</v>
          </cell>
        </row>
        <row r="11217">
          <cell r="A11217">
            <v>47647</v>
          </cell>
          <cell r="B11217">
            <v>0</v>
          </cell>
        </row>
        <row r="11218">
          <cell r="A11218">
            <v>47648</v>
          </cell>
          <cell r="B11218">
            <v>0</v>
          </cell>
        </row>
        <row r="11219">
          <cell r="A11219">
            <v>47649</v>
          </cell>
          <cell r="B11219">
            <v>0</v>
          </cell>
        </row>
        <row r="11220">
          <cell r="A11220">
            <v>47650</v>
          </cell>
          <cell r="B11220">
            <v>0</v>
          </cell>
        </row>
        <row r="11221">
          <cell r="A11221">
            <v>47651</v>
          </cell>
          <cell r="B11221">
            <v>0</v>
          </cell>
        </row>
        <row r="11222">
          <cell r="A11222">
            <v>47652</v>
          </cell>
          <cell r="B11222">
            <v>0</v>
          </cell>
        </row>
        <row r="11223">
          <cell r="A11223">
            <v>47653</v>
          </cell>
          <cell r="B11223">
            <v>0</v>
          </cell>
        </row>
        <row r="11224">
          <cell r="A11224">
            <v>47654</v>
          </cell>
          <cell r="B11224">
            <v>0</v>
          </cell>
        </row>
        <row r="11225">
          <cell r="A11225">
            <v>47655</v>
          </cell>
          <cell r="B11225">
            <v>0</v>
          </cell>
        </row>
        <row r="11226">
          <cell r="A11226">
            <v>47656</v>
          </cell>
          <cell r="B11226">
            <v>0</v>
          </cell>
        </row>
        <row r="11227">
          <cell r="A11227">
            <v>47657</v>
          </cell>
          <cell r="B11227">
            <v>0</v>
          </cell>
        </row>
        <row r="11228">
          <cell r="A11228">
            <v>47658</v>
          </cell>
          <cell r="B11228">
            <v>0</v>
          </cell>
        </row>
        <row r="11229">
          <cell r="A11229">
            <v>47659</v>
          </cell>
          <cell r="B11229">
            <v>0</v>
          </cell>
        </row>
        <row r="11230">
          <cell r="A11230">
            <v>47660</v>
          </cell>
          <cell r="B11230">
            <v>0</v>
          </cell>
        </row>
        <row r="11231">
          <cell r="A11231">
            <v>47661</v>
          </cell>
          <cell r="B11231">
            <v>0</v>
          </cell>
        </row>
        <row r="11232">
          <cell r="A11232">
            <v>47662</v>
          </cell>
          <cell r="B11232">
            <v>0</v>
          </cell>
        </row>
        <row r="11233">
          <cell r="A11233">
            <v>47663</v>
          </cell>
          <cell r="B11233">
            <v>0</v>
          </cell>
        </row>
        <row r="11234">
          <cell r="A11234">
            <v>47664</v>
          </cell>
          <cell r="B11234">
            <v>0</v>
          </cell>
        </row>
        <row r="11235">
          <cell r="A11235">
            <v>47665</v>
          </cell>
          <cell r="B11235">
            <v>0</v>
          </cell>
        </row>
        <row r="11236">
          <cell r="A11236">
            <v>47666</v>
          </cell>
          <cell r="B11236">
            <v>0</v>
          </cell>
        </row>
        <row r="11237">
          <cell r="A11237">
            <v>47667</v>
          </cell>
          <cell r="B11237">
            <v>0</v>
          </cell>
        </row>
        <row r="11238">
          <cell r="A11238">
            <v>47668</v>
          </cell>
          <cell r="B11238">
            <v>0</v>
          </cell>
        </row>
        <row r="11239">
          <cell r="A11239">
            <v>47669</v>
          </cell>
          <cell r="B11239">
            <v>0</v>
          </cell>
        </row>
        <row r="11240">
          <cell r="A11240">
            <v>47670</v>
          </cell>
          <cell r="B11240">
            <v>0</v>
          </cell>
        </row>
        <row r="11241">
          <cell r="A11241">
            <v>47671</v>
          </cell>
          <cell r="B11241">
            <v>0</v>
          </cell>
        </row>
        <row r="11242">
          <cell r="A11242">
            <v>47672</v>
          </cell>
          <cell r="B11242">
            <v>0</v>
          </cell>
        </row>
        <row r="11243">
          <cell r="A11243">
            <v>47673</v>
          </cell>
          <cell r="B11243">
            <v>0</v>
          </cell>
        </row>
        <row r="11244">
          <cell r="A11244">
            <v>47674</v>
          </cell>
          <cell r="B11244">
            <v>0</v>
          </cell>
        </row>
        <row r="11245">
          <cell r="A11245">
            <v>47675</v>
          </cell>
          <cell r="B11245">
            <v>0</v>
          </cell>
        </row>
        <row r="11246">
          <cell r="A11246">
            <v>47676</v>
          </cell>
          <cell r="B11246">
            <v>0</v>
          </cell>
        </row>
        <row r="11247">
          <cell r="A11247">
            <v>47677</v>
          </cell>
          <cell r="B11247">
            <v>0</v>
          </cell>
        </row>
        <row r="11248">
          <cell r="A11248">
            <v>47678</v>
          </cell>
          <cell r="B11248">
            <v>0</v>
          </cell>
        </row>
        <row r="11249">
          <cell r="A11249">
            <v>47679</v>
          </cell>
          <cell r="B11249">
            <v>0</v>
          </cell>
        </row>
        <row r="11250">
          <cell r="A11250">
            <v>47680</v>
          </cell>
          <cell r="B11250">
            <v>0</v>
          </cell>
        </row>
        <row r="11251">
          <cell r="A11251">
            <v>47681</v>
          </cell>
          <cell r="B11251">
            <v>0</v>
          </cell>
        </row>
        <row r="11252">
          <cell r="A11252">
            <v>47682</v>
          </cell>
          <cell r="B11252">
            <v>0</v>
          </cell>
        </row>
        <row r="11253">
          <cell r="A11253">
            <v>47683</v>
          </cell>
          <cell r="B11253">
            <v>0</v>
          </cell>
        </row>
        <row r="11254">
          <cell r="A11254">
            <v>47684</v>
          </cell>
          <cell r="B11254">
            <v>0</v>
          </cell>
        </row>
        <row r="11255">
          <cell r="A11255">
            <v>47685</v>
          </cell>
          <cell r="B11255">
            <v>0</v>
          </cell>
        </row>
        <row r="11256">
          <cell r="A11256">
            <v>47686</v>
          </cell>
          <cell r="B11256">
            <v>0</v>
          </cell>
        </row>
        <row r="11257">
          <cell r="A11257">
            <v>47687</v>
          </cell>
          <cell r="B11257">
            <v>0</v>
          </cell>
        </row>
        <row r="11258">
          <cell r="A11258">
            <v>47688</v>
          </cell>
          <cell r="B11258">
            <v>0</v>
          </cell>
        </row>
        <row r="11259">
          <cell r="A11259">
            <v>47689</v>
          </cell>
          <cell r="B11259">
            <v>0</v>
          </cell>
        </row>
        <row r="11260">
          <cell r="A11260">
            <v>47690</v>
          </cell>
          <cell r="B11260">
            <v>0</v>
          </cell>
        </row>
        <row r="11261">
          <cell r="A11261">
            <v>47691</v>
          </cell>
          <cell r="B11261">
            <v>0</v>
          </cell>
        </row>
        <row r="11262">
          <cell r="A11262">
            <v>47692</v>
          </cell>
          <cell r="B11262">
            <v>0</v>
          </cell>
        </row>
        <row r="11263">
          <cell r="A11263">
            <v>47693</v>
          </cell>
          <cell r="B11263">
            <v>0</v>
          </cell>
        </row>
        <row r="11264">
          <cell r="A11264">
            <v>47694</v>
          </cell>
          <cell r="B11264">
            <v>0</v>
          </cell>
        </row>
        <row r="11265">
          <cell r="A11265">
            <v>47695</v>
          </cell>
          <cell r="B11265">
            <v>0</v>
          </cell>
        </row>
        <row r="11266">
          <cell r="A11266">
            <v>47696</v>
          </cell>
          <cell r="B11266">
            <v>0</v>
          </cell>
        </row>
        <row r="11267">
          <cell r="A11267">
            <v>47697</v>
          </cell>
          <cell r="B11267">
            <v>0</v>
          </cell>
        </row>
        <row r="11268">
          <cell r="A11268">
            <v>47698</v>
          </cell>
          <cell r="B11268">
            <v>0</v>
          </cell>
        </row>
        <row r="11269">
          <cell r="A11269">
            <v>47699</v>
          </cell>
          <cell r="B11269">
            <v>0</v>
          </cell>
        </row>
        <row r="11270">
          <cell r="A11270">
            <v>47700</v>
          </cell>
          <cell r="B11270">
            <v>0</v>
          </cell>
        </row>
        <row r="11271">
          <cell r="A11271">
            <v>47701</v>
          </cell>
          <cell r="B11271">
            <v>0</v>
          </cell>
        </row>
        <row r="11272">
          <cell r="A11272">
            <v>47702</v>
          </cell>
          <cell r="B11272">
            <v>0</v>
          </cell>
        </row>
        <row r="11273">
          <cell r="A11273">
            <v>47703</v>
          </cell>
          <cell r="B11273">
            <v>0</v>
          </cell>
        </row>
        <row r="11274">
          <cell r="A11274">
            <v>47704</v>
          </cell>
          <cell r="B11274">
            <v>0</v>
          </cell>
        </row>
        <row r="11275">
          <cell r="A11275">
            <v>47705</v>
          </cell>
          <cell r="B11275">
            <v>0</v>
          </cell>
        </row>
        <row r="11276">
          <cell r="A11276">
            <v>47706</v>
          </cell>
          <cell r="B11276">
            <v>0</v>
          </cell>
        </row>
        <row r="11277">
          <cell r="A11277">
            <v>47707</v>
          </cell>
          <cell r="B11277">
            <v>0</v>
          </cell>
        </row>
        <row r="11278">
          <cell r="A11278">
            <v>47708</v>
          </cell>
          <cell r="B11278">
            <v>0</v>
          </cell>
        </row>
        <row r="11279">
          <cell r="A11279">
            <v>47709</v>
          </cell>
          <cell r="B11279">
            <v>0</v>
          </cell>
        </row>
        <row r="11280">
          <cell r="A11280">
            <v>47710</v>
          </cell>
          <cell r="B11280">
            <v>0</v>
          </cell>
        </row>
        <row r="11281">
          <cell r="A11281">
            <v>47711</v>
          </cell>
          <cell r="B11281">
            <v>0</v>
          </cell>
        </row>
        <row r="11282">
          <cell r="A11282">
            <v>47712</v>
          </cell>
          <cell r="B11282">
            <v>0</v>
          </cell>
        </row>
        <row r="11283">
          <cell r="A11283">
            <v>47713</v>
          </cell>
          <cell r="B11283">
            <v>0</v>
          </cell>
        </row>
        <row r="11284">
          <cell r="A11284">
            <v>47714</v>
          </cell>
          <cell r="B11284">
            <v>0</v>
          </cell>
        </row>
        <row r="11285">
          <cell r="A11285">
            <v>47715</v>
          </cell>
          <cell r="B11285">
            <v>0</v>
          </cell>
        </row>
        <row r="11286">
          <cell r="A11286">
            <v>47716</v>
          </cell>
          <cell r="B11286">
            <v>0</v>
          </cell>
        </row>
        <row r="11287">
          <cell r="A11287">
            <v>47717</v>
          </cell>
          <cell r="B11287">
            <v>0</v>
          </cell>
        </row>
        <row r="11288">
          <cell r="A11288">
            <v>47718</v>
          </cell>
          <cell r="B11288">
            <v>0</v>
          </cell>
        </row>
        <row r="11289">
          <cell r="A11289">
            <v>47719</v>
          </cell>
          <cell r="B11289">
            <v>0</v>
          </cell>
        </row>
        <row r="11290">
          <cell r="A11290">
            <v>47720</v>
          </cell>
          <cell r="B11290">
            <v>0</v>
          </cell>
        </row>
        <row r="11291">
          <cell r="A11291">
            <v>47721</v>
          </cell>
          <cell r="B11291">
            <v>0</v>
          </cell>
        </row>
        <row r="11292">
          <cell r="A11292">
            <v>47722</v>
          </cell>
          <cell r="B11292">
            <v>0</v>
          </cell>
        </row>
        <row r="11293">
          <cell r="A11293">
            <v>47723</v>
          </cell>
          <cell r="B11293">
            <v>0</v>
          </cell>
        </row>
        <row r="11294">
          <cell r="A11294">
            <v>47724</v>
          </cell>
          <cell r="B11294">
            <v>0</v>
          </cell>
        </row>
        <row r="11295">
          <cell r="A11295">
            <v>47725</v>
          </cell>
          <cell r="B11295">
            <v>0</v>
          </cell>
        </row>
        <row r="11296">
          <cell r="A11296">
            <v>47726</v>
          </cell>
          <cell r="B11296">
            <v>0</v>
          </cell>
        </row>
        <row r="11297">
          <cell r="A11297">
            <v>47727</v>
          </cell>
          <cell r="B11297">
            <v>0</v>
          </cell>
        </row>
        <row r="11298">
          <cell r="A11298">
            <v>47728</v>
          </cell>
          <cell r="B11298">
            <v>0</v>
          </cell>
        </row>
        <row r="11299">
          <cell r="A11299">
            <v>47729</v>
          </cell>
          <cell r="B11299">
            <v>0</v>
          </cell>
        </row>
        <row r="11300">
          <cell r="A11300">
            <v>47730</v>
          </cell>
          <cell r="B11300">
            <v>0</v>
          </cell>
        </row>
        <row r="11301">
          <cell r="A11301">
            <v>47731</v>
          </cell>
          <cell r="B11301">
            <v>0</v>
          </cell>
        </row>
        <row r="11302">
          <cell r="A11302">
            <v>47732</v>
          </cell>
          <cell r="B11302">
            <v>0</v>
          </cell>
        </row>
        <row r="11303">
          <cell r="A11303">
            <v>47733</v>
          </cell>
          <cell r="B11303">
            <v>0</v>
          </cell>
        </row>
        <row r="11304">
          <cell r="A11304">
            <v>47734</v>
          </cell>
          <cell r="B11304">
            <v>0</v>
          </cell>
        </row>
        <row r="11305">
          <cell r="A11305">
            <v>47735</v>
          </cell>
          <cell r="B11305">
            <v>0</v>
          </cell>
        </row>
        <row r="11306">
          <cell r="A11306">
            <v>47736</v>
          </cell>
          <cell r="B11306">
            <v>0</v>
          </cell>
        </row>
        <row r="11307">
          <cell r="A11307">
            <v>47737</v>
          </cell>
          <cell r="B11307">
            <v>0</v>
          </cell>
        </row>
        <row r="11308">
          <cell r="A11308">
            <v>47738</v>
          </cell>
          <cell r="B11308">
            <v>0</v>
          </cell>
        </row>
        <row r="11309">
          <cell r="A11309">
            <v>47739</v>
          </cell>
          <cell r="B11309">
            <v>0</v>
          </cell>
        </row>
        <row r="11310">
          <cell r="A11310">
            <v>47740</v>
          </cell>
          <cell r="B11310">
            <v>0</v>
          </cell>
        </row>
        <row r="11311">
          <cell r="A11311">
            <v>47741</v>
          </cell>
          <cell r="B11311">
            <v>0</v>
          </cell>
        </row>
        <row r="11312">
          <cell r="A11312">
            <v>47742</v>
          </cell>
          <cell r="B11312">
            <v>0</v>
          </cell>
        </row>
        <row r="11313">
          <cell r="A11313">
            <v>47743</v>
          </cell>
          <cell r="B11313">
            <v>0</v>
          </cell>
        </row>
        <row r="11314">
          <cell r="A11314">
            <v>47744</v>
          </cell>
          <cell r="B11314">
            <v>0</v>
          </cell>
        </row>
        <row r="11315">
          <cell r="A11315">
            <v>47745</v>
          </cell>
          <cell r="B11315">
            <v>0</v>
          </cell>
        </row>
        <row r="11316">
          <cell r="A11316">
            <v>47746</v>
          </cell>
          <cell r="B11316">
            <v>0</v>
          </cell>
        </row>
        <row r="11317">
          <cell r="A11317">
            <v>47747</v>
          </cell>
          <cell r="B11317">
            <v>0</v>
          </cell>
        </row>
        <row r="11318">
          <cell r="A11318">
            <v>47748</v>
          </cell>
          <cell r="B11318">
            <v>0</v>
          </cell>
        </row>
        <row r="11319">
          <cell r="A11319">
            <v>47749</v>
          </cell>
          <cell r="B11319">
            <v>0</v>
          </cell>
        </row>
        <row r="11320">
          <cell r="A11320">
            <v>47750</v>
          </cell>
          <cell r="B11320">
            <v>0</v>
          </cell>
        </row>
        <row r="11321">
          <cell r="A11321">
            <v>47751</v>
          </cell>
          <cell r="B11321">
            <v>0</v>
          </cell>
        </row>
        <row r="11322">
          <cell r="A11322">
            <v>47752</v>
          </cell>
          <cell r="B11322">
            <v>0</v>
          </cell>
        </row>
        <row r="11323">
          <cell r="A11323">
            <v>47753</v>
          </cell>
          <cell r="B11323">
            <v>0</v>
          </cell>
        </row>
        <row r="11324">
          <cell r="A11324">
            <v>47754</v>
          </cell>
          <cell r="B11324">
            <v>0</v>
          </cell>
        </row>
        <row r="11325">
          <cell r="A11325">
            <v>47755</v>
          </cell>
          <cell r="B11325">
            <v>0</v>
          </cell>
        </row>
        <row r="11326">
          <cell r="A11326">
            <v>47756</v>
          </cell>
          <cell r="B11326">
            <v>0</v>
          </cell>
        </row>
        <row r="11327">
          <cell r="A11327">
            <v>47757</v>
          </cell>
          <cell r="B11327">
            <v>0</v>
          </cell>
        </row>
        <row r="11328">
          <cell r="A11328">
            <v>47758</v>
          </cell>
          <cell r="B11328">
            <v>0</v>
          </cell>
        </row>
        <row r="11329">
          <cell r="A11329">
            <v>47759</v>
          </cell>
          <cell r="B11329">
            <v>0</v>
          </cell>
        </row>
        <row r="11330">
          <cell r="A11330">
            <v>47760</v>
          </cell>
          <cell r="B11330">
            <v>0</v>
          </cell>
        </row>
        <row r="11331">
          <cell r="A11331">
            <v>47761</v>
          </cell>
          <cell r="B11331">
            <v>0</v>
          </cell>
        </row>
        <row r="11332">
          <cell r="A11332">
            <v>47762</v>
          </cell>
          <cell r="B11332">
            <v>0</v>
          </cell>
        </row>
        <row r="11333">
          <cell r="A11333">
            <v>47763</v>
          </cell>
          <cell r="B11333">
            <v>0</v>
          </cell>
        </row>
        <row r="11334">
          <cell r="A11334">
            <v>47764</v>
          </cell>
          <cell r="B11334">
            <v>0</v>
          </cell>
        </row>
        <row r="11335">
          <cell r="A11335">
            <v>47765</v>
          </cell>
          <cell r="B11335">
            <v>0</v>
          </cell>
        </row>
        <row r="11336">
          <cell r="A11336">
            <v>47766</v>
          </cell>
          <cell r="B11336">
            <v>0</v>
          </cell>
        </row>
        <row r="11337">
          <cell r="A11337">
            <v>47767</v>
          </cell>
          <cell r="B11337">
            <v>0</v>
          </cell>
        </row>
        <row r="11338">
          <cell r="A11338">
            <v>47768</v>
          </cell>
          <cell r="B11338">
            <v>0</v>
          </cell>
        </row>
        <row r="11339">
          <cell r="A11339">
            <v>47769</v>
          </cell>
          <cell r="B11339">
            <v>0</v>
          </cell>
        </row>
        <row r="11340">
          <cell r="A11340">
            <v>47770</v>
          </cell>
          <cell r="B11340">
            <v>0</v>
          </cell>
        </row>
        <row r="11341">
          <cell r="A11341">
            <v>47771</v>
          </cell>
          <cell r="B11341">
            <v>0</v>
          </cell>
        </row>
        <row r="11342">
          <cell r="A11342">
            <v>47772</v>
          </cell>
          <cell r="B11342">
            <v>0</v>
          </cell>
        </row>
        <row r="11343">
          <cell r="A11343">
            <v>47773</v>
          </cell>
          <cell r="B11343">
            <v>0</v>
          </cell>
        </row>
        <row r="11344">
          <cell r="A11344">
            <v>47774</v>
          </cell>
          <cell r="B11344">
            <v>0</v>
          </cell>
        </row>
        <row r="11345">
          <cell r="A11345">
            <v>47775</v>
          </cell>
          <cell r="B11345">
            <v>0</v>
          </cell>
        </row>
        <row r="11346">
          <cell r="A11346">
            <v>47776</v>
          </cell>
          <cell r="B11346">
            <v>0</v>
          </cell>
        </row>
        <row r="11347">
          <cell r="A11347">
            <v>47777</v>
          </cell>
          <cell r="B11347">
            <v>0</v>
          </cell>
        </row>
        <row r="11348">
          <cell r="A11348">
            <v>47778</v>
          </cell>
          <cell r="B11348">
            <v>0</v>
          </cell>
        </row>
        <row r="11349">
          <cell r="A11349">
            <v>47779</v>
          </cell>
          <cell r="B11349">
            <v>0</v>
          </cell>
        </row>
        <row r="11350">
          <cell r="A11350">
            <v>47780</v>
          </cell>
          <cell r="B11350">
            <v>0</v>
          </cell>
        </row>
        <row r="11351">
          <cell r="A11351">
            <v>47781</v>
          </cell>
          <cell r="B11351">
            <v>0</v>
          </cell>
        </row>
        <row r="11352">
          <cell r="A11352">
            <v>47782</v>
          </cell>
          <cell r="B11352">
            <v>0</v>
          </cell>
        </row>
        <row r="11353">
          <cell r="A11353">
            <v>47783</v>
          </cell>
          <cell r="B11353">
            <v>0</v>
          </cell>
        </row>
        <row r="11354">
          <cell r="A11354">
            <v>47784</v>
          </cell>
          <cell r="B11354">
            <v>0</v>
          </cell>
        </row>
        <row r="11355">
          <cell r="A11355">
            <v>47785</v>
          </cell>
          <cell r="B11355">
            <v>0</v>
          </cell>
        </row>
        <row r="11356">
          <cell r="A11356">
            <v>47786</v>
          </cell>
          <cell r="B11356">
            <v>0</v>
          </cell>
        </row>
        <row r="11357">
          <cell r="A11357">
            <v>47787</v>
          </cell>
          <cell r="B11357">
            <v>0</v>
          </cell>
        </row>
        <row r="11358">
          <cell r="A11358">
            <v>47788</v>
          </cell>
          <cell r="B11358">
            <v>0</v>
          </cell>
        </row>
        <row r="11359">
          <cell r="A11359">
            <v>47789</v>
          </cell>
          <cell r="B11359">
            <v>0</v>
          </cell>
        </row>
        <row r="11360">
          <cell r="A11360">
            <v>47790</v>
          </cell>
          <cell r="B11360">
            <v>0</v>
          </cell>
        </row>
        <row r="11361">
          <cell r="A11361">
            <v>47791</v>
          </cell>
          <cell r="B11361">
            <v>0</v>
          </cell>
        </row>
        <row r="11362">
          <cell r="A11362">
            <v>47792</v>
          </cell>
          <cell r="B11362">
            <v>0</v>
          </cell>
        </row>
        <row r="11363">
          <cell r="A11363">
            <v>47793</v>
          </cell>
          <cell r="B11363">
            <v>0</v>
          </cell>
        </row>
        <row r="11364">
          <cell r="A11364">
            <v>47794</v>
          </cell>
          <cell r="B11364">
            <v>0</v>
          </cell>
        </row>
        <row r="11365">
          <cell r="A11365">
            <v>47795</v>
          </cell>
          <cell r="B11365">
            <v>0</v>
          </cell>
        </row>
        <row r="11366">
          <cell r="A11366">
            <v>47796</v>
          </cell>
          <cell r="B11366">
            <v>0</v>
          </cell>
        </row>
        <row r="11367">
          <cell r="A11367">
            <v>47797</v>
          </cell>
          <cell r="B11367">
            <v>0</v>
          </cell>
        </row>
        <row r="11368">
          <cell r="A11368">
            <v>47798</v>
          </cell>
          <cell r="B11368">
            <v>0</v>
          </cell>
        </row>
        <row r="11369">
          <cell r="A11369">
            <v>47799</v>
          </cell>
          <cell r="B11369">
            <v>0</v>
          </cell>
        </row>
        <row r="11370">
          <cell r="A11370">
            <v>47800</v>
          </cell>
          <cell r="B11370">
            <v>0</v>
          </cell>
        </row>
        <row r="11371">
          <cell r="A11371">
            <v>47801</v>
          </cell>
          <cell r="B11371">
            <v>0</v>
          </cell>
        </row>
        <row r="11372">
          <cell r="A11372">
            <v>47802</v>
          </cell>
          <cell r="B11372">
            <v>0</v>
          </cell>
        </row>
        <row r="11373">
          <cell r="A11373">
            <v>47803</v>
          </cell>
          <cell r="B11373">
            <v>0</v>
          </cell>
        </row>
        <row r="11374">
          <cell r="A11374">
            <v>47804</v>
          </cell>
          <cell r="B11374">
            <v>0</v>
          </cell>
        </row>
        <row r="11375">
          <cell r="A11375">
            <v>47805</v>
          </cell>
          <cell r="B11375">
            <v>0</v>
          </cell>
        </row>
        <row r="11376">
          <cell r="A11376">
            <v>47806</v>
          </cell>
          <cell r="B11376">
            <v>0</v>
          </cell>
        </row>
        <row r="11377">
          <cell r="A11377">
            <v>47807</v>
          </cell>
          <cell r="B11377">
            <v>0</v>
          </cell>
        </row>
        <row r="11378">
          <cell r="A11378">
            <v>47808</v>
          </cell>
          <cell r="B11378">
            <v>0</v>
          </cell>
        </row>
        <row r="11379">
          <cell r="A11379">
            <v>47809</v>
          </cell>
          <cell r="B11379">
            <v>0</v>
          </cell>
        </row>
        <row r="11380">
          <cell r="A11380">
            <v>47810</v>
          </cell>
          <cell r="B11380">
            <v>0</v>
          </cell>
        </row>
        <row r="11381">
          <cell r="A11381">
            <v>47811</v>
          </cell>
          <cell r="B11381">
            <v>0</v>
          </cell>
        </row>
        <row r="11382">
          <cell r="A11382">
            <v>47812</v>
          </cell>
          <cell r="B11382">
            <v>0</v>
          </cell>
        </row>
        <row r="11383">
          <cell r="A11383">
            <v>47813</v>
          </cell>
          <cell r="B11383">
            <v>0</v>
          </cell>
        </row>
        <row r="11384">
          <cell r="A11384">
            <v>47814</v>
          </cell>
          <cell r="B11384">
            <v>0</v>
          </cell>
        </row>
        <row r="11385">
          <cell r="A11385">
            <v>47815</v>
          </cell>
          <cell r="B11385">
            <v>0</v>
          </cell>
        </row>
        <row r="11386">
          <cell r="A11386">
            <v>47816</v>
          </cell>
          <cell r="B11386">
            <v>0</v>
          </cell>
        </row>
        <row r="11387">
          <cell r="A11387">
            <v>47817</v>
          </cell>
          <cell r="B11387">
            <v>0</v>
          </cell>
        </row>
        <row r="11388">
          <cell r="A11388">
            <v>47818</v>
          </cell>
          <cell r="B11388">
            <v>0</v>
          </cell>
        </row>
        <row r="11389">
          <cell r="A11389">
            <v>47819</v>
          </cell>
          <cell r="B11389">
            <v>0</v>
          </cell>
        </row>
        <row r="11390">
          <cell r="A11390">
            <v>47820</v>
          </cell>
          <cell r="B11390">
            <v>0</v>
          </cell>
        </row>
        <row r="11391">
          <cell r="A11391">
            <v>47821</v>
          </cell>
          <cell r="B11391">
            <v>0</v>
          </cell>
        </row>
        <row r="11392">
          <cell r="A11392">
            <v>47822</v>
          </cell>
          <cell r="B11392">
            <v>0</v>
          </cell>
        </row>
        <row r="11393">
          <cell r="A11393">
            <v>47823</v>
          </cell>
          <cell r="B11393">
            <v>0</v>
          </cell>
        </row>
        <row r="11394">
          <cell r="A11394">
            <v>47824</v>
          </cell>
          <cell r="B11394">
            <v>0</v>
          </cell>
        </row>
        <row r="11395">
          <cell r="A11395">
            <v>47825</v>
          </cell>
          <cell r="B11395">
            <v>0</v>
          </cell>
        </row>
        <row r="11396">
          <cell r="A11396">
            <v>47826</v>
          </cell>
          <cell r="B11396">
            <v>0</v>
          </cell>
        </row>
        <row r="11397">
          <cell r="A11397">
            <v>47827</v>
          </cell>
          <cell r="B11397">
            <v>0</v>
          </cell>
        </row>
        <row r="11398">
          <cell r="A11398">
            <v>47828</v>
          </cell>
          <cell r="B11398">
            <v>0</v>
          </cell>
        </row>
        <row r="11399">
          <cell r="A11399">
            <v>47829</v>
          </cell>
          <cell r="B11399">
            <v>0</v>
          </cell>
        </row>
        <row r="11400">
          <cell r="A11400">
            <v>47830</v>
          </cell>
          <cell r="B11400">
            <v>0</v>
          </cell>
        </row>
        <row r="11401">
          <cell r="A11401">
            <v>47831</v>
          </cell>
          <cell r="B11401">
            <v>0</v>
          </cell>
        </row>
        <row r="11402">
          <cell r="A11402">
            <v>47832</v>
          </cell>
          <cell r="B11402">
            <v>0</v>
          </cell>
        </row>
        <row r="11403">
          <cell r="A11403">
            <v>47833</v>
          </cell>
          <cell r="B11403">
            <v>0</v>
          </cell>
        </row>
        <row r="11404">
          <cell r="A11404">
            <v>47834</v>
          </cell>
          <cell r="B11404">
            <v>0</v>
          </cell>
        </row>
        <row r="11405">
          <cell r="A11405">
            <v>47835</v>
          </cell>
          <cell r="B11405">
            <v>0</v>
          </cell>
        </row>
        <row r="11406">
          <cell r="A11406">
            <v>47836</v>
          </cell>
          <cell r="B11406">
            <v>0</v>
          </cell>
        </row>
        <row r="11407">
          <cell r="A11407">
            <v>47837</v>
          </cell>
          <cell r="B11407">
            <v>0</v>
          </cell>
        </row>
        <row r="11408">
          <cell r="A11408">
            <v>47838</v>
          </cell>
          <cell r="B11408">
            <v>0</v>
          </cell>
        </row>
        <row r="11409">
          <cell r="A11409">
            <v>47839</v>
          </cell>
          <cell r="B11409">
            <v>0</v>
          </cell>
        </row>
        <row r="11410">
          <cell r="A11410">
            <v>47840</v>
          </cell>
          <cell r="B11410">
            <v>0</v>
          </cell>
        </row>
        <row r="11411">
          <cell r="A11411">
            <v>47841</v>
          </cell>
          <cell r="B11411">
            <v>0</v>
          </cell>
        </row>
        <row r="11412">
          <cell r="A11412">
            <v>47842</v>
          </cell>
          <cell r="B11412">
            <v>0</v>
          </cell>
        </row>
        <row r="11413">
          <cell r="A11413">
            <v>47843</v>
          </cell>
          <cell r="B11413">
            <v>0</v>
          </cell>
        </row>
        <row r="11414">
          <cell r="A11414">
            <v>47844</v>
          </cell>
          <cell r="B11414">
            <v>0</v>
          </cell>
        </row>
        <row r="11415">
          <cell r="A11415">
            <v>47845</v>
          </cell>
          <cell r="B11415">
            <v>0</v>
          </cell>
        </row>
        <row r="11416">
          <cell r="A11416">
            <v>47846</v>
          </cell>
          <cell r="B11416">
            <v>0</v>
          </cell>
        </row>
        <row r="11417">
          <cell r="A11417">
            <v>47847</v>
          </cell>
          <cell r="B11417">
            <v>0</v>
          </cell>
        </row>
        <row r="11418">
          <cell r="A11418">
            <v>47848</v>
          </cell>
          <cell r="B11418">
            <v>0</v>
          </cell>
        </row>
        <row r="11419">
          <cell r="A11419">
            <v>47849</v>
          </cell>
          <cell r="B11419">
            <v>0</v>
          </cell>
        </row>
        <row r="11420">
          <cell r="A11420">
            <v>47850</v>
          </cell>
          <cell r="B11420">
            <v>0</v>
          </cell>
        </row>
        <row r="11421">
          <cell r="A11421">
            <v>47851</v>
          </cell>
          <cell r="B11421">
            <v>0</v>
          </cell>
        </row>
        <row r="11422">
          <cell r="A11422">
            <v>47852</v>
          </cell>
          <cell r="B11422">
            <v>0</v>
          </cell>
        </row>
        <row r="11423">
          <cell r="A11423">
            <v>47853</v>
          </cell>
          <cell r="B11423">
            <v>0</v>
          </cell>
        </row>
        <row r="11424">
          <cell r="A11424">
            <v>47854</v>
          </cell>
          <cell r="B11424">
            <v>0</v>
          </cell>
        </row>
        <row r="11425">
          <cell r="A11425">
            <v>47855</v>
          </cell>
          <cell r="B11425">
            <v>0</v>
          </cell>
        </row>
        <row r="11426">
          <cell r="A11426">
            <v>47856</v>
          </cell>
          <cell r="B11426">
            <v>0</v>
          </cell>
        </row>
        <row r="11427">
          <cell r="A11427">
            <v>47857</v>
          </cell>
          <cell r="B11427">
            <v>0</v>
          </cell>
        </row>
        <row r="11428">
          <cell r="A11428">
            <v>47858</v>
          </cell>
          <cell r="B11428">
            <v>0</v>
          </cell>
        </row>
        <row r="11429">
          <cell r="A11429">
            <v>47859</v>
          </cell>
          <cell r="B11429">
            <v>0</v>
          </cell>
        </row>
        <row r="11430">
          <cell r="A11430">
            <v>47860</v>
          </cell>
          <cell r="B11430">
            <v>0</v>
          </cell>
        </row>
        <row r="11431">
          <cell r="A11431">
            <v>47861</v>
          </cell>
          <cell r="B11431">
            <v>0</v>
          </cell>
        </row>
        <row r="11432">
          <cell r="A11432">
            <v>47862</v>
          </cell>
          <cell r="B11432">
            <v>0</v>
          </cell>
        </row>
        <row r="11433">
          <cell r="A11433">
            <v>47863</v>
          </cell>
          <cell r="B11433">
            <v>0</v>
          </cell>
        </row>
        <row r="11434">
          <cell r="A11434">
            <v>47864</v>
          </cell>
          <cell r="B11434">
            <v>0</v>
          </cell>
        </row>
        <row r="11435">
          <cell r="A11435">
            <v>47865</v>
          </cell>
          <cell r="B11435">
            <v>0</v>
          </cell>
        </row>
        <row r="11436">
          <cell r="A11436">
            <v>47866</v>
          </cell>
          <cell r="B11436">
            <v>0</v>
          </cell>
        </row>
        <row r="11437">
          <cell r="A11437">
            <v>47867</v>
          </cell>
          <cell r="B11437">
            <v>0</v>
          </cell>
        </row>
        <row r="11438">
          <cell r="A11438">
            <v>47868</v>
          </cell>
          <cell r="B11438">
            <v>0</v>
          </cell>
        </row>
        <row r="11439">
          <cell r="A11439">
            <v>47869</v>
          </cell>
          <cell r="B11439">
            <v>0</v>
          </cell>
        </row>
        <row r="11440">
          <cell r="A11440">
            <v>47870</v>
          </cell>
          <cell r="B11440">
            <v>0</v>
          </cell>
        </row>
        <row r="11441">
          <cell r="A11441">
            <v>47871</v>
          </cell>
          <cell r="B11441">
            <v>0</v>
          </cell>
        </row>
        <row r="11442">
          <cell r="A11442">
            <v>47872</v>
          </cell>
          <cell r="B11442">
            <v>0</v>
          </cell>
        </row>
        <row r="11443">
          <cell r="A11443">
            <v>47873</v>
          </cell>
          <cell r="B11443">
            <v>0</v>
          </cell>
        </row>
        <row r="11444">
          <cell r="A11444">
            <v>47874</v>
          </cell>
          <cell r="B11444">
            <v>0</v>
          </cell>
        </row>
        <row r="11445">
          <cell r="A11445">
            <v>47875</v>
          </cell>
          <cell r="B11445">
            <v>0</v>
          </cell>
        </row>
        <row r="11446">
          <cell r="A11446">
            <v>47876</v>
          </cell>
          <cell r="B11446">
            <v>0</v>
          </cell>
        </row>
        <row r="11447">
          <cell r="A11447">
            <v>47877</v>
          </cell>
          <cell r="B11447">
            <v>0</v>
          </cell>
        </row>
        <row r="11448">
          <cell r="A11448">
            <v>47878</v>
          </cell>
          <cell r="B11448">
            <v>0</v>
          </cell>
        </row>
        <row r="11449">
          <cell r="A11449">
            <v>47879</v>
          </cell>
          <cell r="B11449">
            <v>0</v>
          </cell>
        </row>
        <row r="11450">
          <cell r="A11450">
            <v>47880</v>
          </cell>
          <cell r="B11450">
            <v>0</v>
          </cell>
        </row>
        <row r="11451">
          <cell r="A11451">
            <v>47881</v>
          </cell>
          <cell r="B11451">
            <v>0</v>
          </cell>
        </row>
        <row r="11452">
          <cell r="A11452">
            <v>47882</v>
          </cell>
          <cell r="B11452">
            <v>0</v>
          </cell>
        </row>
        <row r="11453">
          <cell r="A11453">
            <v>47883</v>
          </cell>
          <cell r="B11453">
            <v>0</v>
          </cell>
        </row>
        <row r="11454">
          <cell r="A11454">
            <v>47884</v>
          </cell>
          <cell r="B11454">
            <v>0</v>
          </cell>
        </row>
        <row r="11455">
          <cell r="A11455">
            <v>47885</v>
          </cell>
          <cell r="B11455">
            <v>0</v>
          </cell>
        </row>
        <row r="11456">
          <cell r="A11456">
            <v>47886</v>
          </cell>
          <cell r="B11456">
            <v>0</v>
          </cell>
        </row>
        <row r="11457">
          <cell r="A11457">
            <v>47887</v>
          </cell>
          <cell r="B11457">
            <v>0</v>
          </cell>
        </row>
        <row r="11458">
          <cell r="A11458">
            <v>47888</v>
          </cell>
          <cell r="B11458">
            <v>0</v>
          </cell>
        </row>
        <row r="11459">
          <cell r="A11459">
            <v>47889</v>
          </cell>
          <cell r="B11459">
            <v>0</v>
          </cell>
        </row>
        <row r="11460">
          <cell r="A11460">
            <v>47890</v>
          </cell>
          <cell r="B11460">
            <v>0</v>
          </cell>
        </row>
        <row r="11461">
          <cell r="A11461">
            <v>47891</v>
          </cell>
          <cell r="B11461">
            <v>0</v>
          </cell>
        </row>
        <row r="11462">
          <cell r="A11462">
            <v>47892</v>
          </cell>
          <cell r="B11462">
            <v>0</v>
          </cell>
        </row>
        <row r="11463">
          <cell r="A11463">
            <v>47893</v>
          </cell>
          <cell r="B11463">
            <v>0</v>
          </cell>
        </row>
        <row r="11464">
          <cell r="A11464">
            <v>47894</v>
          </cell>
          <cell r="B11464">
            <v>0</v>
          </cell>
        </row>
        <row r="11465">
          <cell r="A11465">
            <v>47895</v>
          </cell>
          <cell r="B11465">
            <v>0</v>
          </cell>
        </row>
        <row r="11466">
          <cell r="A11466">
            <v>47896</v>
          </cell>
          <cell r="B11466">
            <v>0</v>
          </cell>
        </row>
        <row r="11467">
          <cell r="A11467">
            <v>47897</v>
          </cell>
          <cell r="B11467">
            <v>0</v>
          </cell>
        </row>
        <row r="11468">
          <cell r="A11468">
            <v>47898</v>
          </cell>
          <cell r="B11468">
            <v>0</v>
          </cell>
        </row>
        <row r="11469">
          <cell r="A11469">
            <v>47899</v>
          </cell>
          <cell r="B11469">
            <v>0</v>
          </cell>
        </row>
        <row r="11470">
          <cell r="A11470">
            <v>47900</v>
          </cell>
          <cell r="B11470">
            <v>0</v>
          </cell>
        </row>
        <row r="11471">
          <cell r="A11471">
            <v>47901</v>
          </cell>
          <cell r="B11471">
            <v>0</v>
          </cell>
        </row>
        <row r="11472">
          <cell r="A11472">
            <v>47902</v>
          </cell>
          <cell r="B11472">
            <v>0</v>
          </cell>
        </row>
        <row r="11473">
          <cell r="A11473">
            <v>47903</v>
          </cell>
          <cell r="B11473">
            <v>0</v>
          </cell>
        </row>
        <row r="11474">
          <cell r="A11474">
            <v>47904</v>
          </cell>
          <cell r="B11474">
            <v>0</v>
          </cell>
        </row>
        <row r="11475">
          <cell r="A11475">
            <v>47905</v>
          </cell>
          <cell r="B11475">
            <v>0</v>
          </cell>
        </row>
        <row r="11476">
          <cell r="A11476">
            <v>47906</v>
          </cell>
          <cell r="B11476">
            <v>0</v>
          </cell>
        </row>
        <row r="11477">
          <cell r="A11477">
            <v>47907</v>
          </cell>
          <cell r="B11477">
            <v>0</v>
          </cell>
        </row>
        <row r="11478">
          <cell r="A11478">
            <v>47908</v>
          </cell>
          <cell r="B11478">
            <v>0</v>
          </cell>
        </row>
        <row r="11479">
          <cell r="A11479">
            <v>47909</v>
          </cell>
          <cell r="B11479">
            <v>0</v>
          </cell>
        </row>
        <row r="11480">
          <cell r="A11480">
            <v>47910</v>
          </cell>
          <cell r="B11480">
            <v>0</v>
          </cell>
        </row>
        <row r="11481">
          <cell r="A11481">
            <v>47911</v>
          </cell>
          <cell r="B11481">
            <v>0</v>
          </cell>
        </row>
        <row r="11482">
          <cell r="A11482">
            <v>47912</v>
          </cell>
          <cell r="B11482">
            <v>0</v>
          </cell>
        </row>
        <row r="11483">
          <cell r="A11483">
            <v>47913</v>
          </cell>
          <cell r="B11483">
            <v>0</v>
          </cell>
        </row>
        <row r="11484">
          <cell r="A11484">
            <v>47914</v>
          </cell>
          <cell r="B11484">
            <v>0</v>
          </cell>
        </row>
        <row r="11485">
          <cell r="A11485">
            <v>47915</v>
          </cell>
          <cell r="B11485">
            <v>0</v>
          </cell>
        </row>
        <row r="11486">
          <cell r="A11486">
            <v>47916</v>
          </cell>
          <cell r="B11486">
            <v>0</v>
          </cell>
        </row>
        <row r="11487">
          <cell r="A11487">
            <v>47917</v>
          </cell>
          <cell r="B11487">
            <v>0</v>
          </cell>
        </row>
        <row r="11488">
          <cell r="A11488">
            <v>47918</v>
          </cell>
          <cell r="B11488">
            <v>0</v>
          </cell>
        </row>
        <row r="11489">
          <cell r="A11489">
            <v>47919</v>
          </cell>
          <cell r="B11489">
            <v>0</v>
          </cell>
        </row>
        <row r="11490">
          <cell r="A11490">
            <v>47920</v>
          </cell>
          <cell r="B11490">
            <v>0</v>
          </cell>
        </row>
        <row r="11491">
          <cell r="A11491">
            <v>47921</v>
          </cell>
          <cell r="B11491">
            <v>0</v>
          </cell>
        </row>
        <row r="11492">
          <cell r="A11492">
            <v>47922</v>
          </cell>
          <cell r="B11492">
            <v>0</v>
          </cell>
        </row>
        <row r="11493">
          <cell r="A11493">
            <v>47923</v>
          </cell>
          <cell r="B11493">
            <v>0</v>
          </cell>
        </row>
        <row r="11494">
          <cell r="A11494">
            <v>47924</v>
          </cell>
          <cell r="B11494">
            <v>0</v>
          </cell>
        </row>
        <row r="11495">
          <cell r="A11495">
            <v>47925</v>
          </cell>
          <cell r="B11495">
            <v>0</v>
          </cell>
        </row>
        <row r="11496">
          <cell r="A11496">
            <v>47926</v>
          </cell>
          <cell r="B11496">
            <v>0</v>
          </cell>
        </row>
        <row r="11497">
          <cell r="A11497">
            <v>47927</v>
          </cell>
          <cell r="B11497">
            <v>0</v>
          </cell>
        </row>
        <row r="11498">
          <cell r="A11498">
            <v>47928</v>
          </cell>
          <cell r="B11498">
            <v>0</v>
          </cell>
        </row>
        <row r="11499">
          <cell r="A11499">
            <v>47929</v>
          </cell>
          <cell r="B11499">
            <v>0</v>
          </cell>
        </row>
        <row r="11500">
          <cell r="A11500">
            <v>47930</v>
          </cell>
          <cell r="B11500">
            <v>0</v>
          </cell>
        </row>
        <row r="11501">
          <cell r="A11501">
            <v>47931</v>
          </cell>
          <cell r="B11501">
            <v>0</v>
          </cell>
        </row>
        <row r="11502">
          <cell r="A11502">
            <v>47932</v>
          </cell>
          <cell r="B11502">
            <v>0</v>
          </cell>
        </row>
        <row r="11503">
          <cell r="A11503">
            <v>47933</v>
          </cell>
          <cell r="B11503">
            <v>0</v>
          </cell>
        </row>
        <row r="11504">
          <cell r="A11504">
            <v>47934</v>
          </cell>
          <cell r="B11504">
            <v>0</v>
          </cell>
        </row>
        <row r="11505">
          <cell r="A11505">
            <v>47935</v>
          </cell>
          <cell r="B11505">
            <v>0</v>
          </cell>
        </row>
        <row r="11506">
          <cell r="A11506">
            <v>47936</v>
          </cell>
          <cell r="B11506">
            <v>0</v>
          </cell>
        </row>
        <row r="11507">
          <cell r="A11507">
            <v>47937</v>
          </cell>
          <cell r="B11507">
            <v>0</v>
          </cell>
        </row>
        <row r="11508">
          <cell r="A11508">
            <v>47938</v>
          </cell>
          <cell r="B11508">
            <v>0</v>
          </cell>
        </row>
        <row r="11509">
          <cell r="A11509">
            <v>47939</v>
          </cell>
          <cell r="B11509">
            <v>0</v>
          </cell>
        </row>
        <row r="11510">
          <cell r="A11510">
            <v>47940</v>
          </cell>
          <cell r="B11510">
            <v>0</v>
          </cell>
        </row>
        <row r="11511">
          <cell r="A11511">
            <v>47941</v>
          </cell>
          <cell r="B11511">
            <v>0</v>
          </cell>
        </row>
        <row r="11512">
          <cell r="A11512">
            <v>47942</v>
          </cell>
          <cell r="B11512">
            <v>0</v>
          </cell>
        </row>
        <row r="11513">
          <cell r="A11513">
            <v>47943</v>
          </cell>
          <cell r="B11513">
            <v>0</v>
          </cell>
        </row>
        <row r="11514">
          <cell r="A11514">
            <v>47944</v>
          </cell>
          <cell r="B11514">
            <v>0</v>
          </cell>
        </row>
        <row r="11515">
          <cell r="A11515">
            <v>47945</v>
          </cell>
          <cell r="B11515">
            <v>0</v>
          </cell>
        </row>
        <row r="11516">
          <cell r="A11516">
            <v>47946</v>
          </cell>
          <cell r="B11516">
            <v>0</v>
          </cell>
        </row>
        <row r="11517">
          <cell r="A11517">
            <v>47947</v>
          </cell>
          <cell r="B11517">
            <v>0</v>
          </cell>
        </row>
        <row r="11518">
          <cell r="A11518">
            <v>47948</v>
          </cell>
          <cell r="B11518">
            <v>0</v>
          </cell>
        </row>
        <row r="11519">
          <cell r="A11519">
            <v>47949</v>
          </cell>
          <cell r="B11519">
            <v>0</v>
          </cell>
        </row>
        <row r="11520">
          <cell r="A11520">
            <v>47950</v>
          </cell>
          <cell r="B11520">
            <v>0</v>
          </cell>
        </row>
        <row r="11521">
          <cell r="A11521">
            <v>47951</v>
          </cell>
          <cell r="B11521">
            <v>0</v>
          </cell>
        </row>
        <row r="11522">
          <cell r="A11522">
            <v>47952</v>
          </cell>
          <cell r="B11522">
            <v>0</v>
          </cell>
        </row>
        <row r="11523">
          <cell r="A11523">
            <v>47953</v>
          </cell>
          <cell r="B11523">
            <v>0</v>
          </cell>
        </row>
        <row r="11524">
          <cell r="A11524">
            <v>47954</v>
          </cell>
          <cell r="B11524">
            <v>0</v>
          </cell>
        </row>
        <row r="11525">
          <cell r="A11525">
            <v>47955</v>
          </cell>
          <cell r="B11525">
            <v>0</v>
          </cell>
        </row>
        <row r="11526">
          <cell r="A11526">
            <v>47956</v>
          </cell>
          <cell r="B11526">
            <v>0</v>
          </cell>
        </row>
        <row r="11527">
          <cell r="A11527">
            <v>47957</v>
          </cell>
          <cell r="B11527">
            <v>0</v>
          </cell>
        </row>
        <row r="11528">
          <cell r="A11528">
            <v>47958</v>
          </cell>
          <cell r="B11528">
            <v>0</v>
          </cell>
        </row>
        <row r="11529">
          <cell r="A11529">
            <v>47959</v>
          </cell>
          <cell r="B11529">
            <v>0</v>
          </cell>
        </row>
        <row r="11530">
          <cell r="A11530">
            <v>47960</v>
          </cell>
          <cell r="B11530">
            <v>0</v>
          </cell>
        </row>
        <row r="11531">
          <cell r="A11531">
            <v>47961</v>
          </cell>
          <cell r="B11531">
            <v>0</v>
          </cell>
        </row>
        <row r="11532">
          <cell r="A11532">
            <v>47962</v>
          </cell>
          <cell r="B11532">
            <v>0</v>
          </cell>
        </row>
        <row r="11533">
          <cell r="A11533">
            <v>47963</v>
          </cell>
          <cell r="B11533">
            <v>0</v>
          </cell>
        </row>
        <row r="11534">
          <cell r="A11534">
            <v>47964</v>
          </cell>
          <cell r="B11534">
            <v>0</v>
          </cell>
        </row>
        <row r="11535">
          <cell r="A11535">
            <v>47965</v>
          </cell>
          <cell r="B11535">
            <v>0</v>
          </cell>
        </row>
        <row r="11536">
          <cell r="A11536">
            <v>47966</v>
          </cell>
          <cell r="B11536">
            <v>0</v>
          </cell>
        </row>
        <row r="11537">
          <cell r="A11537">
            <v>47967</v>
          </cell>
          <cell r="B11537">
            <v>0</v>
          </cell>
        </row>
        <row r="11538">
          <cell r="A11538">
            <v>47968</v>
          </cell>
          <cell r="B11538">
            <v>0</v>
          </cell>
        </row>
        <row r="11539">
          <cell r="A11539">
            <v>47969</v>
          </cell>
          <cell r="B11539">
            <v>0</v>
          </cell>
        </row>
        <row r="11540">
          <cell r="A11540">
            <v>47970</v>
          </cell>
          <cell r="B11540">
            <v>0</v>
          </cell>
        </row>
        <row r="11541">
          <cell r="A11541">
            <v>47971</v>
          </cell>
          <cell r="B11541">
            <v>0</v>
          </cell>
        </row>
        <row r="11542">
          <cell r="A11542">
            <v>47972</v>
          </cell>
          <cell r="B11542">
            <v>0</v>
          </cell>
        </row>
        <row r="11543">
          <cell r="A11543">
            <v>47973</v>
          </cell>
          <cell r="B11543">
            <v>0</v>
          </cell>
        </row>
        <row r="11544">
          <cell r="A11544">
            <v>47974</v>
          </cell>
          <cell r="B11544">
            <v>0</v>
          </cell>
        </row>
        <row r="11545">
          <cell r="A11545">
            <v>47975</v>
          </cell>
          <cell r="B11545">
            <v>0</v>
          </cell>
        </row>
        <row r="11546">
          <cell r="A11546">
            <v>47976</v>
          </cell>
          <cell r="B11546">
            <v>0</v>
          </cell>
        </row>
        <row r="11547">
          <cell r="A11547">
            <v>47977</v>
          </cell>
          <cell r="B11547">
            <v>0</v>
          </cell>
        </row>
        <row r="11548">
          <cell r="A11548">
            <v>47978</v>
          </cell>
          <cell r="B11548">
            <v>0</v>
          </cell>
        </row>
        <row r="11549">
          <cell r="A11549">
            <v>47979</v>
          </cell>
          <cell r="B11549">
            <v>0</v>
          </cell>
        </row>
        <row r="11550">
          <cell r="A11550">
            <v>47980</v>
          </cell>
          <cell r="B11550">
            <v>0</v>
          </cell>
        </row>
        <row r="11551">
          <cell r="A11551">
            <v>47981</v>
          </cell>
          <cell r="B11551">
            <v>0</v>
          </cell>
        </row>
        <row r="11552">
          <cell r="A11552">
            <v>47982</v>
          </cell>
          <cell r="B11552">
            <v>0</v>
          </cell>
        </row>
        <row r="11553">
          <cell r="A11553">
            <v>47983</v>
          </cell>
          <cell r="B11553">
            <v>0</v>
          </cell>
        </row>
        <row r="11554">
          <cell r="A11554">
            <v>47984</v>
          </cell>
          <cell r="B11554">
            <v>0</v>
          </cell>
        </row>
        <row r="11555">
          <cell r="A11555">
            <v>47985</v>
          </cell>
          <cell r="B11555">
            <v>0</v>
          </cell>
        </row>
        <row r="11556">
          <cell r="A11556">
            <v>47986</v>
          </cell>
          <cell r="B11556">
            <v>0</v>
          </cell>
        </row>
        <row r="11557">
          <cell r="A11557">
            <v>47987</v>
          </cell>
          <cell r="B11557">
            <v>0</v>
          </cell>
        </row>
        <row r="11558">
          <cell r="A11558">
            <v>47988</v>
          </cell>
          <cell r="B11558">
            <v>0</v>
          </cell>
        </row>
        <row r="11559">
          <cell r="A11559">
            <v>47989</v>
          </cell>
          <cell r="B11559">
            <v>0</v>
          </cell>
        </row>
        <row r="11560">
          <cell r="A11560">
            <v>47990</v>
          </cell>
          <cell r="B11560">
            <v>0</v>
          </cell>
        </row>
        <row r="11561">
          <cell r="A11561">
            <v>47991</v>
          </cell>
          <cell r="B11561">
            <v>0</v>
          </cell>
        </row>
        <row r="11562">
          <cell r="A11562">
            <v>47992</v>
          </cell>
          <cell r="B11562">
            <v>0</v>
          </cell>
        </row>
        <row r="11563">
          <cell r="A11563">
            <v>47993</v>
          </cell>
          <cell r="B11563">
            <v>0</v>
          </cell>
        </row>
        <row r="11564">
          <cell r="A11564">
            <v>47994</v>
          </cell>
          <cell r="B11564">
            <v>0</v>
          </cell>
        </row>
        <row r="11565">
          <cell r="A11565">
            <v>47995</v>
          </cell>
          <cell r="B11565">
            <v>0</v>
          </cell>
        </row>
        <row r="11566">
          <cell r="A11566">
            <v>47996</v>
          </cell>
          <cell r="B11566">
            <v>0</v>
          </cell>
        </row>
        <row r="11567">
          <cell r="A11567">
            <v>47997</v>
          </cell>
          <cell r="B11567">
            <v>0</v>
          </cell>
        </row>
        <row r="11568">
          <cell r="A11568">
            <v>47998</v>
          </cell>
          <cell r="B11568">
            <v>0</v>
          </cell>
        </row>
        <row r="11569">
          <cell r="A11569">
            <v>47999</v>
          </cell>
          <cell r="B11569">
            <v>0</v>
          </cell>
        </row>
        <row r="11570">
          <cell r="A11570">
            <v>48000</v>
          </cell>
          <cell r="B11570">
            <v>0</v>
          </cell>
        </row>
        <row r="11571">
          <cell r="A11571">
            <v>48001</v>
          </cell>
          <cell r="B11571">
            <v>0</v>
          </cell>
        </row>
        <row r="11572">
          <cell r="A11572">
            <v>48002</v>
          </cell>
          <cell r="B11572">
            <v>0</v>
          </cell>
        </row>
        <row r="11573">
          <cell r="A11573">
            <v>48003</v>
          </cell>
          <cell r="B11573">
            <v>0</v>
          </cell>
        </row>
        <row r="11574">
          <cell r="A11574">
            <v>48004</v>
          </cell>
          <cell r="B11574">
            <v>0</v>
          </cell>
        </row>
        <row r="11575">
          <cell r="A11575">
            <v>48005</v>
          </cell>
          <cell r="B11575">
            <v>0</v>
          </cell>
        </row>
        <row r="11576">
          <cell r="A11576">
            <v>48006</v>
          </cell>
          <cell r="B11576">
            <v>0</v>
          </cell>
        </row>
        <row r="11577">
          <cell r="A11577">
            <v>48007</v>
          </cell>
          <cell r="B11577">
            <v>0</v>
          </cell>
        </row>
        <row r="11578">
          <cell r="A11578">
            <v>48008</v>
          </cell>
          <cell r="B11578">
            <v>0</v>
          </cell>
        </row>
        <row r="11579">
          <cell r="A11579">
            <v>48009</v>
          </cell>
          <cell r="B11579">
            <v>0</v>
          </cell>
        </row>
        <row r="11580">
          <cell r="A11580">
            <v>48010</v>
          </cell>
          <cell r="B11580">
            <v>0</v>
          </cell>
        </row>
        <row r="11581">
          <cell r="A11581">
            <v>48011</v>
          </cell>
          <cell r="B11581">
            <v>0</v>
          </cell>
        </row>
        <row r="11582">
          <cell r="A11582">
            <v>48012</v>
          </cell>
          <cell r="B11582">
            <v>0</v>
          </cell>
        </row>
        <row r="11583">
          <cell r="A11583">
            <v>48013</v>
          </cell>
          <cell r="B11583">
            <v>0</v>
          </cell>
        </row>
        <row r="11584">
          <cell r="A11584">
            <v>48014</v>
          </cell>
          <cell r="B11584">
            <v>0</v>
          </cell>
        </row>
        <row r="11585">
          <cell r="A11585">
            <v>48015</v>
          </cell>
          <cell r="B11585">
            <v>0</v>
          </cell>
        </row>
        <row r="11586">
          <cell r="A11586">
            <v>48016</v>
          </cell>
          <cell r="B11586">
            <v>0</v>
          </cell>
        </row>
        <row r="11587">
          <cell r="A11587">
            <v>48017</v>
          </cell>
          <cell r="B11587">
            <v>0</v>
          </cell>
        </row>
        <row r="11588">
          <cell r="A11588">
            <v>48018</v>
          </cell>
          <cell r="B11588">
            <v>0</v>
          </cell>
        </row>
        <row r="11589">
          <cell r="A11589">
            <v>48019</v>
          </cell>
          <cell r="B11589">
            <v>0</v>
          </cell>
        </row>
        <row r="11590">
          <cell r="A11590">
            <v>48020</v>
          </cell>
          <cell r="B11590">
            <v>0</v>
          </cell>
        </row>
        <row r="11591">
          <cell r="A11591">
            <v>48021</v>
          </cell>
          <cell r="B11591">
            <v>0</v>
          </cell>
        </row>
        <row r="11592">
          <cell r="A11592">
            <v>48022</v>
          </cell>
          <cell r="B11592">
            <v>0</v>
          </cell>
        </row>
        <row r="11593">
          <cell r="A11593">
            <v>48023</v>
          </cell>
          <cell r="B11593">
            <v>0</v>
          </cell>
        </row>
        <row r="11594">
          <cell r="A11594">
            <v>48024</v>
          </cell>
          <cell r="B11594">
            <v>0</v>
          </cell>
        </row>
        <row r="11595">
          <cell r="A11595">
            <v>48025</v>
          </cell>
          <cell r="B11595">
            <v>0</v>
          </cell>
        </row>
        <row r="11596">
          <cell r="A11596">
            <v>48026</v>
          </cell>
          <cell r="B11596">
            <v>0</v>
          </cell>
        </row>
        <row r="11597">
          <cell r="A11597">
            <v>48027</v>
          </cell>
          <cell r="B11597">
            <v>0</v>
          </cell>
        </row>
        <row r="11598">
          <cell r="A11598">
            <v>48028</v>
          </cell>
          <cell r="B11598">
            <v>0</v>
          </cell>
        </row>
        <row r="11599">
          <cell r="A11599">
            <v>48029</v>
          </cell>
          <cell r="B11599">
            <v>0</v>
          </cell>
        </row>
        <row r="11600">
          <cell r="A11600">
            <v>48030</v>
          </cell>
          <cell r="B11600">
            <v>0</v>
          </cell>
        </row>
        <row r="11601">
          <cell r="A11601">
            <v>48031</v>
          </cell>
          <cell r="B11601">
            <v>0</v>
          </cell>
        </row>
        <row r="11602">
          <cell r="A11602">
            <v>48032</v>
          </cell>
          <cell r="B11602">
            <v>0</v>
          </cell>
        </row>
        <row r="11603">
          <cell r="A11603">
            <v>48033</v>
          </cell>
          <cell r="B11603">
            <v>0</v>
          </cell>
        </row>
        <row r="11604">
          <cell r="A11604">
            <v>48034</v>
          </cell>
          <cell r="B11604">
            <v>0</v>
          </cell>
        </row>
        <row r="11605">
          <cell r="A11605">
            <v>48035</v>
          </cell>
          <cell r="B11605">
            <v>0</v>
          </cell>
        </row>
        <row r="11606">
          <cell r="A11606">
            <v>48036</v>
          </cell>
          <cell r="B11606">
            <v>0</v>
          </cell>
        </row>
        <row r="11607">
          <cell r="A11607">
            <v>48037</v>
          </cell>
          <cell r="B11607">
            <v>0</v>
          </cell>
        </row>
        <row r="11608">
          <cell r="A11608">
            <v>48038</v>
          </cell>
          <cell r="B11608">
            <v>0</v>
          </cell>
        </row>
        <row r="11609">
          <cell r="A11609">
            <v>48039</v>
          </cell>
          <cell r="B11609">
            <v>0</v>
          </cell>
        </row>
        <row r="11610">
          <cell r="A11610">
            <v>48040</v>
          </cell>
          <cell r="B11610">
            <v>0</v>
          </cell>
        </row>
        <row r="11611">
          <cell r="A11611">
            <v>48041</v>
          </cell>
          <cell r="B11611">
            <v>0</v>
          </cell>
        </row>
        <row r="11612">
          <cell r="A11612">
            <v>48042</v>
          </cell>
          <cell r="B11612">
            <v>0</v>
          </cell>
        </row>
        <row r="11613">
          <cell r="A11613">
            <v>48043</v>
          </cell>
          <cell r="B11613">
            <v>0</v>
          </cell>
        </row>
        <row r="11614">
          <cell r="A11614">
            <v>48044</v>
          </cell>
          <cell r="B11614">
            <v>0</v>
          </cell>
        </row>
        <row r="11615">
          <cell r="A11615">
            <v>48045</v>
          </cell>
          <cell r="B11615">
            <v>0</v>
          </cell>
        </row>
        <row r="11616">
          <cell r="A11616">
            <v>48046</v>
          </cell>
          <cell r="B11616">
            <v>0</v>
          </cell>
        </row>
        <row r="11617">
          <cell r="A11617">
            <v>48047</v>
          </cell>
          <cell r="B11617">
            <v>0</v>
          </cell>
        </row>
        <row r="11618">
          <cell r="A11618">
            <v>48048</v>
          </cell>
          <cell r="B11618">
            <v>0</v>
          </cell>
        </row>
        <row r="11619">
          <cell r="A11619">
            <v>48049</v>
          </cell>
          <cell r="B11619">
            <v>0</v>
          </cell>
        </row>
        <row r="11620">
          <cell r="A11620">
            <v>48050</v>
          </cell>
          <cell r="B11620">
            <v>0</v>
          </cell>
        </row>
        <row r="11621">
          <cell r="A11621">
            <v>48051</v>
          </cell>
          <cell r="B11621">
            <v>0</v>
          </cell>
        </row>
        <row r="11622">
          <cell r="A11622">
            <v>48052</v>
          </cell>
          <cell r="B11622">
            <v>0</v>
          </cell>
        </row>
        <row r="11623">
          <cell r="A11623">
            <v>48053</v>
          </cell>
          <cell r="B11623">
            <v>0</v>
          </cell>
        </row>
        <row r="11624">
          <cell r="A11624">
            <v>48054</v>
          </cell>
          <cell r="B11624">
            <v>0</v>
          </cell>
        </row>
        <row r="11625">
          <cell r="A11625">
            <v>48055</v>
          </cell>
          <cell r="B11625">
            <v>0</v>
          </cell>
        </row>
        <row r="11626">
          <cell r="A11626">
            <v>48056</v>
          </cell>
          <cell r="B11626">
            <v>0</v>
          </cell>
        </row>
        <row r="11627">
          <cell r="A11627">
            <v>48057</v>
          </cell>
          <cell r="B11627">
            <v>0</v>
          </cell>
        </row>
        <row r="11628">
          <cell r="A11628">
            <v>48058</v>
          </cell>
          <cell r="B11628">
            <v>0</v>
          </cell>
        </row>
        <row r="11629">
          <cell r="A11629">
            <v>48059</v>
          </cell>
          <cell r="B11629">
            <v>0</v>
          </cell>
        </row>
        <row r="11630">
          <cell r="A11630">
            <v>48060</v>
          </cell>
          <cell r="B11630">
            <v>0</v>
          </cell>
        </row>
        <row r="11631">
          <cell r="A11631">
            <v>48061</v>
          </cell>
          <cell r="B11631">
            <v>0</v>
          </cell>
        </row>
        <row r="11632">
          <cell r="A11632">
            <v>48062</v>
          </cell>
          <cell r="B11632">
            <v>0</v>
          </cell>
        </row>
        <row r="11633">
          <cell r="A11633">
            <v>48063</v>
          </cell>
          <cell r="B11633">
            <v>0</v>
          </cell>
        </row>
        <row r="11634">
          <cell r="A11634">
            <v>48064</v>
          </cell>
          <cell r="B11634">
            <v>0</v>
          </cell>
        </row>
        <row r="11635">
          <cell r="A11635">
            <v>48065</v>
          </cell>
          <cell r="B11635">
            <v>0</v>
          </cell>
        </row>
        <row r="11636">
          <cell r="A11636">
            <v>48066</v>
          </cell>
          <cell r="B11636">
            <v>0</v>
          </cell>
        </row>
        <row r="11637">
          <cell r="A11637">
            <v>48067</v>
          </cell>
          <cell r="B11637">
            <v>0</v>
          </cell>
        </row>
        <row r="11638">
          <cell r="A11638">
            <v>48068</v>
          </cell>
          <cell r="B11638">
            <v>0</v>
          </cell>
        </row>
        <row r="11639">
          <cell r="A11639">
            <v>48069</v>
          </cell>
          <cell r="B11639">
            <v>0</v>
          </cell>
        </row>
        <row r="11640">
          <cell r="A11640">
            <v>48070</v>
          </cell>
          <cell r="B11640">
            <v>0</v>
          </cell>
        </row>
        <row r="11641">
          <cell r="A11641">
            <v>48071</v>
          </cell>
          <cell r="B11641">
            <v>0</v>
          </cell>
        </row>
        <row r="11642">
          <cell r="A11642">
            <v>48072</v>
          </cell>
          <cell r="B11642">
            <v>0</v>
          </cell>
        </row>
        <row r="11643">
          <cell r="A11643">
            <v>48073</v>
          </cell>
          <cell r="B11643">
            <v>0</v>
          </cell>
        </row>
        <row r="11644">
          <cell r="A11644">
            <v>48074</v>
          </cell>
          <cell r="B11644">
            <v>0</v>
          </cell>
        </row>
        <row r="11645">
          <cell r="A11645">
            <v>48075</v>
          </cell>
          <cell r="B11645">
            <v>0</v>
          </cell>
        </row>
        <row r="11646">
          <cell r="A11646">
            <v>48076</v>
          </cell>
          <cell r="B11646">
            <v>0</v>
          </cell>
        </row>
        <row r="11647">
          <cell r="A11647">
            <v>48077</v>
          </cell>
          <cell r="B11647">
            <v>0</v>
          </cell>
        </row>
        <row r="11648">
          <cell r="A11648">
            <v>48078</v>
          </cell>
          <cell r="B11648">
            <v>0</v>
          </cell>
        </row>
        <row r="11649">
          <cell r="A11649">
            <v>48079</v>
          </cell>
          <cell r="B11649">
            <v>0</v>
          </cell>
        </row>
        <row r="11650">
          <cell r="A11650">
            <v>48080</v>
          </cell>
          <cell r="B11650">
            <v>0</v>
          </cell>
        </row>
        <row r="11651">
          <cell r="A11651">
            <v>48081</v>
          </cell>
          <cell r="B11651">
            <v>0</v>
          </cell>
        </row>
        <row r="11652">
          <cell r="A11652">
            <v>48082</v>
          </cell>
          <cell r="B11652">
            <v>0</v>
          </cell>
        </row>
        <row r="11653">
          <cell r="A11653">
            <v>48083</v>
          </cell>
          <cell r="B11653">
            <v>0</v>
          </cell>
        </row>
        <row r="11654">
          <cell r="A11654">
            <v>48084</v>
          </cell>
          <cell r="B11654">
            <v>0</v>
          </cell>
        </row>
        <row r="11655">
          <cell r="A11655">
            <v>48085</v>
          </cell>
          <cell r="B11655">
            <v>0</v>
          </cell>
        </row>
        <row r="11656">
          <cell r="A11656">
            <v>48086</v>
          </cell>
          <cell r="B11656">
            <v>0</v>
          </cell>
        </row>
        <row r="11657">
          <cell r="A11657">
            <v>48087</v>
          </cell>
          <cell r="B11657">
            <v>0</v>
          </cell>
        </row>
        <row r="11658">
          <cell r="A11658">
            <v>48088</v>
          </cell>
          <cell r="B11658">
            <v>0</v>
          </cell>
        </row>
        <row r="11659">
          <cell r="A11659">
            <v>48089</v>
          </cell>
          <cell r="B11659">
            <v>0</v>
          </cell>
        </row>
        <row r="11660">
          <cell r="A11660">
            <v>48090</v>
          </cell>
          <cell r="B11660">
            <v>0</v>
          </cell>
        </row>
        <row r="11661">
          <cell r="A11661">
            <v>48091</v>
          </cell>
          <cell r="B11661">
            <v>0</v>
          </cell>
        </row>
        <row r="11662">
          <cell r="A11662">
            <v>48092</v>
          </cell>
          <cell r="B11662">
            <v>0</v>
          </cell>
        </row>
        <row r="11663">
          <cell r="A11663">
            <v>48093</v>
          </cell>
          <cell r="B11663">
            <v>0</v>
          </cell>
        </row>
        <row r="11664">
          <cell r="A11664">
            <v>48094</v>
          </cell>
          <cell r="B11664">
            <v>0</v>
          </cell>
        </row>
        <row r="11665">
          <cell r="A11665">
            <v>48095</v>
          </cell>
          <cell r="B11665">
            <v>0</v>
          </cell>
        </row>
        <row r="11666">
          <cell r="A11666">
            <v>48096</v>
          </cell>
          <cell r="B11666">
            <v>0</v>
          </cell>
        </row>
        <row r="11667">
          <cell r="A11667">
            <v>48097</v>
          </cell>
          <cell r="B11667">
            <v>0</v>
          </cell>
        </row>
        <row r="11668">
          <cell r="A11668">
            <v>48098</v>
          </cell>
          <cell r="B11668">
            <v>0</v>
          </cell>
        </row>
        <row r="11669">
          <cell r="A11669">
            <v>48099</v>
          </cell>
          <cell r="B11669">
            <v>0</v>
          </cell>
        </row>
        <row r="11670">
          <cell r="A11670">
            <v>48100</v>
          </cell>
          <cell r="B11670">
            <v>0</v>
          </cell>
        </row>
        <row r="11671">
          <cell r="A11671">
            <v>48101</v>
          </cell>
          <cell r="B11671">
            <v>0</v>
          </cell>
        </row>
        <row r="11672">
          <cell r="A11672">
            <v>48102</v>
          </cell>
          <cell r="B11672">
            <v>0</v>
          </cell>
        </row>
        <row r="11673">
          <cell r="A11673">
            <v>48103</v>
          </cell>
          <cell r="B11673">
            <v>0</v>
          </cell>
        </row>
        <row r="11674">
          <cell r="A11674">
            <v>48104</v>
          </cell>
          <cell r="B11674">
            <v>0</v>
          </cell>
        </row>
        <row r="11675">
          <cell r="A11675">
            <v>48105</v>
          </cell>
          <cell r="B11675">
            <v>0</v>
          </cell>
        </row>
        <row r="11676">
          <cell r="A11676">
            <v>48106</v>
          </cell>
          <cell r="B11676">
            <v>0</v>
          </cell>
        </row>
        <row r="11677">
          <cell r="A11677">
            <v>48107</v>
          </cell>
          <cell r="B11677">
            <v>0</v>
          </cell>
        </row>
        <row r="11678">
          <cell r="A11678">
            <v>48108</v>
          </cell>
          <cell r="B11678">
            <v>0</v>
          </cell>
        </row>
        <row r="11679">
          <cell r="A11679">
            <v>48109</v>
          </cell>
          <cell r="B11679">
            <v>0</v>
          </cell>
        </row>
        <row r="11680">
          <cell r="A11680">
            <v>48110</v>
          </cell>
          <cell r="B11680">
            <v>0</v>
          </cell>
        </row>
        <row r="11681">
          <cell r="A11681">
            <v>48111</v>
          </cell>
          <cell r="B11681">
            <v>0</v>
          </cell>
        </row>
        <row r="11682">
          <cell r="A11682">
            <v>48112</v>
          </cell>
          <cell r="B11682">
            <v>0</v>
          </cell>
        </row>
        <row r="11683">
          <cell r="A11683">
            <v>48113</v>
          </cell>
          <cell r="B11683">
            <v>0</v>
          </cell>
        </row>
        <row r="11684">
          <cell r="A11684">
            <v>48114</v>
          </cell>
          <cell r="B11684">
            <v>0</v>
          </cell>
        </row>
        <row r="11685">
          <cell r="A11685">
            <v>48115</v>
          </cell>
          <cell r="B11685">
            <v>0</v>
          </cell>
        </row>
        <row r="11686">
          <cell r="A11686">
            <v>48116</v>
          </cell>
          <cell r="B11686">
            <v>0</v>
          </cell>
        </row>
        <row r="11687">
          <cell r="A11687">
            <v>48117</v>
          </cell>
          <cell r="B11687">
            <v>0</v>
          </cell>
        </row>
        <row r="11688">
          <cell r="A11688">
            <v>48118</v>
          </cell>
          <cell r="B11688">
            <v>0</v>
          </cell>
        </row>
        <row r="11689">
          <cell r="A11689">
            <v>48119</v>
          </cell>
          <cell r="B11689">
            <v>0</v>
          </cell>
        </row>
        <row r="11690">
          <cell r="A11690">
            <v>48120</v>
          </cell>
          <cell r="B11690">
            <v>0</v>
          </cell>
        </row>
        <row r="11691">
          <cell r="A11691">
            <v>48121</v>
          </cell>
          <cell r="B11691">
            <v>0</v>
          </cell>
        </row>
        <row r="11692">
          <cell r="A11692">
            <v>48122</v>
          </cell>
          <cell r="B11692">
            <v>0</v>
          </cell>
        </row>
        <row r="11693">
          <cell r="A11693">
            <v>48123</v>
          </cell>
          <cell r="B11693">
            <v>0</v>
          </cell>
        </row>
        <row r="11694">
          <cell r="A11694">
            <v>48124</v>
          </cell>
          <cell r="B11694">
            <v>0</v>
          </cell>
        </row>
        <row r="11695">
          <cell r="A11695">
            <v>48125</v>
          </cell>
          <cell r="B11695">
            <v>0</v>
          </cell>
        </row>
        <row r="11696">
          <cell r="A11696">
            <v>48126</v>
          </cell>
          <cell r="B11696">
            <v>0</v>
          </cell>
        </row>
        <row r="11697">
          <cell r="A11697">
            <v>48127</v>
          </cell>
          <cell r="B11697">
            <v>0</v>
          </cell>
        </row>
        <row r="11698">
          <cell r="A11698">
            <v>48128</v>
          </cell>
          <cell r="B11698">
            <v>0</v>
          </cell>
        </row>
        <row r="11699">
          <cell r="A11699">
            <v>48129</v>
          </cell>
          <cell r="B11699">
            <v>0</v>
          </cell>
        </row>
        <row r="11700">
          <cell r="A11700">
            <v>48130</v>
          </cell>
          <cell r="B11700">
            <v>0</v>
          </cell>
        </row>
        <row r="11701">
          <cell r="A11701">
            <v>48131</v>
          </cell>
          <cell r="B11701">
            <v>0</v>
          </cell>
        </row>
        <row r="11702">
          <cell r="A11702">
            <v>48132</v>
          </cell>
          <cell r="B11702">
            <v>0</v>
          </cell>
        </row>
        <row r="11703">
          <cell r="A11703">
            <v>48133</v>
          </cell>
          <cell r="B11703">
            <v>0</v>
          </cell>
        </row>
        <row r="11704">
          <cell r="A11704">
            <v>48134</v>
          </cell>
          <cell r="B11704">
            <v>0</v>
          </cell>
        </row>
        <row r="11705">
          <cell r="A11705">
            <v>48135</v>
          </cell>
          <cell r="B11705">
            <v>0</v>
          </cell>
        </row>
        <row r="11706">
          <cell r="A11706">
            <v>48136</v>
          </cell>
          <cell r="B11706">
            <v>0</v>
          </cell>
        </row>
        <row r="11707">
          <cell r="A11707">
            <v>48137</v>
          </cell>
          <cell r="B11707">
            <v>0</v>
          </cell>
        </row>
        <row r="11708">
          <cell r="A11708">
            <v>48138</v>
          </cell>
          <cell r="B11708">
            <v>0</v>
          </cell>
        </row>
        <row r="11709">
          <cell r="A11709">
            <v>48139</v>
          </cell>
          <cell r="B11709">
            <v>0</v>
          </cell>
        </row>
        <row r="11710">
          <cell r="A11710">
            <v>48140</v>
          </cell>
          <cell r="B11710">
            <v>0</v>
          </cell>
        </row>
        <row r="11711">
          <cell r="A11711">
            <v>48141</v>
          </cell>
          <cell r="B11711">
            <v>0</v>
          </cell>
        </row>
        <row r="11712">
          <cell r="A11712">
            <v>48142</v>
          </cell>
          <cell r="B11712">
            <v>0</v>
          </cell>
        </row>
        <row r="11713">
          <cell r="A11713">
            <v>48143</v>
          </cell>
          <cell r="B11713">
            <v>0</v>
          </cell>
        </row>
        <row r="11714">
          <cell r="A11714">
            <v>48144</v>
          </cell>
          <cell r="B11714">
            <v>0</v>
          </cell>
        </row>
        <row r="11715">
          <cell r="A11715">
            <v>48145</v>
          </cell>
          <cell r="B11715">
            <v>0</v>
          </cell>
        </row>
        <row r="11716">
          <cell r="A11716">
            <v>48146</v>
          </cell>
          <cell r="B11716">
            <v>0</v>
          </cell>
        </row>
        <row r="11717">
          <cell r="A11717">
            <v>48147</v>
          </cell>
          <cell r="B11717">
            <v>0</v>
          </cell>
        </row>
        <row r="11718">
          <cell r="A11718">
            <v>48148</v>
          </cell>
          <cell r="B11718">
            <v>0</v>
          </cell>
        </row>
        <row r="11719">
          <cell r="A11719">
            <v>48149</v>
          </cell>
          <cell r="B11719">
            <v>0</v>
          </cell>
        </row>
        <row r="11720">
          <cell r="A11720">
            <v>48150</v>
          </cell>
          <cell r="B11720">
            <v>0</v>
          </cell>
        </row>
        <row r="11721">
          <cell r="A11721">
            <v>48151</v>
          </cell>
          <cell r="B11721">
            <v>0</v>
          </cell>
        </row>
        <row r="11722">
          <cell r="A11722">
            <v>48152</v>
          </cell>
          <cell r="B11722">
            <v>0</v>
          </cell>
        </row>
        <row r="11723">
          <cell r="A11723">
            <v>48153</v>
          </cell>
          <cell r="B11723">
            <v>0</v>
          </cell>
        </row>
        <row r="11724">
          <cell r="A11724">
            <v>48154</v>
          </cell>
          <cell r="B11724">
            <v>0</v>
          </cell>
        </row>
        <row r="11725">
          <cell r="A11725">
            <v>48155</v>
          </cell>
          <cell r="B11725">
            <v>0</v>
          </cell>
        </row>
        <row r="11726">
          <cell r="A11726">
            <v>48156</v>
          </cell>
          <cell r="B11726">
            <v>0</v>
          </cell>
        </row>
        <row r="11727">
          <cell r="A11727">
            <v>48157</v>
          </cell>
          <cell r="B11727">
            <v>0</v>
          </cell>
        </row>
        <row r="11728">
          <cell r="A11728">
            <v>48158</v>
          </cell>
          <cell r="B11728">
            <v>0</v>
          </cell>
        </row>
        <row r="11729">
          <cell r="A11729">
            <v>48159</v>
          </cell>
          <cell r="B11729">
            <v>0</v>
          </cell>
        </row>
        <row r="11730">
          <cell r="A11730">
            <v>48160</v>
          </cell>
          <cell r="B11730">
            <v>0</v>
          </cell>
        </row>
        <row r="11731">
          <cell r="A11731">
            <v>48161</v>
          </cell>
          <cell r="B11731">
            <v>0</v>
          </cell>
        </row>
        <row r="11732">
          <cell r="A11732">
            <v>48162</v>
          </cell>
          <cell r="B11732">
            <v>0</v>
          </cell>
        </row>
        <row r="11733">
          <cell r="A11733">
            <v>48163</v>
          </cell>
          <cell r="B11733">
            <v>0</v>
          </cell>
        </row>
        <row r="11734">
          <cell r="A11734">
            <v>48164</v>
          </cell>
          <cell r="B11734">
            <v>0</v>
          </cell>
        </row>
        <row r="11735">
          <cell r="A11735">
            <v>48165</v>
          </cell>
          <cell r="B11735">
            <v>0</v>
          </cell>
        </row>
        <row r="11736">
          <cell r="A11736">
            <v>48166</v>
          </cell>
          <cell r="B11736">
            <v>0</v>
          </cell>
        </row>
        <row r="11737">
          <cell r="A11737">
            <v>48167</v>
          </cell>
          <cell r="B11737">
            <v>0</v>
          </cell>
        </row>
        <row r="11738">
          <cell r="A11738">
            <v>48168</v>
          </cell>
          <cell r="B11738">
            <v>0</v>
          </cell>
        </row>
        <row r="11739">
          <cell r="A11739">
            <v>48169</v>
          </cell>
          <cell r="B11739">
            <v>0</v>
          </cell>
        </row>
        <row r="11740">
          <cell r="A11740">
            <v>48170</v>
          </cell>
          <cell r="B11740">
            <v>0</v>
          </cell>
        </row>
        <row r="11741">
          <cell r="A11741">
            <v>48171</v>
          </cell>
          <cell r="B11741">
            <v>0</v>
          </cell>
        </row>
        <row r="11742">
          <cell r="A11742">
            <v>48172</v>
          </cell>
          <cell r="B11742">
            <v>0</v>
          </cell>
        </row>
        <row r="11743">
          <cell r="A11743">
            <v>48173</v>
          </cell>
          <cell r="B11743">
            <v>0</v>
          </cell>
        </row>
        <row r="11744">
          <cell r="A11744">
            <v>48174</v>
          </cell>
          <cell r="B11744">
            <v>0</v>
          </cell>
        </row>
        <row r="11745">
          <cell r="A11745">
            <v>48175</v>
          </cell>
          <cell r="B11745">
            <v>0</v>
          </cell>
        </row>
        <row r="11746">
          <cell r="A11746">
            <v>48176</v>
          </cell>
          <cell r="B11746">
            <v>0</v>
          </cell>
        </row>
        <row r="11747">
          <cell r="A11747">
            <v>48177</v>
          </cell>
          <cell r="B11747">
            <v>0</v>
          </cell>
        </row>
        <row r="11748">
          <cell r="A11748">
            <v>48178</v>
          </cell>
          <cell r="B11748">
            <v>0</v>
          </cell>
        </row>
        <row r="11749">
          <cell r="A11749">
            <v>48179</v>
          </cell>
          <cell r="B11749">
            <v>0</v>
          </cell>
        </row>
        <row r="11750">
          <cell r="A11750">
            <v>48180</v>
          </cell>
          <cell r="B11750">
            <v>0</v>
          </cell>
        </row>
        <row r="11751">
          <cell r="A11751">
            <v>48181</v>
          </cell>
          <cell r="B11751">
            <v>0</v>
          </cell>
        </row>
        <row r="11752">
          <cell r="A11752">
            <v>48182</v>
          </cell>
          <cell r="B11752">
            <v>0</v>
          </cell>
        </row>
        <row r="11753">
          <cell r="A11753">
            <v>48183</v>
          </cell>
          <cell r="B11753">
            <v>0</v>
          </cell>
        </row>
        <row r="11754">
          <cell r="A11754">
            <v>48184</v>
          </cell>
          <cell r="B11754">
            <v>0</v>
          </cell>
        </row>
        <row r="11755">
          <cell r="A11755">
            <v>48185</v>
          </cell>
          <cell r="B11755">
            <v>0</v>
          </cell>
        </row>
        <row r="11756">
          <cell r="A11756">
            <v>48186</v>
          </cell>
          <cell r="B11756">
            <v>0</v>
          </cell>
        </row>
        <row r="11757">
          <cell r="A11757">
            <v>48187</v>
          </cell>
          <cell r="B11757">
            <v>0</v>
          </cell>
        </row>
        <row r="11758">
          <cell r="A11758">
            <v>48188</v>
          </cell>
          <cell r="B11758">
            <v>0</v>
          </cell>
        </row>
        <row r="11759">
          <cell r="A11759">
            <v>48189</v>
          </cell>
          <cell r="B11759">
            <v>0</v>
          </cell>
        </row>
        <row r="11760">
          <cell r="A11760">
            <v>48190</v>
          </cell>
          <cell r="B11760">
            <v>0</v>
          </cell>
        </row>
        <row r="11761">
          <cell r="A11761">
            <v>48191</v>
          </cell>
          <cell r="B11761">
            <v>0</v>
          </cell>
        </row>
        <row r="11762">
          <cell r="A11762">
            <v>48192</v>
          </cell>
          <cell r="B11762">
            <v>0</v>
          </cell>
        </row>
        <row r="11763">
          <cell r="A11763">
            <v>48193</v>
          </cell>
          <cell r="B11763">
            <v>0</v>
          </cell>
        </row>
        <row r="11764">
          <cell r="A11764">
            <v>48194</v>
          </cell>
          <cell r="B11764">
            <v>0</v>
          </cell>
        </row>
        <row r="11765">
          <cell r="A11765">
            <v>48195</v>
          </cell>
          <cell r="B11765">
            <v>0</v>
          </cell>
        </row>
        <row r="11766">
          <cell r="A11766">
            <v>48196</v>
          </cell>
          <cell r="B11766">
            <v>0</v>
          </cell>
        </row>
        <row r="11767">
          <cell r="A11767">
            <v>48197</v>
          </cell>
          <cell r="B11767">
            <v>0</v>
          </cell>
        </row>
        <row r="11768">
          <cell r="A11768">
            <v>48198</v>
          </cell>
          <cell r="B11768">
            <v>0</v>
          </cell>
        </row>
        <row r="11769">
          <cell r="A11769">
            <v>48199</v>
          </cell>
          <cell r="B11769">
            <v>0</v>
          </cell>
        </row>
        <row r="11770">
          <cell r="A11770">
            <v>48200</v>
          </cell>
          <cell r="B11770">
            <v>0</v>
          </cell>
        </row>
        <row r="11771">
          <cell r="A11771">
            <v>48201</v>
          </cell>
          <cell r="B11771">
            <v>0</v>
          </cell>
        </row>
        <row r="11772">
          <cell r="A11772">
            <v>48202</v>
          </cell>
          <cell r="B11772">
            <v>0</v>
          </cell>
        </row>
        <row r="11773">
          <cell r="A11773">
            <v>48203</v>
          </cell>
          <cell r="B11773">
            <v>0</v>
          </cell>
        </row>
        <row r="11774">
          <cell r="A11774">
            <v>48204</v>
          </cell>
          <cell r="B11774">
            <v>0</v>
          </cell>
        </row>
        <row r="11775">
          <cell r="A11775">
            <v>48205</v>
          </cell>
          <cell r="B11775">
            <v>0</v>
          </cell>
        </row>
        <row r="11776">
          <cell r="A11776">
            <v>48206</v>
          </cell>
          <cell r="B11776">
            <v>0</v>
          </cell>
        </row>
        <row r="11777">
          <cell r="A11777">
            <v>48207</v>
          </cell>
          <cell r="B11777">
            <v>0</v>
          </cell>
        </row>
        <row r="11778">
          <cell r="A11778">
            <v>48208</v>
          </cell>
          <cell r="B11778">
            <v>0</v>
          </cell>
        </row>
        <row r="11779">
          <cell r="A11779">
            <v>48209</v>
          </cell>
          <cell r="B11779">
            <v>0</v>
          </cell>
        </row>
        <row r="11780">
          <cell r="A11780">
            <v>48210</v>
          </cell>
          <cell r="B11780">
            <v>0</v>
          </cell>
        </row>
        <row r="11781">
          <cell r="A11781">
            <v>48211</v>
          </cell>
          <cell r="B11781">
            <v>0</v>
          </cell>
        </row>
        <row r="11782">
          <cell r="A11782">
            <v>48212</v>
          </cell>
          <cell r="B11782">
            <v>0</v>
          </cell>
        </row>
        <row r="11783">
          <cell r="A11783">
            <v>48213</v>
          </cell>
          <cell r="B11783">
            <v>0</v>
          </cell>
        </row>
        <row r="11784">
          <cell r="A11784">
            <v>48214</v>
          </cell>
          <cell r="B11784">
            <v>0</v>
          </cell>
        </row>
        <row r="11785">
          <cell r="A11785">
            <v>48215</v>
          </cell>
          <cell r="B11785">
            <v>0</v>
          </cell>
        </row>
        <row r="11786">
          <cell r="A11786">
            <v>48216</v>
          </cell>
          <cell r="B11786">
            <v>0</v>
          </cell>
        </row>
        <row r="11787">
          <cell r="A11787">
            <v>48217</v>
          </cell>
          <cell r="B11787">
            <v>0</v>
          </cell>
        </row>
        <row r="11788">
          <cell r="A11788">
            <v>48218</v>
          </cell>
          <cell r="B11788">
            <v>0</v>
          </cell>
        </row>
        <row r="11789">
          <cell r="A11789">
            <v>48219</v>
          </cell>
          <cell r="B11789">
            <v>0</v>
          </cell>
        </row>
        <row r="11790">
          <cell r="A11790">
            <v>48220</v>
          </cell>
          <cell r="B11790">
            <v>0</v>
          </cell>
        </row>
        <row r="11791">
          <cell r="A11791">
            <v>48221</v>
          </cell>
          <cell r="B11791">
            <v>0</v>
          </cell>
        </row>
        <row r="11792">
          <cell r="A11792">
            <v>48222</v>
          </cell>
          <cell r="B11792">
            <v>0</v>
          </cell>
        </row>
        <row r="11793">
          <cell r="A11793">
            <v>48223</v>
          </cell>
          <cell r="B11793">
            <v>0</v>
          </cell>
        </row>
        <row r="11794">
          <cell r="A11794">
            <v>48224</v>
          </cell>
          <cell r="B11794">
            <v>0</v>
          </cell>
        </row>
        <row r="11795">
          <cell r="A11795">
            <v>48225</v>
          </cell>
          <cell r="B11795">
            <v>0</v>
          </cell>
        </row>
        <row r="11796">
          <cell r="A11796">
            <v>48226</v>
          </cell>
          <cell r="B11796">
            <v>0</v>
          </cell>
        </row>
        <row r="11797">
          <cell r="A11797">
            <v>48227</v>
          </cell>
          <cell r="B11797">
            <v>0</v>
          </cell>
        </row>
        <row r="11798">
          <cell r="A11798">
            <v>48228</v>
          </cell>
          <cell r="B11798">
            <v>0</v>
          </cell>
        </row>
        <row r="11799">
          <cell r="A11799">
            <v>48229</v>
          </cell>
          <cell r="B11799">
            <v>0</v>
          </cell>
        </row>
        <row r="11800">
          <cell r="A11800">
            <v>48230</v>
          </cell>
          <cell r="B11800">
            <v>0</v>
          </cell>
        </row>
        <row r="11801">
          <cell r="A11801">
            <v>48231</v>
          </cell>
          <cell r="B11801">
            <v>0</v>
          </cell>
        </row>
        <row r="11802">
          <cell r="A11802">
            <v>48232</v>
          </cell>
          <cell r="B11802">
            <v>0</v>
          </cell>
        </row>
        <row r="11803">
          <cell r="A11803">
            <v>48233</v>
          </cell>
          <cell r="B11803">
            <v>0</v>
          </cell>
        </row>
        <row r="11804">
          <cell r="A11804">
            <v>48234</v>
          </cell>
          <cell r="B11804">
            <v>0</v>
          </cell>
        </row>
        <row r="11805">
          <cell r="A11805">
            <v>48235</v>
          </cell>
          <cell r="B11805">
            <v>0</v>
          </cell>
        </row>
        <row r="11806">
          <cell r="A11806">
            <v>48236</v>
          </cell>
          <cell r="B11806">
            <v>0</v>
          </cell>
        </row>
        <row r="11807">
          <cell r="A11807">
            <v>48237</v>
          </cell>
          <cell r="B11807">
            <v>0</v>
          </cell>
        </row>
        <row r="11808">
          <cell r="A11808">
            <v>48238</v>
          </cell>
          <cell r="B11808">
            <v>0</v>
          </cell>
        </row>
        <row r="11809">
          <cell r="A11809">
            <v>48239</v>
          </cell>
          <cell r="B11809">
            <v>0</v>
          </cell>
        </row>
        <row r="11810">
          <cell r="A11810">
            <v>48240</v>
          </cell>
          <cell r="B11810">
            <v>0</v>
          </cell>
        </row>
        <row r="11811">
          <cell r="A11811">
            <v>48241</v>
          </cell>
          <cell r="B11811">
            <v>0</v>
          </cell>
        </row>
        <row r="11812">
          <cell r="A11812">
            <v>48242</v>
          </cell>
          <cell r="B11812">
            <v>0</v>
          </cell>
        </row>
        <row r="11813">
          <cell r="A11813">
            <v>48243</v>
          </cell>
          <cell r="B11813">
            <v>0</v>
          </cell>
        </row>
        <row r="11814">
          <cell r="A11814">
            <v>48244</v>
          </cell>
          <cell r="B11814">
            <v>0</v>
          </cell>
        </row>
        <row r="11815">
          <cell r="A11815">
            <v>48245</v>
          </cell>
          <cell r="B11815">
            <v>0</v>
          </cell>
        </row>
        <row r="11816">
          <cell r="A11816">
            <v>48246</v>
          </cell>
          <cell r="B11816">
            <v>0</v>
          </cell>
        </row>
        <row r="11817">
          <cell r="A11817">
            <v>48247</v>
          </cell>
          <cell r="B11817">
            <v>0</v>
          </cell>
        </row>
        <row r="11818">
          <cell r="A11818">
            <v>48248</v>
          </cell>
          <cell r="B11818">
            <v>0</v>
          </cell>
        </row>
        <row r="11819">
          <cell r="A11819">
            <v>48249</v>
          </cell>
          <cell r="B11819">
            <v>0</v>
          </cell>
        </row>
        <row r="11820">
          <cell r="A11820">
            <v>48250</v>
          </cell>
          <cell r="B11820">
            <v>0</v>
          </cell>
        </row>
        <row r="11821">
          <cell r="A11821">
            <v>48251</v>
          </cell>
          <cell r="B11821">
            <v>0</v>
          </cell>
        </row>
        <row r="11822">
          <cell r="A11822">
            <v>48252</v>
          </cell>
          <cell r="B11822">
            <v>0</v>
          </cell>
        </row>
        <row r="11823">
          <cell r="A11823">
            <v>48253</v>
          </cell>
          <cell r="B11823">
            <v>0</v>
          </cell>
        </row>
        <row r="11824">
          <cell r="A11824">
            <v>48254</v>
          </cell>
          <cell r="B11824">
            <v>0</v>
          </cell>
        </row>
        <row r="11825">
          <cell r="A11825">
            <v>48255</v>
          </cell>
          <cell r="B11825">
            <v>0</v>
          </cell>
        </row>
        <row r="11826">
          <cell r="A11826">
            <v>48256</v>
          </cell>
          <cell r="B11826">
            <v>0</v>
          </cell>
        </row>
        <row r="11827">
          <cell r="A11827">
            <v>48257</v>
          </cell>
          <cell r="B11827">
            <v>0</v>
          </cell>
        </row>
        <row r="11828">
          <cell r="A11828">
            <v>48258</v>
          </cell>
          <cell r="B11828">
            <v>0</v>
          </cell>
        </row>
        <row r="11829">
          <cell r="A11829">
            <v>48259</v>
          </cell>
          <cell r="B11829">
            <v>0</v>
          </cell>
        </row>
        <row r="11830">
          <cell r="A11830">
            <v>48260</v>
          </cell>
          <cell r="B11830">
            <v>0</v>
          </cell>
        </row>
        <row r="11831">
          <cell r="A11831">
            <v>48261</v>
          </cell>
          <cell r="B11831">
            <v>0</v>
          </cell>
        </row>
        <row r="11832">
          <cell r="A11832">
            <v>48262</v>
          </cell>
          <cell r="B11832">
            <v>0</v>
          </cell>
        </row>
        <row r="11833">
          <cell r="A11833">
            <v>48263</v>
          </cell>
          <cell r="B11833">
            <v>0</v>
          </cell>
        </row>
        <row r="11834">
          <cell r="A11834">
            <v>48264</v>
          </cell>
          <cell r="B11834">
            <v>0</v>
          </cell>
        </row>
        <row r="11835">
          <cell r="A11835">
            <v>48265</v>
          </cell>
          <cell r="B11835">
            <v>0</v>
          </cell>
        </row>
        <row r="11836">
          <cell r="A11836">
            <v>48266</v>
          </cell>
          <cell r="B11836">
            <v>0</v>
          </cell>
        </row>
        <row r="11837">
          <cell r="A11837">
            <v>48267</v>
          </cell>
          <cell r="B11837">
            <v>0</v>
          </cell>
        </row>
        <row r="11838">
          <cell r="A11838">
            <v>48268</v>
          </cell>
          <cell r="B11838">
            <v>0</v>
          </cell>
        </row>
        <row r="11839">
          <cell r="A11839">
            <v>48269</v>
          </cell>
          <cell r="B11839">
            <v>0</v>
          </cell>
        </row>
        <row r="11840">
          <cell r="A11840">
            <v>48270</v>
          </cell>
          <cell r="B11840">
            <v>0</v>
          </cell>
        </row>
        <row r="11841">
          <cell r="A11841">
            <v>48271</v>
          </cell>
          <cell r="B11841">
            <v>0</v>
          </cell>
        </row>
        <row r="11842">
          <cell r="A11842">
            <v>48272</v>
          </cell>
          <cell r="B11842">
            <v>0</v>
          </cell>
        </row>
        <row r="11843">
          <cell r="A11843">
            <v>48273</v>
          </cell>
          <cell r="B11843">
            <v>0</v>
          </cell>
        </row>
        <row r="11844">
          <cell r="A11844">
            <v>48274</v>
          </cell>
          <cell r="B11844">
            <v>0</v>
          </cell>
        </row>
        <row r="11845">
          <cell r="A11845">
            <v>48275</v>
          </cell>
          <cell r="B11845">
            <v>0</v>
          </cell>
        </row>
        <row r="11846">
          <cell r="A11846">
            <v>48276</v>
          </cell>
          <cell r="B11846">
            <v>0</v>
          </cell>
        </row>
        <row r="11847">
          <cell r="A11847">
            <v>48277</v>
          </cell>
          <cell r="B11847">
            <v>0</v>
          </cell>
        </row>
        <row r="11848">
          <cell r="A11848">
            <v>48278</v>
          </cell>
          <cell r="B11848">
            <v>0</v>
          </cell>
        </row>
        <row r="11849">
          <cell r="A11849">
            <v>48279</v>
          </cell>
          <cell r="B11849">
            <v>0</v>
          </cell>
        </row>
        <row r="11850">
          <cell r="A11850">
            <v>48280</v>
          </cell>
          <cell r="B11850">
            <v>0</v>
          </cell>
        </row>
        <row r="11851">
          <cell r="A11851">
            <v>48281</v>
          </cell>
          <cell r="B11851">
            <v>0</v>
          </cell>
        </row>
        <row r="11852">
          <cell r="A11852">
            <v>48282</v>
          </cell>
          <cell r="B11852">
            <v>0</v>
          </cell>
        </row>
        <row r="11853">
          <cell r="A11853">
            <v>48283</v>
          </cell>
          <cell r="B11853">
            <v>0</v>
          </cell>
        </row>
        <row r="11854">
          <cell r="A11854">
            <v>48284</v>
          </cell>
          <cell r="B11854">
            <v>0</v>
          </cell>
        </row>
        <row r="11855">
          <cell r="A11855">
            <v>48285</v>
          </cell>
          <cell r="B11855">
            <v>0</v>
          </cell>
        </row>
        <row r="11856">
          <cell r="A11856">
            <v>48286</v>
          </cell>
          <cell r="B11856">
            <v>0</v>
          </cell>
        </row>
        <row r="11857">
          <cell r="A11857">
            <v>48287</v>
          </cell>
          <cell r="B11857">
            <v>0</v>
          </cell>
        </row>
        <row r="11858">
          <cell r="A11858">
            <v>48288</v>
          </cell>
          <cell r="B11858">
            <v>0</v>
          </cell>
        </row>
        <row r="11859">
          <cell r="A11859">
            <v>48289</v>
          </cell>
          <cell r="B11859">
            <v>0</v>
          </cell>
        </row>
        <row r="11860">
          <cell r="A11860">
            <v>48290</v>
          </cell>
          <cell r="B11860">
            <v>0</v>
          </cell>
        </row>
        <row r="11861">
          <cell r="A11861">
            <v>48291</v>
          </cell>
          <cell r="B11861">
            <v>0</v>
          </cell>
        </row>
        <row r="11862">
          <cell r="A11862">
            <v>48292</v>
          </cell>
          <cell r="B11862">
            <v>0</v>
          </cell>
        </row>
        <row r="11863">
          <cell r="A11863">
            <v>48293</v>
          </cell>
          <cell r="B11863">
            <v>0</v>
          </cell>
        </row>
        <row r="11864">
          <cell r="A11864">
            <v>48294</v>
          </cell>
          <cell r="B11864">
            <v>0</v>
          </cell>
        </row>
        <row r="11865">
          <cell r="A11865">
            <v>48295</v>
          </cell>
          <cell r="B11865">
            <v>0</v>
          </cell>
        </row>
        <row r="11866">
          <cell r="A11866">
            <v>48296</v>
          </cell>
          <cell r="B11866">
            <v>0</v>
          </cell>
        </row>
        <row r="11867">
          <cell r="A11867">
            <v>48297</v>
          </cell>
          <cell r="B11867">
            <v>0</v>
          </cell>
        </row>
        <row r="11868">
          <cell r="A11868">
            <v>48298</v>
          </cell>
          <cell r="B11868">
            <v>0</v>
          </cell>
        </row>
        <row r="11869">
          <cell r="A11869">
            <v>48299</v>
          </cell>
          <cell r="B11869">
            <v>0</v>
          </cell>
        </row>
        <row r="11870">
          <cell r="A11870">
            <v>48300</v>
          </cell>
          <cell r="B11870">
            <v>0</v>
          </cell>
        </row>
        <row r="11871">
          <cell r="A11871">
            <v>48301</v>
          </cell>
          <cell r="B11871">
            <v>0</v>
          </cell>
        </row>
        <row r="11872">
          <cell r="A11872">
            <v>48302</v>
          </cell>
          <cell r="B11872">
            <v>0</v>
          </cell>
        </row>
        <row r="11873">
          <cell r="A11873">
            <v>48303</v>
          </cell>
          <cell r="B11873">
            <v>0</v>
          </cell>
        </row>
        <row r="11874">
          <cell r="A11874">
            <v>48304</v>
          </cell>
          <cell r="B11874">
            <v>0</v>
          </cell>
        </row>
        <row r="11875">
          <cell r="A11875">
            <v>48305</v>
          </cell>
          <cell r="B11875">
            <v>0</v>
          </cell>
        </row>
        <row r="11876">
          <cell r="A11876">
            <v>48306</v>
          </cell>
          <cell r="B11876">
            <v>0</v>
          </cell>
        </row>
        <row r="11877">
          <cell r="A11877">
            <v>48307</v>
          </cell>
          <cell r="B11877">
            <v>0</v>
          </cell>
        </row>
        <row r="11878">
          <cell r="A11878">
            <v>48308</v>
          </cell>
          <cell r="B11878">
            <v>0</v>
          </cell>
        </row>
        <row r="11879">
          <cell r="A11879">
            <v>48309</v>
          </cell>
          <cell r="B11879">
            <v>0</v>
          </cell>
        </row>
        <row r="11880">
          <cell r="A11880">
            <v>48310</v>
          </cell>
          <cell r="B11880">
            <v>0</v>
          </cell>
        </row>
        <row r="11881">
          <cell r="A11881">
            <v>48311</v>
          </cell>
          <cell r="B11881">
            <v>0</v>
          </cell>
        </row>
        <row r="11882">
          <cell r="A11882">
            <v>48312</v>
          </cell>
          <cell r="B11882">
            <v>0</v>
          </cell>
        </row>
        <row r="11883">
          <cell r="A11883">
            <v>48313</v>
          </cell>
          <cell r="B11883">
            <v>0</v>
          </cell>
        </row>
        <row r="11884">
          <cell r="A11884">
            <v>48314</v>
          </cell>
          <cell r="B11884">
            <v>0</v>
          </cell>
        </row>
        <row r="11885">
          <cell r="A11885">
            <v>48315</v>
          </cell>
          <cell r="B11885">
            <v>0</v>
          </cell>
        </row>
        <row r="11886">
          <cell r="A11886">
            <v>48316</v>
          </cell>
          <cell r="B11886">
            <v>0</v>
          </cell>
        </row>
        <row r="11887">
          <cell r="A11887">
            <v>48317</v>
          </cell>
          <cell r="B11887">
            <v>0</v>
          </cell>
        </row>
        <row r="11888">
          <cell r="A11888">
            <v>48318</v>
          </cell>
          <cell r="B11888">
            <v>0</v>
          </cell>
        </row>
        <row r="11889">
          <cell r="A11889">
            <v>48319</v>
          </cell>
          <cell r="B11889">
            <v>0</v>
          </cell>
        </row>
        <row r="11890">
          <cell r="A11890">
            <v>48320</v>
          </cell>
          <cell r="B11890">
            <v>0</v>
          </cell>
        </row>
        <row r="11891">
          <cell r="A11891">
            <v>48321</v>
          </cell>
          <cell r="B11891">
            <v>0</v>
          </cell>
        </row>
        <row r="11892">
          <cell r="A11892">
            <v>48322</v>
          </cell>
          <cell r="B11892">
            <v>0</v>
          </cell>
        </row>
        <row r="11893">
          <cell r="A11893">
            <v>48323</v>
          </cell>
          <cell r="B11893">
            <v>0</v>
          </cell>
        </row>
        <row r="11894">
          <cell r="A11894">
            <v>48324</v>
          </cell>
          <cell r="B11894">
            <v>0</v>
          </cell>
        </row>
        <row r="11895">
          <cell r="A11895">
            <v>48325</v>
          </cell>
          <cell r="B11895">
            <v>0</v>
          </cell>
        </row>
        <row r="11896">
          <cell r="A11896">
            <v>48326</v>
          </cell>
          <cell r="B11896">
            <v>0</v>
          </cell>
        </row>
        <row r="11897">
          <cell r="A11897">
            <v>48327</v>
          </cell>
          <cell r="B11897">
            <v>0</v>
          </cell>
        </row>
        <row r="11898">
          <cell r="A11898">
            <v>48328</v>
          </cell>
          <cell r="B11898">
            <v>0</v>
          </cell>
        </row>
        <row r="11899">
          <cell r="A11899">
            <v>48329</v>
          </cell>
          <cell r="B11899">
            <v>0</v>
          </cell>
        </row>
        <row r="11900">
          <cell r="A11900">
            <v>48330</v>
          </cell>
          <cell r="B11900">
            <v>0</v>
          </cell>
        </row>
        <row r="11901">
          <cell r="A11901">
            <v>48331</v>
          </cell>
          <cell r="B11901">
            <v>0</v>
          </cell>
        </row>
        <row r="11902">
          <cell r="A11902">
            <v>48332</v>
          </cell>
          <cell r="B11902">
            <v>0</v>
          </cell>
        </row>
        <row r="11903">
          <cell r="A11903">
            <v>48333</v>
          </cell>
          <cell r="B11903">
            <v>0</v>
          </cell>
        </row>
        <row r="11904">
          <cell r="A11904">
            <v>48334</v>
          </cell>
          <cell r="B11904">
            <v>0</v>
          </cell>
        </row>
        <row r="11905">
          <cell r="A11905">
            <v>48335</v>
          </cell>
          <cell r="B11905">
            <v>0</v>
          </cell>
        </row>
        <row r="11906">
          <cell r="A11906">
            <v>48336</v>
          </cell>
          <cell r="B11906">
            <v>0</v>
          </cell>
        </row>
        <row r="11907">
          <cell r="A11907">
            <v>48337</v>
          </cell>
          <cell r="B11907">
            <v>0</v>
          </cell>
        </row>
        <row r="11908">
          <cell r="A11908">
            <v>48338</v>
          </cell>
          <cell r="B11908">
            <v>0</v>
          </cell>
        </row>
        <row r="11909">
          <cell r="A11909">
            <v>48339</v>
          </cell>
          <cell r="B11909">
            <v>0</v>
          </cell>
        </row>
        <row r="11910">
          <cell r="A11910">
            <v>48340</v>
          </cell>
          <cell r="B11910">
            <v>0</v>
          </cell>
        </row>
        <row r="11911">
          <cell r="A11911">
            <v>48341</v>
          </cell>
          <cell r="B11911">
            <v>0</v>
          </cell>
        </row>
        <row r="11912">
          <cell r="A11912">
            <v>48342</v>
          </cell>
          <cell r="B11912">
            <v>0</v>
          </cell>
        </row>
        <row r="11913">
          <cell r="A11913">
            <v>48343</v>
          </cell>
          <cell r="B11913">
            <v>0</v>
          </cell>
        </row>
        <row r="11914">
          <cell r="A11914">
            <v>48344</v>
          </cell>
          <cell r="B11914">
            <v>0</v>
          </cell>
        </row>
        <row r="11915">
          <cell r="A11915">
            <v>48345</v>
          </cell>
          <cell r="B11915">
            <v>0</v>
          </cell>
        </row>
        <row r="11916">
          <cell r="A11916">
            <v>48346</v>
          </cell>
          <cell r="B11916">
            <v>0</v>
          </cell>
        </row>
        <row r="11917">
          <cell r="A11917">
            <v>48347</v>
          </cell>
          <cell r="B11917">
            <v>0</v>
          </cell>
        </row>
        <row r="11918">
          <cell r="A11918">
            <v>48348</v>
          </cell>
          <cell r="B11918">
            <v>0</v>
          </cell>
        </row>
        <row r="11919">
          <cell r="A11919">
            <v>48349</v>
          </cell>
          <cell r="B11919">
            <v>0</v>
          </cell>
        </row>
        <row r="11920">
          <cell r="A11920">
            <v>48350</v>
          </cell>
          <cell r="B11920">
            <v>0</v>
          </cell>
        </row>
        <row r="11921">
          <cell r="A11921">
            <v>48351</v>
          </cell>
          <cell r="B11921">
            <v>0</v>
          </cell>
        </row>
        <row r="11922">
          <cell r="A11922">
            <v>48352</v>
          </cell>
          <cell r="B11922">
            <v>0</v>
          </cell>
        </row>
        <row r="11923">
          <cell r="A11923">
            <v>48353</v>
          </cell>
          <cell r="B11923">
            <v>0</v>
          </cell>
        </row>
        <row r="11924">
          <cell r="A11924">
            <v>48354</v>
          </cell>
          <cell r="B11924">
            <v>0</v>
          </cell>
        </row>
        <row r="11925">
          <cell r="A11925">
            <v>48355</v>
          </cell>
          <cell r="B11925">
            <v>0</v>
          </cell>
        </row>
        <row r="11926">
          <cell r="A11926">
            <v>48356</v>
          </cell>
          <cell r="B11926">
            <v>0</v>
          </cell>
        </row>
        <row r="11927">
          <cell r="A11927">
            <v>48357</v>
          </cell>
          <cell r="B11927">
            <v>0</v>
          </cell>
        </row>
        <row r="11928">
          <cell r="A11928">
            <v>48358</v>
          </cell>
          <cell r="B11928">
            <v>0</v>
          </cell>
        </row>
        <row r="11929">
          <cell r="A11929">
            <v>48359</v>
          </cell>
          <cell r="B11929">
            <v>0</v>
          </cell>
        </row>
        <row r="11930">
          <cell r="A11930">
            <v>48360</v>
          </cell>
          <cell r="B11930">
            <v>0</v>
          </cell>
        </row>
        <row r="11931">
          <cell r="A11931">
            <v>48361</v>
          </cell>
          <cell r="B11931">
            <v>0</v>
          </cell>
        </row>
        <row r="11932">
          <cell r="A11932">
            <v>48362</v>
          </cell>
          <cell r="B11932">
            <v>0</v>
          </cell>
        </row>
        <row r="11933">
          <cell r="A11933">
            <v>48363</v>
          </cell>
          <cell r="B11933">
            <v>0</v>
          </cell>
        </row>
        <row r="11934">
          <cell r="A11934">
            <v>48364</v>
          </cell>
          <cell r="B11934">
            <v>0</v>
          </cell>
        </row>
        <row r="11935">
          <cell r="A11935">
            <v>48365</v>
          </cell>
          <cell r="B11935">
            <v>0</v>
          </cell>
        </row>
        <row r="11936">
          <cell r="A11936">
            <v>48366</v>
          </cell>
          <cell r="B11936">
            <v>0</v>
          </cell>
        </row>
        <row r="11937">
          <cell r="A11937">
            <v>48367</v>
          </cell>
          <cell r="B11937">
            <v>0</v>
          </cell>
        </row>
        <row r="11938">
          <cell r="A11938">
            <v>48368</v>
          </cell>
          <cell r="B11938">
            <v>0</v>
          </cell>
        </row>
        <row r="11939">
          <cell r="A11939">
            <v>48369</v>
          </cell>
          <cell r="B11939">
            <v>0</v>
          </cell>
        </row>
        <row r="11940">
          <cell r="A11940">
            <v>48370</v>
          </cell>
          <cell r="B11940">
            <v>0</v>
          </cell>
        </row>
        <row r="11941">
          <cell r="A11941">
            <v>48371</v>
          </cell>
          <cell r="B11941">
            <v>0</v>
          </cell>
        </row>
        <row r="11942">
          <cell r="A11942">
            <v>48372</v>
          </cell>
          <cell r="B11942">
            <v>0</v>
          </cell>
        </row>
        <row r="11943">
          <cell r="A11943">
            <v>48373</v>
          </cell>
          <cell r="B11943">
            <v>0</v>
          </cell>
        </row>
        <row r="11944">
          <cell r="A11944">
            <v>48374</v>
          </cell>
          <cell r="B11944">
            <v>0</v>
          </cell>
        </row>
        <row r="11945">
          <cell r="A11945">
            <v>48375</v>
          </cell>
          <cell r="B11945">
            <v>0</v>
          </cell>
        </row>
        <row r="11946">
          <cell r="A11946">
            <v>48376</v>
          </cell>
          <cell r="B11946">
            <v>0</v>
          </cell>
        </row>
        <row r="11947">
          <cell r="A11947">
            <v>48377</v>
          </cell>
          <cell r="B11947">
            <v>0</v>
          </cell>
        </row>
        <row r="11948">
          <cell r="A11948">
            <v>48378</v>
          </cell>
          <cell r="B11948">
            <v>0</v>
          </cell>
        </row>
        <row r="11949">
          <cell r="A11949">
            <v>48379</v>
          </cell>
          <cell r="B11949">
            <v>0</v>
          </cell>
        </row>
        <row r="11950">
          <cell r="A11950">
            <v>48380</v>
          </cell>
          <cell r="B11950">
            <v>0</v>
          </cell>
        </row>
        <row r="11951">
          <cell r="A11951">
            <v>48381</v>
          </cell>
          <cell r="B11951">
            <v>0</v>
          </cell>
        </row>
        <row r="11952">
          <cell r="A11952">
            <v>48382</v>
          </cell>
          <cell r="B11952">
            <v>0</v>
          </cell>
        </row>
        <row r="11953">
          <cell r="A11953">
            <v>48383</v>
          </cell>
          <cell r="B11953">
            <v>0</v>
          </cell>
        </row>
        <row r="11954">
          <cell r="A11954">
            <v>48384</v>
          </cell>
          <cell r="B11954">
            <v>0</v>
          </cell>
        </row>
        <row r="11955">
          <cell r="A11955">
            <v>48385</v>
          </cell>
          <cell r="B11955">
            <v>0</v>
          </cell>
        </row>
        <row r="11956">
          <cell r="A11956">
            <v>48386</v>
          </cell>
          <cell r="B11956">
            <v>0</v>
          </cell>
        </row>
        <row r="11957">
          <cell r="A11957">
            <v>48387</v>
          </cell>
          <cell r="B11957">
            <v>0</v>
          </cell>
        </row>
        <row r="11958">
          <cell r="A11958">
            <v>48388</v>
          </cell>
          <cell r="B11958">
            <v>0</v>
          </cell>
        </row>
        <row r="11959">
          <cell r="A11959">
            <v>48389</v>
          </cell>
          <cell r="B11959">
            <v>0</v>
          </cell>
        </row>
        <row r="11960">
          <cell r="A11960">
            <v>48390</v>
          </cell>
          <cell r="B11960">
            <v>0</v>
          </cell>
        </row>
        <row r="11961">
          <cell r="A11961">
            <v>48391</v>
          </cell>
          <cell r="B11961">
            <v>0</v>
          </cell>
        </row>
        <row r="11962">
          <cell r="A11962">
            <v>48392</v>
          </cell>
          <cell r="B11962">
            <v>0</v>
          </cell>
        </row>
        <row r="11963">
          <cell r="A11963">
            <v>48393</v>
          </cell>
          <cell r="B11963">
            <v>0</v>
          </cell>
        </row>
        <row r="11964">
          <cell r="A11964">
            <v>48394</v>
          </cell>
          <cell r="B11964">
            <v>0</v>
          </cell>
        </row>
        <row r="11965">
          <cell r="A11965">
            <v>48395</v>
          </cell>
          <cell r="B11965">
            <v>0</v>
          </cell>
        </row>
        <row r="11966">
          <cell r="A11966">
            <v>48396</v>
          </cell>
          <cell r="B11966">
            <v>0</v>
          </cell>
        </row>
        <row r="11967">
          <cell r="A11967">
            <v>48397</v>
          </cell>
          <cell r="B11967">
            <v>0</v>
          </cell>
        </row>
        <row r="11968">
          <cell r="A11968">
            <v>48398</v>
          </cell>
          <cell r="B11968">
            <v>0</v>
          </cell>
        </row>
        <row r="11969">
          <cell r="A11969">
            <v>48399</v>
          </cell>
          <cell r="B11969">
            <v>0</v>
          </cell>
        </row>
        <row r="11970">
          <cell r="A11970">
            <v>48400</v>
          </cell>
          <cell r="B11970">
            <v>0</v>
          </cell>
        </row>
        <row r="11971">
          <cell r="A11971">
            <v>48401</v>
          </cell>
          <cell r="B11971">
            <v>0</v>
          </cell>
        </row>
        <row r="11972">
          <cell r="A11972">
            <v>48402</v>
          </cell>
          <cell r="B11972">
            <v>0</v>
          </cell>
        </row>
        <row r="11973">
          <cell r="A11973">
            <v>48403</v>
          </cell>
          <cell r="B11973">
            <v>0</v>
          </cell>
        </row>
        <row r="11974">
          <cell r="A11974">
            <v>48404</v>
          </cell>
          <cell r="B11974">
            <v>0</v>
          </cell>
        </row>
        <row r="11975">
          <cell r="A11975">
            <v>48405</v>
          </cell>
          <cell r="B11975">
            <v>0</v>
          </cell>
        </row>
        <row r="11976">
          <cell r="A11976">
            <v>48406</v>
          </cell>
          <cell r="B11976">
            <v>0</v>
          </cell>
        </row>
        <row r="11977">
          <cell r="A11977">
            <v>48407</v>
          </cell>
          <cell r="B11977">
            <v>0</v>
          </cell>
        </row>
        <row r="11978">
          <cell r="A11978">
            <v>48408</v>
          </cell>
          <cell r="B11978">
            <v>0</v>
          </cell>
        </row>
        <row r="11979">
          <cell r="A11979">
            <v>48409</v>
          </cell>
          <cell r="B11979">
            <v>0</v>
          </cell>
        </row>
        <row r="11980">
          <cell r="A11980">
            <v>48410</v>
          </cell>
          <cell r="B11980">
            <v>0</v>
          </cell>
        </row>
        <row r="11981">
          <cell r="A11981">
            <v>48411</v>
          </cell>
          <cell r="B11981">
            <v>0</v>
          </cell>
        </row>
        <row r="11982">
          <cell r="A11982">
            <v>48412</v>
          </cell>
          <cell r="B11982">
            <v>0</v>
          </cell>
        </row>
        <row r="11983">
          <cell r="A11983">
            <v>48413</v>
          </cell>
          <cell r="B11983">
            <v>0</v>
          </cell>
        </row>
        <row r="11984">
          <cell r="A11984">
            <v>48414</v>
          </cell>
          <cell r="B11984">
            <v>0</v>
          </cell>
        </row>
        <row r="11985">
          <cell r="A11985">
            <v>48415</v>
          </cell>
          <cell r="B11985">
            <v>0</v>
          </cell>
        </row>
        <row r="11986">
          <cell r="A11986">
            <v>48416</v>
          </cell>
          <cell r="B11986">
            <v>0</v>
          </cell>
        </row>
        <row r="11987">
          <cell r="A11987">
            <v>48417</v>
          </cell>
          <cell r="B11987">
            <v>0</v>
          </cell>
        </row>
        <row r="11988">
          <cell r="A11988">
            <v>48418</v>
          </cell>
          <cell r="B11988">
            <v>0</v>
          </cell>
        </row>
        <row r="11989">
          <cell r="A11989">
            <v>48419</v>
          </cell>
          <cell r="B11989">
            <v>0</v>
          </cell>
        </row>
        <row r="11990">
          <cell r="A11990">
            <v>48420</v>
          </cell>
          <cell r="B11990">
            <v>0</v>
          </cell>
        </row>
        <row r="11991">
          <cell r="A11991">
            <v>48421</v>
          </cell>
          <cell r="B11991">
            <v>0</v>
          </cell>
        </row>
        <row r="11992">
          <cell r="A11992">
            <v>48422</v>
          </cell>
          <cell r="B11992">
            <v>0</v>
          </cell>
        </row>
        <row r="11993">
          <cell r="A11993">
            <v>48423</v>
          </cell>
          <cell r="B11993">
            <v>0</v>
          </cell>
        </row>
        <row r="11994">
          <cell r="A11994">
            <v>48424</v>
          </cell>
          <cell r="B11994">
            <v>0</v>
          </cell>
        </row>
        <row r="11995">
          <cell r="A11995">
            <v>48425</v>
          </cell>
          <cell r="B11995">
            <v>0</v>
          </cell>
        </row>
        <row r="11996">
          <cell r="A11996">
            <v>48426</v>
          </cell>
          <cell r="B11996">
            <v>0</v>
          </cell>
        </row>
        <row r="11997">
          <cell r="A11997">
            <v>48427</v>
          </cell>
          <cell r="B11997">
            <v>0</v>
          </cell>
        </row>
        <row r="11998">
          <cell r="A11998">
            <v>48428</v>
          </cell>
          <cell r="B11998">
            <v>0</v>
          </cell>
        </row>
        <row r="11999">
          <cell r="A11999">
            <v>48429</v>
          </cell>
          <cell r="B11999">
            <v>0</v>
          </cell>
        </row>
        <row r="12000">
          <cell r="A12000">
            <v>48430</v>
          </cell>
          <cell r="B12000">
            <v>0</v>
          </cell>
        </row>
        <row r="12001">
          <cell r="A12001">
            <v>48431</v>
          </cell>
          <cell r="B12001">
            <v>0</v>
          </cell>
        </row>
        <row r="12002">
          <cell r="A12002">
            <v>48432</v>
          </cell>
          <cell r="B12002">
            <v>0</v>
          </cell>
        </row>
        <row r="12003">
          <cell r="A12003">
            <v>48433</v>
          </cell>
          <cell r="B12003">
            <v>0</v>
          </cell>
        </row>
        <row r="12004">
          <cell r="A12004">
            <v>48434</v>
          </cell>
          <cell r="B12004">
            <v>0</v>
          </cell>
        </row>
        <row r="12005">
          <cell r="A12005">
            <v>48435</v>
          </cell>
          <cell r="B12005">
            <v>0</v>
          </cell>
        </row>
        <row r="12006">
          <cell r="A12006">
            <v>48436</v>
          </cell>
          <cell r="B12006">
            <v>0</v>
          </cell>
        </row>
        <row r="12007">
          <cell r="A12007">
            <v>48437</v>
          </cell>
          <cell r="B12007">
            <v>0</v>
          </cell>
        </row>
        <row r="12008">
          <cell r="A12008">
            <v>48438</v>
          </cell>
          <cell r="B12008">
            <v>0</v>
          </cell>
        </row>
        <row r="12009">
          <cell r="A12009">
            <v>48439</v>
          </cell>
          <cell r="B12009">
            <v>0</v>
          </cell>
        </row>
        <row r="12010">
          <cell r="A12010">
            <v>48440</v>
          </cell>
          <cell r="B12010">
            <v>0</v>
          </cell>
        </row>
        <row r="12011">
          <cell r="A12011">
            <v>48441</v>
          </cell>
          <cell r="B12011">
            <v>0</v>
          </cell>
        </row>
        <row r="12012">
          <cell r="A12012">
            <v>48442</v>
          </cell>
          <cell r="B12012">
            <v>0</v>
          </cell>
        </row>
        <row r="12013">
          <cell r="A12013">
            <v>48443</v>
          </cell>
          <cell r="B12013">
            <v>0</v>
          </cell>
        </row>
        <row r="12014">
          <cell r="A12014">
            <v>48444</v>
          </cell>
          <cell r="B12014">
            <v>0</v>
          </cell>
        </row>
        <row r="12015">
          <cell r="A12015">
            <v>48445</v>
          </cell>
          <cell r="B12015">
            <v>0</v>
          </cell>
        </row>
        <row r="12016">
          <cell r="A12016">
            <v>48446</v>
          </cell>
          <cell r="B12016">
            <v>0</v>
          </cell>
        </row>
        <row r="12017">
          <cell r="A12017">
            <v>48447</v>
          </cell>
          <cell r="B12017">
            <v>0</v>
          </cell>
        </row>
        <row r="12018">
          <cell r="A12018">
            <v>48448</v>
          </cell>
          <cell r="B12018">
            <v>0</v>
          </cell>
        </row>
        <row r="12019">
          <cell r="A12019">
            <v>48449</v>
          </cell>
          <cell r="B12019">
            <v>0</v>
          </cell>
        </row>
        <row r="12020">
          <cell r="A12020">
            <v>48450</v>
          </cell>
          <cell r="B12020">
            <v>0</v>
          </cell>
        </row>
        <row r="12021">
          <cell r="A12021">
            <v>48451</v>
          </cell>
          <cell r="B12021">
            <v>0</v>
          </cell>
        </row>
        <row r="12022">
          <cell r="A12022">
            <v>48452</v>
          </cell>
          <cell r="B12022">
            <v>0</v>
          </cell>
        </row>
        <row r="12023">
          <cell r="A12023">
            <v>48453</v>
          </cell>
          <cell r="B12023">
            <v>0</v>
          </cell>
        </row>
        <row r="12024">
          <cell r="A12024">
            <v>48454</v>
          </cell>
          <cell r="B12024">
            <v>0</v>
          </cell>
        </row>
        <row r="12025">
          <cell r="A12025">
            <v>48455</v>
          </cell>
          <cell r="B12025">
            <v>0</v>
          </cell>
        </row>
        <row r="12026">
          <cell r="A12026">
            <v>48456</v>
          </cell>
          <cell r="B12026">
            <v>0</v>
          </cell>
        </row>
        <row r="12027">
          <cell r="A12027">
            <v>48457</v>
          </cell>
          <cell r="B12027">
            <v>0</v>
          </cell>
        </row>
        <row r="12028">
          <cell r="A12028">
            <v>48458</v>
          </cell>
          <cell r="B12028">
            <v>0</v>
          </cell>
        </row>
        <row r="12029">
          <cell r="A12029">
            <v>48459</v>
          </cell>
          <cell r="B12029">
            <v>0</v>
          </cell>
        </row>
        <row r="12030">
          <cell r="A12030">
            <v>48460</v>
          </cell>
          <cell r="B12030">
            <v>0</v>
          </cell>
        </row>
        <row r="12031">
          <cell r="A12031">
            <v>48461</v>
          </cell>
          <cell r="B12031">
            <v>0</v>
          </cell>
        </row>
        <row r="12032">
          <cell r="A12032">
            <v>48462</v>
          </cell>
          <cell r="B12032">
            <v>0</v>
          </cell>
        </row>
        <row r="12033">
          <cell r="A12033">
            <v>48463</v>
          </cell>
          <cell r="B12033">
            <v>0</v>
          </cell>
        </row>
        <row r="12034">
          <cell r="A12034">
            <v>48464</v>
          </cell>
          <cell r="B12034">
            <v>0</v>
          </cell>
        </row>
        <row r="12035">
          <cell r="A12035">
            <v>48465</v>
          </cell>
          <cell r="B12035">
            <v>0</v>
          </cell>
        </row>
        <row r="12036">
          <cell r="A12036">
            <v>48466</v>
          </cell>
          <cell r="B12036">
            <v>0</v>
          </cell>
        </row>
        <row r="12037">
          <cell r="A12037">
            <v>48467</v>
          </cell>
          <cell r="B12037">
            <v>0</v>
          </cell>
        </row>
        <row r="12038">
          <cell r="A12038">
            <v>48468</v>
          </cell>
          <cell r="B12038">
            <v>0</v>
          </cell>
        </row>
        <row r="12039">
          <cell r="A12039">
            <v>48469</v>
          </cell>
          <cell r="B12039">
            <v>0</v>
          </cell>
        </row>
        <row r="12040">
          <cell r="A12040">
            <v>48470</v>
          </cell>
          <cell r="B12040">
            <v>0</v>
          </cell>
        </row>
        <row r="12041">
          <cell r="A12041">
            <v>48471</v>
          </cell>
          <cell r="B12041">
            <v>0</v>
          </cell>
        </row>
        <row r="12042">
          <cell r="A12042">
            <v>48472</v>
          </cell>
          <cell r="B12042">
            <v>0</v>
          </cell>
        </row>
        <row r="12043">
          <cell r="A12043">
            <v>48473</v>
          </cell>
          <cell r="B12043">
            <v>0</v>
          </cell>
        </row>
        <row r="12044">
          <cell r="A12044">
            <v>48474</v>
          </cell>
          <cell r="B12044">
            <v>0</v>
          </cell>
        </row>
        <row r="12045">
          <cell r="A12045">
            <v>48475</v>
          </cell>
          <cell r="B12045">
            <v>0</v>
          </cell>
        </row>
        <row r="12046">
          <cell r="A12046">
            <v>48476</v>
          </cell>
          <cell r="B12046">
            <v>0</v>
          </cell>
        </row>
        <row r="12047">
          <cell r="A12047">
            <v>48477</v>
          </cell>
          <cell r="B12047">
            <v>0</v>
          </cell>
        </row>
        <row r="12048">
          <cell r="A12048">
            <v>48478</v>
          </cell>
          <cell r="B12048">
            <v>0</v>
          </cell>
        </row>
        <row r="12049">
          <cell r="A12049">
            <v>48479</v>
          </cell>
          <cell r="B12049">
            <v>0</v>
          </cell>
        </row>
        <row r="12050">
          <cell r="A12050">
            <v>48480</v>
          </cell>
          <cell r="B12050">
            <v>0</v>
          </cell>
        </row>
        <row r="12051">
          <cell r="A12051">
            <v>48481</v>
          </cell>
          <cell r="B12051">
            <v>0</v>
          </cell>
        </row>
        <row r="12052">
          <cell r="A12052">
            <v>48482</v>
          </cell>
          <cell r="B12052">
            <v>0</v>
          </cell>
        </row>
        <row r="12053">
          <cell r="A12053">
            <v>48483</v>
          </cell>
          <cell r="B12053">
            <v>0</v>
          </cell>
        </row>
        <row r="12054">
          <cell r="A12054">
            <v>48484</v>
          </cell>
          <cell r="B12054">
            <v>0</v>
          </cell>
        </row>
        <row r="12055">
          <cell r="A12055">
            <v>48485</v>
          </cell>
          <cell r="B12055">
            <v>0</v>
          </cell>
        </row>
        <row r="12056">
          <cell r="A12056">
            <v>48486</v>
          </cell>
          <cell r="B12056">
            <v>0</v>
          </cell>
        </row>
        <row r="12057">
          <cell r="A12057">
            <v>48487</v>
          </cell>
          <cell r="B12057">
            <v>0</v>
          </cell>
        </row>
        <row r="12058">
          <cell r="A12058">
            <v>48488</v>
          </cell>
          <cell r="B12058">
            <v>0</v>
          </cell>
        </row>
        <row r="12059">
          <cell r="A12059">
            <v>48489</v>
          </cell>
          <cell r="B12059">
            <v>0</v>
          </cell>
        </row>
        <row r="12060">
          <cell r="A12060">
            <v>48490</v>
          </cell>
          <cell r="B12060">
            <v>0</v>
          </cell>
        </row>
        <row r="12061">
          <cell r="A12061">
            <v>48491</v>
          </cell>
          <cell r="B12061">
            <v>0</v>
          </cell>
        </row>
        <row r="12062">
          <cell r="A12062">
            <v>48492</v>
          </cell>
          <cell r="B12062">
            <v>0</v>
          </cell>
        </row>
        <row r="12063">
          <cell r="A12063">
            <v>48493</v>
          </cell>
          <cell r="B12063">
            <v>0</v>
          </cell>
        </row>
        <row r="12064">
          <cell r="A12064">
            <v>48494</v>
          </cell>
          <cell r="B12064">
            <v>0</v>
          </cell>
        </row>
        <row r="12065">
          <cell r="A12065">
            <v>48495</v>
          </cell>
          <cell r="B12065">
            <v>0</v>
          </cell>
        </row>
        <row r="12066">
          <cell r="A12066">
            <v>48496</v>
          </cell>
          <cell r="B12066">
            <v>0</v>
          </cell>
        </row>
        <row r="12067">
          <cell r="A12067">
            <v>48497</v>
          </cell>
          <cell r="B12067">
            <v>0</v>
          </cell>
        </row>
        <row r="12068">
          <cell r="A12068">
            <v>48498</v>
          </cell>
          <cell r="B12068">
            <v>0</v>
          </cell>
        </row>
        <row r="12069">
          <cell r="A12069">
            <v>48499</v>
          </cell>
          <cell r="B12069">
            <v>0</v>
          </cell>
        </row>
        <row r="12070">
          <cell r="A12070">
            <v>48500</v>
          </cell>
          <cell r="B12070">
            <v>0</v>
          </cell>
        </row>
        <row r="12071">
          <cell r="A12071">
            <v>48501</v>
          </cell>
          <cell r="B12071">
            <v>0</v>
          </cell>
        </row>
        <row r="12072">
          <cell r="A12072">
            <v>48502</v>
          </cell>
          <cell r="B12072">
            <v>0</v>
          </cell>
        </row>
        <row r="12073">
          <cell r="A12073">
            <v>48503</v>
          </cell>
          <cell r="B12073">
            <v>0</v>
          </cell>
        </row>
        <row r="12074">
          <cell r="A12074">
            <v>48504</v>
          </cell>
          <cell r="B12074">
            <v>0</v>
          </cell>
        </row>
        <row r="12075">
          <cell r="A12075">
            <v>48505</v>
          </cell>
          <cell r="B12075">
            <v>0</v>
          </cell>
        </row>
        <row r="12076">
          <cell r="A12076">
            <v>48506</v>
          </cell>
          <cell r="B12076">
            <v>0</v>
          </cell>
        </row>
        <row r="12077">
          <cell r="A12077">
            <v>48507</v>
          </cell>
          <cell r="B12077">
            <v>0</v>
          </cell>
        </row>
        <row r="12078">
          <cell r="A12078">
            <v>48508</v>
          </cell>
          <cell r="B12078">
            <v>0</v>
          </cell>
        </row>
        <row r="12079">
          <cell r="A12079">
            <v>48509</v>
          </cell>
          <cell r="B12079">
            <v>0</v>
          </cell>
        </row>
        <row r="12080">
          <cell r="A12080">
            <v>48510</v>
          </cell>
          <cell r="B12080">
            <v>0</v>
          </cell>
        </row>
        <row r="12081">
          <cell r="A12081">
            <v>48511</v>
          </cell>
          <cell r="B12081">
            <v>0</v>
          </cell>
        </row>
        <row r="12082">
          <cell r="A12082">
            <v>48512</v>
          </cell>
          <cell r="B12082">
            <v>0</v>
          </cell>
        </row>
        <row r="12083">
          <cell r="A12083">
            <v>48513</v>
          </cell>
          <cell r="B12083">
            <v>0</v>
          </cell>
        </row>
        <row r="12084">
          <cell r="A12084">
            <v>48514</v>
          </cell>
          <cell r="B12084">
            <v>0</v>
          </cell>
        </row>
        <row r="12085">
          <cell r="A12085">
            <v>48515</v>
          </cell>
          <cell r="B12085">
            <v>0</v>
          </cell>
        </row>
        <row r="12086">
          <cell r="A12086">
            <v>48516</v>
          </cell>
          <cell r="B12086">
            <v>0</v>
          </cell>
        </row>
        <row r="12087">
          <cell r="A12087">
            <v>48517</v>
          </cell>
          <cell r="B12087">
            <v>0</v>
          </cell>
        </row>
        <row r="12088">
          <cell r="A12088">
            <v>48518</v>
          </cell>
          <cell r="B12088">
            <v>0</v>
          </cell>
        </row>
        <row r="12089">
          <cell r="A12089">
            <v>48519</v>
          </cell>
          <cell r="B12089">
            <v>0</v>
          </cell>
        </row>
        <row r="12090">
          <cell r="A12090">
            <v>48520</v>
          </cell>
          <cell r="B12090">
            <v>0</v>
          </cell>
        </row>
        <row r="12091">
          <cell r="A12091">
            <v>48521</v>
          </cell>
          <cell r="B12091">
            <v>0</v>
          </cell>
        </row>
        <row r="12092">
          <cell r="A12092">
            <v>48522</v>
          </cell>
          <cell r="B12092">
            <v>0</v>
          </cell>
        </row>
        <row r="12093">
          <cell r="A12093">
            <v>48523</v>
          </cell>
          <cell r="B12093">
            <v>0</v>
          </cell>
        </row>
        <row r="12094">
          <cell r="A12094">
            <v>48524</v>
          </cell>
          <cell r="B12094">
            <v>0</v>
          </cell>
        </row>
        <row r="12095">
          <cell r="A12095">
            <v>48525</v>
          </cell>
          <cell r="B12095">
            <v>0</v>
          </cell>
        </row>
        <row r="12096">
          <cell r="A12096">
            <v>48526</v>
          </cell>
          <cell r="B12096">
            <v>0</v>
          </cell>
        </row>
        <row r="12097">
          <cell r="A12097">
            <v>48527</v>
          </cell>
          <cell r="B12097">
            <v>0</v>
          </cell>
        </row>
        <row r="12098">
          <cell r="A12098">
            <v>48528</v>
          </cell>
          <cell r="B12098">
            <v>0</v>
          </cell>
        </row>
        <row r="12099">
          <cell r="A12099">
            <v>48529</v>
          </cell>
          <cell r="B12099">
            <v>0</v>
          </cell>
        </row>
        <row r="12100">
          <cell r="A12100">
            <v>48530</v>
          </cell>
          <cell r="B12100">
            <v>0</v>
          </cell>
        </row>
        <row r="12101">
          <cell r="A12101">
            <v>48531</v>
          </cell>
          <cell r="B12101">
            <v>0</v>
          </cell>
        </row>
        <row r="12102">
          <cell r="A12102">
            <v>48532</v>
          </cell>
          <cell r="B12102">
            <v>0</v>
          </cell>
        </row>
        <row r="12103">
          <cell r="A12103">
            <v>48533</v>
          </cell>
          <cell r="B12103">
            <v>0</v>
          </cell>
        </row>
        <row r="12104">
          <cell r="A12104">
            <v>48534</v>
          </cell>
          <cell r="B12104">
            <v>0</v>
          </cell>
        </row>
        <row r="12105">
          <cell r="A12105">
            <v>48535</v>
          </cell>
          <cell r="B12105">
            <v>0</v>
          </cell>
        </row>
        <row r="12106">
          <cell r="A12106">
            <v>48536</v>
          </cell>
          <cell r="B12106">
            <v>0</v>
          </cell>
        </row>
        <row r="12107">
          <cell r="A12107">
            <v>48537</v>
          </cell>
          <cell r="B12107">
            <v>0</v>
          </cell>
        </row>
        <row r="12108">
          <cell r="A12108">
            <v>48538</v>
          </cell>
          <cell r="B12108">
            <v>0</v>
          </cell>
        </row>
        <row r="12109">
          <cell r="A12109">
            <v>48539</v>
          </cell>
          <cell r="B12109">
            <v>0</v>
          </cell>
        </row>
        <row r="12110">
          <cell r="A12110">
            <v>48540</v>
          </cell>
          <cell r="B12110">
            <v>0</v>
          </cell>
        </row>
        <row r="12111">
          <cell r="A12111">
            <v>48541</v>
          </cell>
          <cell r="B12111">
            <v>0</v>
          </cell>
        </row>
        <row r="12112">
          <cell r="A12112">
            <v>48542</v>
          </cell>
          <cell r="B12112">
            <v>0</v>
          </cell>
        </row>
        <row r="12113">
          <cell r="A12113">
            <v>48543</v>
          </cell>
          <cell r="B12113">
            <v>0</v>
          </cell>
        </row>
        <row r="12114">
          <cell r="A12114">
            <v>48544</v>
          </cell>
          <cell r="B12114">
            <v>0</v>
          </cell>
        </row>
        <row r="12115">
          <cell r="A12115">
            <v>48545</v>
          </cell>
          <cell r="B12115">
            <v>0</v>
          </cell>
        </row>
        <row r="12116">
          <cell r="A12116">
            <v>48546</v>
          </cell>
          <cell r="B12116">
            <v>0</v>
          </cell>
        </row>
        <row r="12117">
          <cell r="A12117">
            <v>48547</v>
          </cell>
          <cell r="B12117">
            <v>0</v>
          </cell>
        </row>
        <row r="12118">
          <cell r="A12118">
            <v>48548</v>
          </cell>
          <cell r="B12118">
            <v>0</v>
          </cell>
        </row>
        <row r="12119">
          <cell r="A12119">
            <v>48549</v>
          </cell>
          <cell r="B12119">
            <v>0</v>
          </cell>
        </row>
        <row r="12120">
          <cell r="A12120">
            <v>48550</v>
          </cell>
          <cell r="B12120">
            <v>0</v>
          </cell>
        </row>
        <row r="12121">
          <cell r="A12121">
            <v>48551</v>
          </cell>
          <cell r="B12121">
            <v>0</v>
          </cell>
        </row>
        <row r="12122">
          <cell r="A12122">
            <v>48552</v>
          </cell>
          <cell r="B12122">
            <v>0</v>
          </cell>
        </row>
        <row r="12123">
          <cell r="A12123">
            <v>48553</v>
          </cell>
          <cell r="B12123">
            <v>0</v>
          </cell>
        </row>
        <row r="12124">
          <cell r="A12124">
            <v>48554</v>
          </cell>
          <cell r="B12124">
            <v>0</v>
          </cell>
        </row>
        <row r="12125">
          <cell r="A12125">
            <v>48555</v>
          </cell>
          <cell r="B12125">
            <v>0</v>
          </cell>
        </row>
        <row r="12126">
          <cell r="A12126">
            <v>48556</v>
          </cell>
          <cell r="B12126">
            <v>0</v>
          </cell>
        </row>
        <row r="12127">
          <cell r="A12127">
            <v>48557</v>
          </cell>
          <cell r="B12127">
            <v>0</v>
          </cell>
        </row>
        <row r="12128">
          <cell r="A12128">
            <v>48558</v>
          </cell>
          <cell r="B12128">
            <v>0</v>
          </cell>
        </row>
        <row r="12129">
          <cell r="A12129">
            <v>48559</v>
          </cell>
          <cell r="B12129">
            <v>0</v>
          </cell>
        </row>
        <row r="12130">
          <cell r="A12130">
            <v>48560</v>
          </cell>
          <cell r="B12130">
            <v>0</v>
          </cell>
        </row>
        <row r="12131">
          <cell r="A12131">
            <v>48561</v>
          </cell>
          <cell r="B12131">
            <v>0</v>
          </cell>
        </row>
        <row r="12132">
          <cell r="A12132">
            <v>48562</v>
          </cell>
          <cell r="B12132">
            <v>0</v>
          </cell>
        </row>
        <row r="12133">
          <cell r="A12133">
            <v>48563</v>
          </cell>
          <cell r="B12133">
            <v>0</v>
          </cell>
        </row>
        <row r="12134">
          <cell r="A12134">
            <v>48564</v>
          </cell>
          <cell r="B12134">
            <v>0</v>
          </cell>
        </row>
        <row r="12135">
          <cell r="A12135">
            <v>48565</v>
          </cell>
          <cell r="B12135">
            <v>0</v>
          </cell>
        </row>
        <row r="12136">
          <cell r="A12136">
            <v>48566</v>
          </cell>
          <cell r="B12136">
            <v>0</v>
          </cell>
        </row>
        <row r="12137">
          <cell r="A12137">
            <v>48567</v>
          </cell>
          <cell r="B12137">
            <v>0</v>
          </cell>
        </row>
        <row r="12138">
          <cell r="A12138">
            <v>48568</v>
          </cell>
          <cell r="B12138">
            <v>0</v>
          </cell>
        </row>
        <row r="12139">
          <cell r="A12139">
            <v>48569</v>
          </cell>
          <cell r="B12139">
            <v>0</v>
          </cell>
        </row>
        <row r="12140">
          <cell r="A12140">
            <v>48570</v>
          </cell>
          <cell r="B12140">
            <v>0</v>
          </cell>
        </row>
        <row r="12141">
          <cell r="A12141">
            <v>48571</v>
          </cell>
          <cell r="B12141">
            <v>0</v>
          </cell>
        </row>
        <row r="12142">
          <cell r="A12142">
            <v>48572</v>
          </cell>
          <cell r="B12142">
            <v>0</v>
          </cell>
        </row>
        <row r="12143">
          <cell r="A12143">
            <v>48573</v>
          </cell>
          <cell r="B12143">
            <v>0</v>
          </cell>
        </row>
        <row r="12144">
          <cell r="A12144">
            <v>48574</v>
          </cell>
          <cell r="B12144">
            <v>0</v>
          </cell>
        </row>
        <row r="12145">
          <cell r="A12145">
            <v>48575</v>
          </cell>
          <cell r="B12145">
            <v>0</v>
          </cell>
        </row>
        <row r="12146">
          <cell r="A12146">
            <v>48576</v>
          </cell>
          <cell r="B12146">
            <v>0</v>
          </cell>
        </row>
        <row r="12147">
          <cell r="A12147">
            <v>48577</v>
          </cell>
          <cell r="B12147">
            <v>0</v>
          </cell>
        </row>
        <row r="12148">
          <cell r="A12148">
            <v>48578</v>
          </cell>
          <cell r="B12148">
            <v>0</v>
          </cell>
        </row>
        <row r="12149">
          <cell r="A12149">
            <v>48579</v>
          </cell>
          <cell r="B12149">
            <v>0</v>
          </cell>
        </row>
        <row r="12150">
          <cell r="A12150">
            <v>48580</v>
          </cell>
          <cell r="B12150">
            <v>0</v>
          </cell>
        </row>
        <row r="12151">
          <cell r="A12151">
            <v>48581</v>
          </cell>
          <cell r="B12151">
            <v>0</v>
          </cell>
        </row>
        <row r="12152">
          <cell r="A12152">
            <v>48582</v>
          </cell>
          <cell r="B12152">
            <v>0</v>
          </cell>
        </row>
        <row r="12153">
          <cell r="A12153">
            <v>48583</v>
          </cell>
          <cell r="B12153">
            <v>0</v>
          </cell>
        </row>
        <row r="12154">
          <cell r="A12154">
            <v>48584</v>
          </cell>
          <cell r="B12154">
            <v>0</v>
          </cell>
        </row>
        <row r="12155">
          <cell r="A12155">
            <v>48585</v>
          </cell>
          <cell r="B12155">
            <v>0</v>
          </cell>
        </row>
        <row r="12156">
          <cell r="A12156">
            <v>48586</v>
          </cell>
          <cell r="B12156">
            <v>0</v>
          </cell>
        </row>
        <row r="12157">
          <cell r="A12157">
            <v>48587</v>
          </cell>
          <cell r="B12157">
            <v>0</v>
          </cell>
        </row>
        <row r="12158">
          <cell r="A12158">
            <v>48588</v>
          </cell>
          <cell r="B12158">
            <v>0</v>
          </cell>
        </row>
        <row r="12159">
          <cell r="A12159">
            <v>48589</v>
          </cell>
          <cell r="B12159">
            <v>0</v>
          </cell>
        </row>
        <row r="12160">
          <cell r="A12160">
            <v>48590</v>
          </cell>
          <cell r="B12160">
            <v>0</v>
          </cell>
        </row>
        <row r="12161">
          <cell r="A12161">
            <v>48591</v>
          </cell>
          <cell r="B12161">
            <v>0</v>
          </cell>
        </row>
        <row r="12162">
          <cell r="A12162">
            <v>48592</v>
          </cell>
          <cell r="B12162">
            <v>0</v>
          </cell>
        </row>
        <row r="12163">
          <cell r="A12163">
            <v>48593</v>
          </cell>
          <cell r="B12163">
            <v>0</v>
          </cell>
        </row>
        <row r="12164">
          <cell r="A12164">
            <v>48594</v>
          </cell>
          <cell r="B12164">
            <v>0</v>
          </cell>
        </row>
        <row r="12165">
          <cell r="A12165">
            <v>48595</v>
          </cell>
          <cell r="B12165">
            <v>0</v>
          </cell>
        </row>
        <row r="12166">
          <cell r="A12166">
            <v>48596</v>
          </cell>
          <cell r="B12166">
            <v>0</v>
          </cell>
        </row>
        <row r="12167">
          <cell r="A12167">
            <v>48597</v>
          </cell>
          <cell r="B12167">
            <v>0</v>
          </cell>
        </row>
        <row r="12168">
          <cell r="A12168">
            <v>48598</v>
          </cell>
          <cell r="B12168">
            <v>0</v>
          </cell>
        </row>
        <row r="12169">
          <cell r="A12169">
            <v>48599</v>
          </cell>
          <cell r="B12169">
            <v>0</v>
          </cell>
        </row>
        <row r="12170">
          <cell r="A12170">
            <v>48600</v>
          </cell>
          <cell r="B12170">
            <v>0</v>
          </cell>
        </row>
        <row r="12171">
          <cell r="A12171">
            <v>48601</v>
          </cell>
          <cell r="B12171">
            <v>0</v>
          </cell>
        </row>
        <row r="12172">
          <cell r="A12172">
            <v>48602</v>
          </cell>
          <cell r="B12172">
            <v>0</v>
          </cell>
        </row>
        <row r="12173">
          <cell r="A12173">
            <v>48603</v>
          </cell>
          <cell r="B12173">
            <v>0</v>
          </cell>
        </row>
        <row r="12174">
          <cell r="A12174">
            <v>48604</v>
          </cell>
          <cell r="B12174">
            <v>0</v>
          </cell>
        </row>
        <row r="12175">
          <cell r="A12175">
            <v>48605</v>
          </cell>
          <cell r="B12175">
            <v>0</v>
          </cell>
        </row>
        <row r="12176">
          <cell r="A12176">
            <v>48606</v>
          </cell>
          <cell r="B12176">
            <v>0</v>
          </cell>
        </row>
        <row r="12177">
          <cell r="A12177">
            <v>48607</v>
          </cell>
          <cell r="B12177">
            <v>0</v>
          </cell>
        </row>
        <row r="12178">
          <cell r="A12178">
            <v>48608</v>
          </cell>
          <cell r="B12178">
            <v>0</v>
          </cell>
        </row>
        <row r="12179">
          <cell r="A12179">
            <v>48609</v>
          </cell>
          <cell r="B12179">
            <v>0</v>
          </cell>
        </row>
        <row r="12180">
          <cell r="A12180">
            <v>48610</v>
          </cell>
          <cell r="B12180">
            <v>0</v>
          </cell>
        </row>
        <row r="12181">
          <cell r="A12181">
            <v>48611</v>
          </cell>
          <cell r="B12181">
            <v>0</v>
          </cell>
        </row>
        <row r="12182">
          <cell r="A12182">
            <v>48612</v>
          </cell>
          <cell r="B12182">
            <v>0</v>
          </cell>
        </row>
        <row r="12183">
          <cell r="A12183">
            <v>48613</v>
          </cell>
          <cell r="B12183">
            <v>0</v>
          </cell>
        </row>
        <row r="12184">
          <cell r="A12184">
            <v>48614</v>
          </cell>
          <cell r="B12184">
            <v>0</v>
          </cell>
        </row>
        <row r="12185">
          <cell r="A12185">
            <v>48615</v>
          </cell>
          <cell r="B12185">
            <v>0</v>
          </cell>
        </row>
        <row r="12186">
          <cell r="A12186">
            <v>48616</v>
          </cell>
          <cell r="B12186">
            <v>0</v>
          </cell>
        </row>
        <row r="12187">
          <cell r="A12187">
            <v>48617</v>
          </cell>
          <cell r="B12187">
            <v>0</v>
          </cell>
        </row>
        <row r="12188">
          <cell r="A12188">
            <v>48618</v>
          </cell>
          <cell r="B12188">
            <v>0</v>
          </cell>
        </row>
        <row r="12189">
          <cell r="A12189">
            <v>48619</v>
          </cell>
          <cell r="B12189">
            <v>0</v>
          </cell>
        </row>
        <row r="12190">
          <cell r="A12190">
            <v>48620</v>
          </cell>
          <cell r="B12190">
            <v>0</v>
          </cell>
        </row>
        <row r="12191">
          <cell r="A12191">
            <v>48621</v>
          </cell>
          <cell r="B12191">
            <v>0</v>
          </cell>
        </row>
        <row r="12192">
          <cell r="A12192">
            <v>48622</v>
          </cell>
          <cell r="B12192">
            <v>0</v>
          </cell>
        </row>
        <row r="12193">
          <cell r="A12193">
            <v>48623</v>
          </cell>
          <cell r="B12193">
            <v>0</v>
          </cell>
        </row>
        <row r="12194">
          <cell r="A12194">
            <v>48624</v>
          </cell>
          <cell r="B12194">
            <v>0</v>
          </cell>
        </row>
        <row r="12195">
          <cell r="A12195">
            <v>48625</v>
          </cell>
          <cell r="B12195">
            <v>0</v>
          </cell>
        </row>
        <row r="12196">
          <cell r="A12196">
            <v>48626</v>
          </cell>
          <cell r="B12196">
            <v>0</v>
          </cell>
        </row>
        <row r="12197">
          <cell r="A12197">
            <v>48627</v>
          </cell>
          <cell r="B12197">
            <v>0</v>
          </cell>
        </row>
        <row r="12198">
          <cell r="A12198">
            <v>48628</v>
          </cell>
          <cell r="B12198">
            <v>0</v>
          </cell>
        </row>
        <row r="12199">
          <cell r="A12199">
            <v>48629</v>
          </cell>
          <cell r="B12199">
            <v>0</v>
          </cell>
        </row>
        <row r="12200">
          <cell r="A12200">
            <v>48630</v>
          </cell>
          <cell r="B12200">
            <v>0</v>
          </cell>
        </row>
        <row r="12201">
          <cell r="A12201">
            <v>48631</v>
          </cell>
          <cell r="B12201">
            <v>0</v>
          </cell>
        </row>
        <row r="12202">
          <cell r="A12202">
            <v>48632</v>
          </cell>
          <cell r="B12202">
            <v>0</v>
          </cell>
        </row>
        <row r="12203">
          <cell r="A12203">
            <v>48633</v>
          </cell>
          <cell r="B12203">
            <v>0</v>
          </cell>
        </row>
        <row r="12204">
          <cell r="A12204">
            <v>48634</v>
          </cell>
          <cell r="B12204">
            <v>0</v>
          </cell>
        </row>
        <row r="12205">
          <cell r="A12205">
            <v>48635</v>
          </cell>
          <cell r="B12205">
            <v>0</v>
          </cell>
        </row>
        <row r="12206">
          <cell r="A12206">
            <v>48636</v>
          </cell>
          <cell r="B12206">
            <v>0</v>
          </cell>
        </row>
        <row r="12207">
          <cell r="A12207">
            <v>48637</v>
          </cell>
          <cell r="B12207">
            <v>0</v>
          </cell>
        </row>
        <row r="12208">
          <cell r="A12208">
            <v>48638</v>
          </cell>
          <cell r="B12208">
            <v>0</v>
          </cell>
        </row>
        <row r="12209">
          <cell r="A12209">
            <v>48639</v>
          </cell>
          <cell r="B12209">
            <v>0</v>
          </cell>
        </row>
        <row r="12210">
          <cell r="A12210">
            <v>48640</v>
          </cell>
          <cell r="B12210">
            <v>0</v>
          </cell>
        </row>
        <row r="12211">
          <cell r="A12211">
            <v>48641</v>
          </cell>
          <cell r="B12211">
            <v>0</v>
          </cell>
        </row>
        <row r="12212">
          <cell r="A12212">
            <v>48642</v>
          </cell>
          <cell r="B12212">
            <v>0</v>
          </cell>
        </row>
        <row r="12213">
          <cell r="A12213">
            <v>48643</v>
          </cell>
          <cell r="B12213">
            <v>0</v>
          </cell>
        </row>
        <row r="12214">
          <cell r="A12214">
            <v>48644</v>
          </cell>
          <cell r="B12214">
            <v>0</v>
          </cell>
        </row>
        <row r="12215">
          <cell r="A12215">
            <v>48645</v>
          </cell>
          <cell r="B12215">
            <v>0</v>
          </cell>
        </row>
        <row r="12216">
          <cell r="A12216">
            <v>48646</v>
          </cell>
          <cell r="B12216">
            <v>0</v>
          </cell>
        </row>
        <row r="12217">
          <cell r="A12217">
            <v>48647</v>
          </cell>
          <cell r="B12217">
            <v>0</v>
          </cell>
        </row>
        <row r="12218">
          <cell r="A12218">
            <v>48648</v>
          </cell>
          <cell r="B12218">
            <v>0</v>
          </cell>
        </row>
        <row r="12219">
          <cell r="A12219">
            <v>48649</v>
          </cell>
          <cell r="B12219">
            <v>0</v>
          </cell>
        </row>
        <row r="12220">
          <cell r="A12220">
            <v>48650</v>
          </cell>
          <cell r="B12220">
            <v>0</v>
          </cell>
        </row>
        <row r="12221">
          <cell r="A12221">
            <v>48651</v>
          </cell>
          <cell r="B12221">
            <v>0</v>
          </cell>
        </row>
        <row r="12222">
          <cell r="A12222">
            <v>48652</v>
          </cell>
          <cell r="B12222">
            <v>0</v>
          </cell>
        </row>
        <row r="12223">
          <cell r="A12223">
            <v>48653</v>
          </cell>
          <cell r="B12223">
            <v>0</v>
          </cell>
        </row>
        <row r="12224">
          <cell r="A12224">
            <v>48654</v>
          </cell>
          <cell r="B12224">
            <v>0</v>
          </cell>
        </row>
        <row r="12225">
          <cell r="A12225">
            <v>48655</v>
          </cell>
          <cell r="B12225">
            <v>0</v>
          </cell>
        </row>
        <row r="12226">
          <cell r="A12226">
            <v>48656</v>
          </cell>
          <cell r="B12226">
            <v>0</v>
          </cell>
        </row>
        <row r="12227">
          <cell r="A12227">
            <v>48657</v>
          </cell>
          <cell r="B12227">
            <v>0</v>
          </cell>
        </row>
        <row r="12228">
          <cell r="A12228">
            <v>48658</v>
          </cell>
          <cell r="B12228">
            <v>0</v>
          </cell>
        </row>
        <row r="12229">
          <cell r="A12229">
            <v>48659</v>
          </cell>
          <cell r="B12229">
            <v>0</v>
          </cell>
        </row>
        <row r="12230">
          <cell r="A12230">
            <v>48660</v>
          </cell>
          <cell r="B12230">
            <v>0</v>
          </cell>
        </row>
        <row r="12231">
          <cell r="A12231">
            <v>48661</v>
          </cell>
          <cell r="B12231">
            <v>0</v>
          </cell>
        </row>
        <row r="12232">
          <cell r="A12232">
            <v>48662</v>
          </cell>
          <cell r="B12232">
            <v>0</v>
          </cell>
        </row>
        <row r="12233">
          <cell r="A12233">
            <v>48663</v>
          </cell>
          <cell r="B12233">
            <v>0</v>
          </cell>
        </row>
        <row r="12234">
          <cell r="A12234">
            <v>48664</v>
          </cell>
          <cell r="B12234">
            <v>0</v>
          </cell>
        </row>
        <row r="12235">
          <cell r="A12235">
            <v>48665</v>
          </cell>
          <cell r="B12235">
            <v>0</v>
          </cell>
        </row>
        <row r="12236">
          <cell r="A12236">
            <v>48666</v>
          </cell>
          <cell r="B12236">
            <v>0</v>
          </cell>
        </row>
        <row r="12237">
          <cell r="A12237">
            <v>48667</v>
          </cell>
          <cell r="B12237">
            <v>0</v>
          </cell>
        </row>
        <row r="12238">
          <cell r="A12238">
            <v>48668</v>
          </cell>
          <cell r="B12238">
            <v>0</v>
          </cell>
        </row>
        <row r="12239">
          <cell r="A12239">
            <v>48669</v>
          </cell>
          <cell r="B12239">
            <v>0</v>
          </cell>
        </row>
        <row r="12240">
          <cell r="A12240">
            <v>48670</v>
          </cell>
          <cell r="B12240">
            <v>0</v>
          </cell>
        </row>
        <row r="12241">
          <cell r="A12241">
            <v>48671</v>
          </cell>
          <cell r="B12241">
            <v>0</v>
          </cell>
        </row>
        <row r="12242">
          <cell r="A12242">
            <v>48672</v>
          </cell>
          <cell r="B12242">
            <v>0</v>
          </cell>
        </row>
        <row r="12243">
          <cell r="A12243">
            <v>48673</v>
          </cell>
          <cell r="B12243">
            <v>0</v>
          </cell>
        </row>
        <row r="12244">
          <cell r="A12244">
            <v>48674</v>
          </cell>
          <cell r="B12244">
            <v>0</v>
          </cell>
        </row>
        <row r="12245">
          <cell r="A12245">
            <v>48675</v>
          </cell>
          <cell r="B12245">
            <v>0</v>
          </cell>
        </row>
        <row r="12246">
          <cell r="A12246">
            <v>48676</v>
          </cell>
          <cell r="B12246">
            <v>0</v>
          </cell>
        </row>
        <row r="12247">
          <cell r="A12247">
            <v>48677</v>
          </cell>
          <cell r="B12247">
            <v>0</v>
          </cell>
        </row>
        <row r="12248">
          <cell r="A12248">
            <v>48678</v>
          </cell>
          <cell r="B12248">
            <v>0</v>
          </cell>
        </row>
        <row r="12249">
          <cell r="A12249">
            <v>48679</v>
          </cell>
          <cell r="B12249">
            <v>0</v>
          </cell>
        </row>
        <row r="12250">
          <cell r="A12250">
            <v>48680</v>
          </cell>
          <cell r="B12250">
            <v>0</v>
          </cell>
        </row>
        <row r="12251">
          <cell r="A12251">
            <v>48681</v>
          </cell>
          <cell r="B12251">
            <v>0</v>
          </cell>
        </row>
        <row r="12252">
          <cell r="A12252">
            <v>48682</v>
          </cell>
          <cell r="B12252">
            <v>0</v>
          </cell>
        </row>
        <row r="12253">
          <cell r="A12253">
            <v>48683</v>
          </cell>
          <cell r="B12253">
            <v>0</v>
          </cell>
        </row>
        <row r="12254">
          <cell r="A12254">
            <v>48684</v>
          </cell>
          <cell r="B12254">
            <v>0</v>
          </cell>
        </row>
        <row r="12255">
          <cell r="A12255">
            <v>48685</v>
          </cell>
          <cell r="B12255">
            <v>0</v>
          </cell>
        </row>
        <row r="12256">
          <cell r="A12256">
            <v>48686</v>
          </cell>
          <cell r="B12256">
            <v>0</v>
          </cell>
        </row>
        <row r="12257">
          <cell r="A12257">
            <v>48687</v>
          </cell>
          <cell r="B12257">
            <v>0</v>
          </cell>
        </row>
        <row r="12258">
          <cell r="A12258">
            <v>48688</v>
          </cell>
          <cell r="B12258">
            <v>0</v>
          </cell>
        </row>
        <row r="12259">
          <cell r="A12259">
            <v>48689</v>
          </cell>
          <cell r="B12259">
            <v>0</v>
          </cell>
        </row>
        <row r="12260">
          <cell r="A12260">
            <v>48690</v>
          </cell>
          <cell r="B12260">
            <v>0</v>
          </cell>
        </row>
        <row r="12261">
          <cell r="A12261">
            <v>48691</v>
          </cell>
          <cell r="B12261">
            <v>0</v>
          </cell>
        </row>
        <row r="12262">
          <cell r="A12262">
            <v>48692</v>
          </cell>
          <cell r="B12262">
            <v>0</v>
          </cell>
        </row>
        <row r="12263">
          <cell r="A12263">
            <v>48693</v>
          </cell>
          <cell r="B12263">
            <v>0</v>
          </cell>
        </row>
        <row r="12264">
          <cell r="A12264">
            <v>48694</v>
          </cell>
          <cell r="B12264">
            <v>0</v>
          </cell>
        </row>
        <row r="12265">
          <cell r="A12265">
            <v>48695</v>
          </cell>
          <cell r="B12265">
            <v>0</v>
          </cell>
        </row>
        <row r="12266">
          <cell r="A12266">
            <v>48696</v>
          </cell>
          <cell r="B12266">
            <v>0</v>
          </cell>
        </row>
        <row r="12267">
          <cell r="A12267">
            <v>48697</v>
          </cell>
          <cell r="B12267">
            <v>0</v>
          </cell>
        </row>
        <row r="12268">
          <cell r="A12268">
            <v>48698</v>
          </cell>
          <cell r="B12268">
            <v>0</v>
          </cell>
        </row>
        <row r="12269">
          <cell r="A12269">
            <v>48699</v>
          </cell>
          <cell r="B12269">
            <v>0</v>
          </cell>
        </row>
        <row r="12270">
          <cell r="A12270">
            <v>48700</v>
          </cell>
          <cell r="B12270">
            <v>0</v>
          </cell>
        </row>
        <row r="12271">
          <cell r="A12271">
            <v>48701</v>
          </cell>
          <cell r="B12271">
            <v>0</v>
          </cell>
        </row>
        <row r="12272">
          <cell r="A12272">
            <v>48702</v>
          </cell>
          <cell r="B12272">
            <v>0</v>
          </cell>
        </row>
        <row r="12273">
          <cell r="A12273">
            <v>48703</v>
          </cell>
          <cell r="B12273">
            <v>0</v>
          </cell>
        </row>
        <row r="12274">
          <cell r="A12274">
            <v>48704</v>
          </cell>
          <cell r="B12274">
            <v>0</v>
          </cell>
        </row>
        <row r="12275">
          <cell r="A12275">
            <v>48705</v>
          </cell>
          <cell r="B12275">
            <v>0</v>
          </cell>
        </row>
        <row r="12276">
          <cell r="A12276">
            <v>48706</v>
          </cell>
          <cell r="B12276">
            <v>0</v>
          </cell>
        </row>
        <row r="12277">
          <cell r="A12277">
            <v>48707</v>
          </cell>
          <cell r="B12277">
            <v>0</v>
          </cell>
        </row>
        <row r="12278">
          <cell r="A12278">
            <v>48708</v>
          </cell>
          <cell r="B12278">
            <v>0</v>
          </cell>
        </row>
        <row r="12279">
          <cell r="A12279">
            <v>48709</v>
          </cell>
          <cell r="B12279">
            <v>0</v>
          </cell>
        </row>
        <row r="12280">
          <cell r="A12280">
            <v>48710</v>
          </cell>
          <cell r="B12280">
            <v>0</v>
          </cell>
        </row>
        <row r="12281">
          <cell r="A12281">
            <v>48711</v>
          </cell>
          <cell r="B12281">
            <v>0</v>
          </cell>
        </row>
        <row r="12282">
          <cell r="A12282">
            <v>48712</v>
          </cell>
          <cell r="B12282">
            <v>0</v>
          </cell>
        </row>
        <row r="12283">
          <cell r="A12283">
            <v>48713</v>
          </cell>
          <cell r="B12283">
            <v>0</v>
          </cell>
        </row>
        <row r="12284">
          <cell r="A12284">
            <v>48714</v>
          </cell>
          <cell r="B12284">
            <v>0</v>
          </cell>
        </row>
        <row r="12285">
          <cell r="A12285">
            <v>48715</v>
          </cell>
          <cell r="B12285">
            <v>0</v>
          </cell>
        </row>
        <row r="12286">
          <cell r="A12286">
            <v>48716</v>
          </cell>
          <cell r="B12286">
            <v>0</v>
          </cell>
        </row>
        <row r="12287">
          <cell r="A12287">
            <v>48717</v>
          </cell>
          <cell r="B12287">
            <v>0</v>
          </cell>
        </row>
        <row r="12288">
          <cell r="A12288">
            <v>48718</v>
          </cell>
          <cell r="B12288">
            <v>0</v>
          </cell>
        </row>
        <row r="12289">
          <cell r="A12289">
            <v>48719</v>
          </cell>
          <cell r="B12289">
            <v>0</v>
          </cell>
        </row>
        <row r="12290">
          <cell r="A12290">
            <v>48720</v>
          </cell>
          <cell r="B12290">
            <v>0</v>
          </cell>
        </row>
        <row r="12291">
          <cell r="A12291">
            <v>48721</v>
          </cell>
          <cell r="B12291">
            <v>0</v>
          </cell>
        </row>
        <row r="12292">
          <cell r="A12292">
            <v>48722</v>
          </cell>
          <cell r="B12292">
            <v>0</v>
          </cell>
        </row>
        <row r="12293">
          <cell r="A12293">
            <v>48723</v>
          </cell>
          <cell r="B12293">
            <v>0</v>
          </cell>
        </row>
        <row r="12294">
          <cell r="A12294">
            <v>48724</v>
          </cell>
          <cell r="B12294">
            <v>0</v>
          </cell>
        </row>
        <row r="12295">
          <cell r="A12295">
            <v>48725</v>
          </cell>
          <cell r="B12295">
            <v>0</v>
          </cell>
        </row>
        <row r="12296">
          <cell r="A12296">
            <v>48726</v>
          </cell>
          <cell r="B12296">
            <v>0</v>
          </cell>
        </row>
        <row r="12297">
          <cell r="A12297">
            <v>48727</v>
          </cell>
          <cell r="B12297">
            <v>0</v>
          </cell>
        </row>
        <row r="12298">
          <cell r="A12298">
            <v>48728</v>
          </cell>
          <cell r="B12298">
            <v>0</v>
          </cell>
        </row>
        <row r="12299">
          <cell r="A12299">
            <v>48729</v>
          </cell>
          <cell r="B12299">
            <v>0</v>
          </cell>
        </row>
        <row r="12300">
          <cell r="A12300">
            <v>48730</v>
          </cell>
          <cell r="B12300">
            <v>0</v>
          </cell>
        </row>
        <row r="12301">
          <cell r="A12301">
            <v>48731</v>
          </cell>
          <cell r="B12301">
            <v>0</v>
          </cell>
        </row>
        <row r="12302">
          <cell r="A12302">
            <v>48732</v>
          </cell>
          <cell r="B12302">
            <v>0</v>
          </cell>
        </row>
        <row r="12303">
          <cell r="A12303">
            <v>48733</v>
          </cell>
          <cell r="B12303">
            <v>0</v>
          </cell>
        </row>
        <row r="12304">
          <cell r="A12304">
            <v>48734</v>
          </cell>
          <cell r="B12304">
            <v>0</v>
          </cell>
        </row>
        <row r="12305">
          <cell r="A12305">
            <v>48735</v>
          </cell>
          <cell r="B12305">
            <v>0</v>
          </cell>
        </row>
        <row r="12306">
          <cell r="A12306">
            <v>48736</v>
          </cell>
          <cell r="B12306">
            <v>0</v>
          </cell>
        </row>
        <row r="12307">
          <cell r="A12307">
            <v>48737</v>
          </cell>
          <cell r="B12307">
            <v>0</v>
          </cell>
        </row>
        <row r="12308">
          <cell r="A12308">
            <v>48738</v>
          </cell>
          <cell r="B12308">
            <v>0</v>
          </cell>
        </row>
        <row r="12309">
          <cell r="A12309">
            <v>48739</v>
          </cell>
          <cell r="B12309">
            <v>0</v>
          </cell>
        </row>
        <row r="12310">
          <cell r="A12310">
            <v>48740</v>
          </cell>
          <cell r="B12310">
            <v>0</v>
          </cell>
        </row>
        <row r="12311">
          <cell r="A12311">
            <v>48741</v>
          </cell>
          <cell r="B12311">
            <v>0</v>
          </cell>
        </row>
        <row r="12312">
          <cell r="A12312">
            <v>48742</v>
          </cell>
          <cell r="B12312">
            <v>0</v>
          </cell>
        </row>
        <row r="12313">
          <cell r="A12313">
            <v>48743</v>
          </cell>
          <cell r="B12313">
            <v>0</v>
          </cell>
        </row>
        <row r="12314">
          <cell r="A12314">
            <v>48744</v>
          </cell>
          <cell r="B12314">
            <v>0</v>
          </cell>
        </row>
        <row r="12315">
          <cell r="A12315">
            <v>48745</v>
          </cell>
          <cell r="B12315">
            <v>0</v>
          </cell>
        </row>
        <row r="12316">
          <cell r="A12316">
            <v>48746</v>
          </cell>
          <cell r="B12316">
            <v>0</v>
          </cell>
        </row>
        <row r="12317">
          <cell r="A12317">
            <v>48747</v>
          </cell>
          <cell r="B12317">
            <v>0</v>
          </cell>
        </row>
        <row r="12318">
          <cell r="A12318">
            <v>48748</v>
          </cell>
          <cell r="B12318">
            <v>0</v>
          </cell>
        </row>
        <row r="12319">
          <cell r="A12319">
            <v>48749</v>
          </cell>
          <cell r="B12319">
            <v>0</v>
          </cell>
        </row>
        <row r="12320">
          <cell r="A12320">
            <v>48750</v>
          </cell>
          <cell r="B12320">
            <v>0</v>
          </cell>
        </row>
        <row r="12321">
          <cell r="A12321">
            <v>48751</v>
          </cell>
          <cell r="B12321">
            <v>0</v>
          </cell>
        </row>
        <row r="12322">
          <cell r="A12322">
            <v>48752</v>
          </cell>
          <cell r="B12322">
            <v>0</v>
          </cell>
        </row>
        <row r="12323">
          <cell r="A12323">
            <v>48753</v>
          </cell>
          <cell r="B12323">
            <v>0</v>
          </cell>
        </row>
        <row r="12324">
          <cell r="A12324">
            <v>48754</v>
          </cell>
          <cell r="B12324">
            <v>0</v>
          </cell>
        </row>
        <row r="12325">
          <cell r="A12325">
            <v>48755</v>
          </cell>
          <cell r="B12325">
            <v>0</v>
          </cell>
        </row>
        <row r="12326">
          <cell r="A12326">
            <v>48756</v>
          </cell>
          <cell r="B12326">
            <v>0</v>
          </cell>
        </row>
        <row r="12327">
          <cell r="A12327">
            <v>48757</v>
          </cell>
          <cell r="B12327">
            <v>0</v>
          </cell>
        </row>
        <row r="12328">
          <cell r="A12328">
            <v>48758</v>
          </cell>
          <cell r="B12328">
            <v>0</v>
          </cell>
        </row>
        <row r="12329">
          <cell r="A12329">
            <v>48759</v>
          </cell>
          <cell r="B12329">
            <v>0</v>
          </cell>
        </row>
        <row r="12330">
          <cell r="A12330">
            <v>48760</v>
          </cell>
          <cell r="B12330">
            <v>0</v>
          </cell>
        </row>
        <row r="12331">
          <cell r="A12331">
            <v>48761</v>
          </cell>
          <cell r="B12331">
            <v>0</v>
          </cell>
        </row>
        <row r="12332">
          <cell r="A12332">
            <v>48762</v>
          </cell>
          <cell r="B12332">
            <v>0</v>
          </cell>
        </row>
        <row r="12333">
          <cell r="A12333">
            <v>48763</v>
          </cell>
          <cell r="B12333">
            <v>0</v>
          </cell>
        </row>
        <row r="12334">
          <cell r="A12334">
            <v>48764</v>
          </cell>
          <cell r="B12334">
            <v>0</v>
          </cell>
        </row>
        <row r="12335">
          <cell r="A12335">
            <v>48765</v>
          </cell>
          <cell r="B12335">
            <v>0</v>
          </cell>
        </row>
        <row r="12336">
          <cell r="A12336">
            <v>48766</v>
          </cell>
          <cell r="B12336">
            <v>0</v>
          </cell>
        </row>
        <row r="12337">
          <cell r="A12337">
            <v>48767</v>
          </cell>
          <cell r="B12337">
            <v>0</v>
          </cell>
        </row>
        <row r="12338">
          <cell r="A12338">
            <v>48768</v>
          </cell>
          <cell r="B12338">
            <v>0</v>
          </cell>
        </row>
        <row r="12339">
          <cell r="A12339">
            <v>48769</v>
          </cell>
          <cell r="B12339">
            <v>0</v>
          </cell>
        </row>
        <row r="12340">
          <cell r="A12340">
            <v>48770</v>
          </cell>
          <cell r="B12340">
            <v>0</v>
          </cell>
        </row>
        <row r="12341">
          <cell r="A12341">
            <v>48771</v>
          </cell>
          <cell r="B12341">
            <v>0</v>
          </cell>
        </row>
        <row r="12342">
          <cell r="A12342">
            <v>48772</v>
          </cell>
          <cell r="B12342">
            <v>0</v>
          </cell>
        </row>
        <row r="12343">
          <cell r="A12343">
            <v>48773</v>
          </cell>
          <cell r="B12343">
            <v>0</v>
          </cell>
        </row>
        <row r="12344">
          <cell r="A12344">
            <v>48774</v>
          </cell>
          <cell r="B12344">
            <v>0</v>
          </cell>
        </row>
        <row r="12345">
          <cell r="A12345">
            <v>48775</v>
          </cell>
          <cell r="B12345">
            <v>0</v>
          </cell>
        </row>
        <row r="12346">
          <cell r="A12346">
            <v>48776</v>
          </cell>
          <cell r="B12346">
            <v>0</v>
          </cell>
        </row>
        <row r="12347">
          <cell r="A12347">
            <v>48777</v>
          </cell>
          <cell r="B12347">
            <v>0</v>
          </cell>
        </row>
        <row r="12348">
          <cell r="A12348">
            <v>48778</v>
          </cell>
          <cell r="B12348">
            <v>0</v>
          </cell>
        </row>
        <row r="12349">
          <cell r="A12349">
            <v>48779</v>
          </cell>
          <cell r="B12349">
            <v>0</v>
          </cell>
        </row>
        <row r="12350">
          <cell r="A12350">
            <v>48780</v>
          </cell>
          <cell r="B12350">
            <v>0</v>
          </cell>
        </row>
        <row r="12351">
          <cell r="A12351">
            <v>48781</v>
          </cell>
          <cell r="B12351">
            <v>0</v>
          </cell>
        </row>
        <row r="12352">
          <cell r="A12352">
            <v>48782</v>
          </cell>
          <cell r="B12352">
            <v>0</v>
          </cell>
        </row>
        <row r="12353">
          <cell r="A12353">
            <v>48783</v>
          </cell>
          <cell r="B12353">
            <v>0</v>
          </cell>
        </row>
        <row r="12354">
          <cell r="A12354">
            <v>48784</v>
          </cell>
          <cell r="B12354">
            <v>0</v>
          </cell>
        </row>
        <row r="12355">
          <cell r="A12355">
            <v>48785</v>
          </cell>
          <cell r="B12355">
            <v>0</v>
          </cell>
        </row>
        <row r="12356">
          <cell r="A12356">
            <v>48786</v>
          </cell>
          <cell r="B12356">
            <v>0</v>
          </cell>
        </row>
        <row r="12357">
          <cell r="A12357">
            <v>48787</v>
          </cell>
          <cell r="B12357">
            <v>0</v>
          </cell>
        </row>
        <row r="12358">
          <cell r="A12358">
            <v>48788</v>
          </cell>
          <cell r="B12358">
            <v>0</v>
          </cell>
        </row>
        <row r="12359">
          <cell r="A12359">
            <v>48789</v>
          </cell>
          <cell r="B12359">
            <v>0</v>
          </cell>
        </row>
        <row r="12360">
          <cell r="A12360">
            <v>48790</v>
          </cell>
          <cell r="B12360">
            <v>0</v>
          </cell>
        </row>
        <row r="12361">
          <cell r="A12361">
            <v>48791</v>
          </cell>
          <cell r="B12361">
            <v>0</v>
          </cell>
        </row>
        <row r="12362">
          <cell r="A12362">
            <v>48792</v>
          </cell>
          <cell r="B12362">
            <v>0</v>
          </cell>
        </row>
        <row r="12363">
          <cell r="A12363">
            <v>48793</v>
          </cell>
          <cell r="B12363">
            <v>0</v>
          </cell>
        </row>
        <row r="12364">
          <cell r="A12364">
            <v>48794</v>
          </cell>
          <cell r="B12364">
            <v>0</v>
          </cell>
        </row>
        <row r="12365">
          <cell r="A12365">
            <v>48795</v>
          </cell>
          <cell r="B12365">
            <v>0</v>
          </cell>
        </row>
        <row r="12366">
          <cell r="A12366">
            <v>48796</v>
          </cell>
          <cell r="B12366">
            <v>0</v>
          </cell>
        </row>
        <row r="12367">
          <cell r="A12367">
            <v>48797</v>
          </cell>
          <cell r="B12367">
            <v>0</v>
          </cell>
        </row>
        <row r="12368">
          <cell r="A12368">
            <v>48798</v>
          </cell>
          <cell r="B12368">
            <v>0</v>
          </cell>
        </row>
        <row r="12369">
          <cell r="A12369">
            <v>48799</v>
          </cell>
          <cell r="B12369">
            <v>0</v>
          </cell>
        </row>
        <row r="12370">
          <cell r="A12370">
            <v>48800</v>
          </cell>
          <cell r="B12370">
            <v>0</v>
          </cell>
        </row>
        <row r="12371">
          <cell r="A12371">
            <v>48801</v>
          </cell>
          <cell r="B12371">
            <v>0</v>
          </cell>
        </row>
        <row r="12372">
          <cell r="A12372">
            <v>48802</v>
          </cell>
          <cell r="B12372">
            <v>0</v>
          </cell>
        </row>
        <row r="12373">
          <cell r="A12373">
            <v>48803</v>
          </cell>
          <cell r="B12373">
            <v>0</v>
          </cell>
        </row>
        <row r="12374">
          <cell r="A12374">
            <v>48804</v>
          </cell>
          <cell r="B12374">
            <v>0</v>
          </cell>
        </row>
        <row r="12375">
          <cell r="A12375">
            <v>48805</v>
          </cell>
          <cell r="B12375">
            <v>0</v>
          </cell>
        </row>
        <row r="12376">
          <cell r="A12376">
            <v>48806</v>
          </cell>
          <cell r="B12376">
            <v>0</v>
          </cell>
        </row>
        <row r="12377">
          <cell r="A12377">
            <v>48807</v>
          </cell>
          <cell r="B12377">
            <v>0</v>
          </cell>
        </row>
        <row r="12378">
          <cell r="A12378">
            <v>48808</v>
          </cell>
          <cell r="B12378">
            <v>0</v>
          </cell>
        </row>
        <row r="12379">
          <cell r="A12379">
            <v>48809</v>
          </cell>
          <cell r="B12379">
            <v>0</v>
          </cell>
        </row>
        <row r="12380">
          <cell r="A12380">
            <v>48810</v>
          </cell>
          <cell r="B12380">
            <v>0</v>
          </cell>
        </row>
        <row r="12381">
          <cell r="A12381">
            <v>48811</v>
          </cell>
          <cell r="B12381">
            <v>0</v>
          </cell>
        </row>
        <row r="12382">
          <cell r="A12382">
            <v>48812</v>
          </cell>
          <cell r="B12382">
            <v>0</v>
          </cell>
        </row>
        <row r="12383">
          <cell r="A12383">
            <v>48813</v>
          </cell>
          <cell r="B12383">
            <v>0</v>
          </cell>
        </row>
        <row r="12384">
          <cell r="A12384">
            <v>48814</v>
          </cell>
          <cell r="B12384">
            <v>0</v>
          </cell>
        </row>
        <row r="12385">
          <cell r="A12385">
            <v>48815</v>
          </cell>
          <cell r="B12385">
            <v>0</v>
          </cell>
        </row>
        <row r="12386">
          <cell r="A12386">
            <v>48816</v>
          </cell>
          <cell r="B12386">
            <v>0</v>
          </cell>
        </row>
        <row r="12387">
          <cell r="A12387">
            <v>48817</v>
          </cell>
          <cell r="B12387">
            <v>0</v>
          </cell>
        </row>
        <row r="12388">
          <cell r="A12388">
            <v>48818</v>
          </cell>
          <cell r="B12388">
            <v>0</v>
          </cell>
        </row>
        <row r="12389">
          <cell r="A12389">
            <v>48819</v>
          </cell>
          <cell r="B12389">
            <v>0</v>
          </cell>
        </row>
        <row r="12390">
          <cell r="A12390">
            <v>48820</v>
          </cell>
          <cell r="B12390">
            <v>0</v>
          </cell>
        </row>
        <row r="12391">
          <cell r="A12391">
            <v>48821</v>
          </cell>
          <cell r="B12391">
            <v>0</v>
          </cell>
        </row>
        <row r="12392">
          <cell r="A12392">
            <v>48822</v>
          </cell>
          <cell r="B12392">
            <v>0</v>
          </cell>
        </row>
        <row r="12393">
          <cell r="A12393">
            <v>48823</v>
          </cell>
          <cell r="B12393">
            <v>0</v>
          </cell>
        </row>
        <row r="12394">
          <cell r="A12394">
            <v>48824</v>
          </cell>
          <cell r="B12394">
            <v>0</v>
          </cell>
        </row>
        <row r="12395">
          <cell r="A12395">
            <v>48825</v>
          </cell>
          <cell r="B12395">
            <v>0</v>
          </cell>
        </row>
        <row r="12396">
          <cell r="A12396">
            <v>48826</v>
          </cell>
          <cell r="B12396">
            <v>0</v>
          </cell>
        </row>
        <row r="12397">
          <cell r="A12397">
            <v>48827</v>
          </cell>
          <cell r="B12397">
            <v>0</v>
          </cell>
        </row>
        <row r="12398">
          <cell r="A12398">
            <v>48828</v>
          </cell>
          <cell r="B12398">
            <v>0</v>
          </cell>
        </row>
        <row r="12399">
          <cell r="A12399">
            <v>48829</v>
          </cell>
          <cell r="B12399">
            <v>0</v>
          </cell>
        </row>
        <row r="12400">
          <cell r="A12400">
            <v>48830</v>
          </cell>
          <cell r="B12400">
            <v>0</v>
          </cell>
        </row>
        <row r="12401">
          <cell r="A12401">
            <v>48831</v>
          </cell>
          <cell r="B12401">
            <v>0</v>
          </cell>
        </row>
        <row r="12402">
          <cell r="A12402">
            <v>48832</v>
          </cell>
          <cell r="B12402">
            <v>0</v>
          </cell>
        </row>
        <row r="12403">
          <cell r="A12403">
            <v>48833</v>
          </cell>
          <cell r="B12403">
            <v>0</v>
          </cell>
        </row>
        <row r="12404">
          <cell r="A12404">
            <v>48834</v>
          </cell>
          <cell r="B12404">
            <v>0</v>
          </cell>
        </row>
        <row r="12405">
          <cell r="A12405">
            <v>48835</v>
          </cell>
          <cell r="B12405">
            <v>0</v>
          </cell>
        </row>
        <row r="12406">
          <cell r="A12406">
            <v>48836</v>
          </cell>
          <cell r="B12406">
            <v>0</v>
          </cell>
        </row>
        <row r="12407">
          <cell r="A12407">
            <v>48837</v>
          </cell>
          <cell r="B12407">
            <v>0</v>
          </cell>
        </row>
        <row r="12408">
          <cell r="A12408">
            <v>48838</v>
          </cell>
          <cell r="B12408">
            <v>0</v>
          </cell>
        </row>
        <row r="12409">
          <cell r="A12409">
            <v>48839</v>
          </cell>
          <cell r="B12409">
            <v>0</v>
          </cell>
        </row>
        <row r="12410">
          <cell r="A12410">
            <v>48840</v>
          </cell>
          <cell r="B12410">
            <v>0</v>
          </cell>
        </row>
        <row r="12411">
          <cell r="A12411">
            <v>48841</v>
          </cell>
          <cell r="B12411">
            <v>0</v>
          </cell>
        </row>
        <row r="12412">
          <cell r="A12412">
            <v>48842</v>
          </cell>
          <cell r="B12412">
            <v>0</v>
          </cell>
        </row>
        <row r="12413">
          <cell r="A12413">
            <v>48843</v>
          </cell>
          <cell r="B12413">
            <v>0</v>
          </cell>
        </row>
        <row r="12414">
          <cell r="A12414">
            <v>48844</v>
          </cell>
          <cell r="B12414">
            <v>0</v>
          </cell>
        </row>
        <row r="12415">
          <cell r="A12415">
            <v>48845</v>
          </cell>
          <cell r="B12415">
            <v>0</v>
          </cell>
        </row>
        <row r="12416">
          <cell r="A12416">
            <v>48846</v>
          </cell>
          <cell r="B12416">
            <v>0</v>
          </cell>
        </row>
        <row r="12417">
          <cell r="A12417">
            <v>48847</v>
          </cell>
          <cell r="B12417">
            <v>0</v>
          </cell>
        </row>
        <row r="12418">
          <cell r="A12418">
            <v>48848</v>
          </cell>
          <cell r="B12418">
            <v>0</v>
          </cell>
        </row>
        <row r="12419">
          <cell r="A12419">
            <v>48849</v>
          </cell>
          <cell r="B12419">
            <v>0</v>
          </cell>
        </row>
        <row r="12420">
          <cell r="A12420">
            <v>48850</v>
          </cell>
          <cell r="B12420">
            <v>0</v>
          </cell>
        </row>
        <row r="12421">
          <cell r="A12421">
            <v>48851</v>
          </cell>
          <cell r="B12421">
            <v>0</v>
          </cell>
        </row>
        <row r="12422">
          <cell r="A12422">
            <v>48852</v>
          </cell>
          <cell r="B12422">
            <v>0</v>
          </cell>
        </row>
        <row r="12423">
          <cell r="A12423">
            <v>48853</v>
          </cell>
          <cell r="B12423">
            <v>0</v>
          </cell>
        </row>
        <row r="12424">
          <cell r="A12424">
            <v>48854</v>
          </cell>
          <cell r="B12424">
            <v>0</v>
          </cell>
        </row>
        <row r="12425">
          <cell r="A12425">
            <v>48855</v>
          </cell>
          <cell r="B12425">
            <v>0</v>
          </cell>
        </row>
        <row r="12426">
          <cell r="A12426">
            <v>48856</v>
          </cell>
          <cell r="B12426">
            <v>0</v>
          </cell>
        </row>
        <row r="12427">
          <cell r="A12427">
            <v>48857</v>
          </cell>
          <cell r="B12427">
            <v>0</v>
          </cell>
        </row>
        <row r="12428">
          <cell r="A12428">
            <v>48858</v>
          </cell>
          <cell r="B12428">
            <v>0</v>
          </cell>
        </row>
        <row r="12429">
          <cell r="A12429">
            <v>48859</v>
          </cell>
          <cell r="B12429">
            <v>0</v>
          </cell>
        </row>
        <row r="12430">
          <cell r="A12430">
            <v>48860</v>
          </cell>
          <cell r="B12430">
            <v>0</v>
          </cell>
        </row>
        <row r="12431">
          <cell r="A12431">
            <v>48861</v>
          </cell>
          <cell r="B12431">
            <v>0</v>
          </cell>
        </row>
        <row r="12432">
          <cell r="A12432">
            <v>48862</v>
          </cell>
          <cell r="B12432">
            <v>0</v>
          </cell>
        </row>
        <row r="12433">
          <cell r="A12433">
            <v>48863</v>
          </cell>
          <cell r="B12433">
            <v>0</v>
          </cell>
        </row>
        <row r="12434">
          <cell r="A12434">
            <v>48864</v>
          </cell>
          <cell r="B12434">
            <v>0</v>
          </cell>
        </row>
        <row r="12435">
          <cell r="A12435">
            <v>48865</v>
          </cell>
          <cell r="B12435">
            <v>0</v>
          </cell>
        </row>
        <row r="12436">
          <cell r="A12436">
            <v>48866</v>
          </cell>
          <cell r="B12436">
            <v>0</v>
          </cell>
        </row>
        <row r="12437">
          <cell r="A12437">
            <v>48867</v>
          </cell>
          <cell r="B12437">
            <v>0</v>
          </cell>
        </row>
        <row r="12438">
          <cell r="A12438">
            <v>48868</v>
          </cell>
          <cell r="B12438">
            <v>0</v>
          </cell>
        </row>
        <row r="12439">
          <cell r="A12439">
            <v>48869</v>
          </cell>
          <cell r="B12439">
            <v>0</v>
          </cell>
        </row>
        <row r="12440">
          <cell r="A12440">
            <v>48870</v>
          </cell>
          <cell r="B12440">
            <v>0</v>
          </cell>
        </row>
        <row r="12441">
          <cell r="A12441">
            <v>48871</v>
          </cell>
          <cell r="B12441">
            <v>0</v>
          </cell>
        </row>
        <row r="12442">
          <cell r="A12442">
            <v>48872</v>
          </cell>
          <cell r="B12442">
            <v>0</v>
          </cell>
        </row>
        <row r="12443">
          <cell r="A12443">
            <v>48873</v>
          </cell>
          <cell r="B12443">
            <v>0</v>
          </cell>
        </row>
        <row r="12444">
          <cell r="A12444">
            <v>48874</v>
          </cell>
          <cell r="B12444">
            <v>0</v>
          </cell>
        </row>
        <row r="12445">
          <cell r="A12445">
            <v>48875</v>
          </cell>
          <cell r="B12445">
            <v>0</v>
          </cell>
        </row>
        <row r="12446">
          <cell r="A12446">
            <v>48876</v>
          </cell>
          <cell r="B12446">
            <v>0</v>
          </cell>
        </row>
        <row r="12447">
          <cell r="A12447">
            <v>48877</v>
          </cell>
          <cell r="B12447">
            <v>0</v>
          </cell>
        </row>
        <row r="12448">
          <cell r="A12448">
            <v>48878</v>
          </cell>
          <cell r="B12448">
            <v>0</v>
          </cell>
        </row>
        <row r="12449">
          <cell r="A12449">
            <v>48879</v>
          </cell>
          <cell r="B12449">
            <v>0</v>
          </cell>
        </row>
        <row r="12450">
          <cell r="A12450">
            <v>48880</v>
          </cell>
          <cell r="B12450">
            <v>0</v>
          </cell>
        </row>
        <row r="12451">
          <cell r="A12451">
            <v>48881</v>
          </cell>
          <cell r="B12451">
            <v>0</v>
          </cell>
        </row>
        <row r="12452">
          <cell r="A12452">
            <v>48882</v>
          </cell>
          <cell r="B12452">
            <v>0</v>
          </cell>
        </row>
        <row r="12453">
          <cell r="A12453">
            <v>48883</v>
          </cell>
          <cell r="B12453">
            <v>0</v>
          </cell>
        </row>
        <row r="12454">
          <cell r="A12454">
            <v>48884</v>
          </cell>
          <cell r="B12454">
            <v>0</v>
          </cell>
        </row>
        <row r="12455">
          <cell r="A12455">
            <v>48885</v>
          </cell>
          <cell r="B12455">
            <v>0</v>
          </cell>
        </row>
        <row r="12456">
          <cell r="A12456">
            <v>48886</v>
          </cell>
          <cell r="B12456">
            <v>0</v>
          </cell>
        </row>
        <row r="12457">
          <cell r="A12457">
            <v>48887</v>
          </cell>
          <cell r="B12457">
            <v>0</v>
          </cell>
        </row>
        <row r="12458">
          <cell r="A12458">
            <v>48888</v>
          </cell>
          <cell r="B12458">
            <v>0</v>
          </cell>
        </row>
        <row r="12459">
          <cell r="A12459">
            <v>48889</v>
          </cell>
          <cell r="B12459">
            <v>0</v>
          </cell>
        </row>
        <row r="12460">
          <cell r="A12460">
            <v>48890</v>
          </cell>
          <cell r="B12460">
            <v>0</v>
          </cell>
        </row>
        <row r="12461">
          <cell r="A12461">
            <v>48891</v>
          </cell>
          <cell r="B12461">
            <v>0</v>
          </cell>
        </row>
        <row r="12462">
          <cell r="A12462">
            <v>48892</v>
          </cell>
          <cell r="B12462">
            <v>0</v>
          </cell>
        </row>
        <row r="12463">
          <cell r="A12463">
            <v>48893</v>
          </cell>
          <cell r="B12463">
            <v>0</v>
          </cell>
        </row>
        <row r="12464">
          <cell r="A12464">
            <v>48894</v>
          </cell>
          <cell r="B12464">
            <v>0</v>
          </cell>
        </row>
        <row r="12465">
          <cell r="A12465">
            <v>48895</v>
          </cell>
          <cell r="B12465">
            <v>0</v>
          </cell>
        </row>
        <row r="12466">
          <cell r="A12466">
            <v>48896</v>
          </cell>
          <cell r="B12466">
            <v>0</v>
          </cell>
        </row>
        <row r="12467">
          <cell r="A12467">
            <v>48897</v>
          </cell>
          <cell r="B12467">
            <v>0</v>
          </cell>
        </row>
        <row r="12468">
          <cell r="A12468">
            <v>48898</v>
          </cell>
          <cell r="B12468">
            <v>0</v>
          </cell>
        </row>
        <row r="12469">
          <cell r="A12469">
            <v>48899</v>
          </cell>
          <cell r="B12469">
            <v>0</v>
          </cell>
        </row>
        <row r="12470">
          <cell r="A12470">
            <v>48900</v>
          </cell>
          <cell r="B12470">
            <v>0</v>
          </cell>
        </row>
        <row r="12471">
          <cell r="A12471">
            <v>48901</v>
          </cell>
          <cell r="B12471">
            <v>0</v>
          </cell>
        </row>
        <row r="12472">
          <cell r="A12472">
            <v>48902</v>
          </cell>
          <cell r="B12472">
            <v>0</v>
          </cell>
        </row>
        <row r="12473">
          <cell r="A12473">
            <v>48903</v>
          </cell>
          <cell r="B12473">
            <v>0</v>
          </cell>
        </row>
        <row r="12474">
          <cell r="A12474">
            <v>48904</v>
          </cell>
          <cell r="B12474">
            <v>0</v>
          </cell>
        </row>
        <row r="12475">
          <cell r="A12475">
            <v>48905</v>
          </cell>
          <cell r="B12475">
            <v>0</v>
          </cell>
        </row>
        <row r="12476">
          <cell r="A12476">
            <v>48906</v>
          </cell>
          <cell r="B12476">
            <v>0</v>
          </cell>
        </row>
        <row r="12477">
          <cell r="A12477">
            <v>48907</v>
          </cell>
          <cell r="B12477">
            <v>0</v>
          </cell>
        </row>
        <row r="12478">
          <cell r="A12478">
            <v>48908</v>
          </cell>
          <cell r="B12478">
            <v>0</v>
          </cell>
        </row>
        <row r="12479">
          <cell r="A12479">
            <v>48909</v>
          </cell>
          <cell r="B12479">
            <v>0</v>
          </cell>
        </row>
        <row r="12480">
          <cell r="A12480">
            <v>48910</v>
          </cell>
          <cell r="B12480">
            <v>0</v>
          </cell>
        </row>
        <row r="12481">
          <cell r="A12481">
            <v>48911</v>
          </cell>
          <cell r="B12481">
            <v>0</v>
          </cell>
        </row>
        <row r="12482">
          <cell r="A12482">
            <v>48912</v>
          </cell>
          <cell r="B12482">
            <v>0</v>
          </cell>
        </row>
        <row r="12483">
          <cell r="A12483">
            <v>48913</v>
          </cell>
          <cell r="B12483">
            <v>0</v>
          </cell>
        </row>
        <row r="12484">
          <cell r="A12484">
            <v>48914</v>
          </cell>
          <cell r="B12484">
            <v>0</v>
          </cell>
        </row>
        <row r="12485">
          <cell r="A12485">
            <v>48915</v>
          </cell>
          <cell r="B12485">
            <v>0</v>
          </cell>
        </row>
        <row r="12486">
          <cell r="A12486">
            <v>48916</v>
          </cell>
          <cell r="B12486">
            <v>0</v>
          </cell>
        </row>
        <row r="12487">
          <cell r="A12487">
            <v>48917</v>
          </cell>
          <cell r="B12487">
            <v>0</v>
          </cell>
        </row>
        <row r="12488">
          <cell r="A12488">
            <v>48918</v>
          </cell>
          <cell r="B12488">
            <v>0</v>
          </cell>
        </row>
        <row r="12489">
          <cell r="A12489">
            <v>48919</v>
          </cell>
          <cell r="B12489">
            <v>0</v>
          </cell>
        </row>
        <row r="12490">
          <cell r="A12490">
            <v>48920</v>
          </cell>
          <cell r="B12490">
            <v>0</v>
          </cell>
        </row>
        <row r="12491">
          <cell r="A12491">
            <v>48921</v>
          </cell>
          <cell r="B12491">
            <v>0</v>
          </cell>
        </row>
        <row r="12492">
          <cell r="A12492">
            <v>48922</v>
          </cell>
          <cell r="B12492">
            <v>0</v>
          </cell>
        </row>
        <row r="12493">
          <cell r="A12493">
            <v>48923</v>
          </cell>
          <cell r="B12493">
            <v>0</v>
          </cell>
        </row>
        <row r="12494">
          <cell r="A12494">
            <v>48924</v>
          </cell>
          <cell r="B12494">
            <v>0</v>
          </cell>
        </row>
        <row r="12495">
          <cell r="A12495">
            <v>48925</v>
          </cell>
          <cell r="B12495">
            <v>0</v>
          </cell>
        </row>
        <row r="12496">
          <cell r="A12496">
            <v>48926</v>
          </cell>
          <cell r="B12496">
            <v>0</v>
          </cell>
        </row>
        <row r="12497">
          <cell r="A12497">
            <v>48927</v>
          </cell>
          <cell r="B12497">
            <v>0</v>
          </cell>
        </row>
        <row r="12498">
          <cell r="A12498">
            <v>48928</v>
          </cell>
          <cell r="B12498">
            <v>0</v>
          </cell>
        </row>
        <row r="12499">
          <cell r="A12499">
            <v>48929</v>
          </cell>
          <cell r="B12499">
            <v>0</v>
          </cell>
        </row>
        <row r="12500">
          <cell r="A12500">
            <v>48930</v>
          </cell>
          <cell r="B12500">
            <v>0</v>
          </cell>
        </row>
        <row r="12501">
          <cell r="A12501">
            <v>48931</v>
          </cell>
          <cell r="B12501">
            <v>0</v>
          </cell>
        </row>
        <row r="12502">
          <cell r="A12502">
            <v>48932</v>
          </cell>
          <cell r="B12502">
            <v>0</v>
          </cell>
        </row>
        <row r="12503">
          <cell r="A12503">
            <v>48933</v>
          </cell>
          <cell r="B12503">
            <v>0</v>
          </cell>
        </row>
        <row r="12504">
          <cell r="A12504">
            <v>48934</v>
          </cell>
          <cell r="B12504">
            <v>0</v>
          </cell>
        </row>
        <row r="12505">
          <cell r="A12505">
            <v>48935</v>
          </cell>
          <cell r="B12505">
            <v>0</v>
          </cell>
        </row>
        <row r="12506">
          <cell r="A12506">
            <v>48936</v>
          </cell>
          <cell r="B12506">
            <v>0</v>
          </cell>
        </row>
        <row r="12507">
          <cell r="A12507">
            <v>48937</v>
          </cell>
          <cell r="B12507">
            <v>0</v>
          </cell>
        </row>
        <row r="12508">
          <cell r="A12508">
            <v>48938</v>
          </cell>
          <cell r="B12508">
            <v>0</v>
          </cell>
        </row>
        <row r="12509">
          <cell r="A12509">
            <v>48939</v>
          </cell>
          <cell r="B12509">
            <v>0</v>
          </cell>
        </row>
        <row r="12510">
          <cell r="A12510">
            <v>48940</v>
          </cell>
          <cell r="B12510">
            <v>0</v>
          </cell>
        </row>
        <row r="12511">
          <cell r="A12511">
            <v>48941</v>
          </cell>
          <cell r="B12511">
            <v>0</v>
          </cell>
        </row>
        <row r="12512">
          <cell r="A12512">
            <v>48942</v>
          </cell>
          <cell r="B12512">
            <v>0</v>
          </cell>
        </row>
        <row r="12513">
          <cell r="A12513">
            <v>48943</v>
          </cell>
          <cell r="B12513">
            <v>0</v>
          </cell>
        </row>
        <row r="12514">
          <cell r="A12514">
            <v>48944</v>
          </cell>
          <cell r="B12514">
            <v>0</v>
          </cell>
        </row>
        <row r="12515">
          <cell r="A12515">
            <v>48945</v>
          </cell>
          <cell r="B12515">
            <v>0</v>
          </cell>
        </row>
        <row r="12516">
          <cell r="A12516">
            <v>48946</v>
          </cell>
          <cell r="B12516">
            <v>0</v>
          </cell>
        </row>
        <row r="12517">
          <cell r="A12517">
            <v>48947</v>
          </cell>
          <cell r="B12517">
            <v>0</v>
          </cell>
        </row>
        <row r="12518">
          <cell r="A12518">
            <v>48948</v>
          </cell>
          <cell r="B12518">
            <v>0</v>
          </cell>
        </row>
        <row r="12519">
          <cell r="A12519">
            <v>48949</v>
          </cell>
          <cell r="B12519">
            <v>0</v>
          </cell>
        </row>
        <row r="12520">
          <cell r="A12520">
            <v>48950</v>
          </cell>
          <cell r="B12520">
            <v>0</v>
          </cell>
        </row>
        <row r="12521">
          <cell r="A12521">
            <v>48951</v>
          </cell>
          <cell r="B12521">
            <v>0</v>
          </cell>
        </row>
        <row r="12522">
          <cell r="A12522">
            <v>48952</v>
          </cell>
          <cell r="B12522">
            <v>0</v>
          </cell>
        </row>
        <row r="12523">
          <cell r="A12523">
            <v>48953</v>
          </cell>
          <cell r="B12523">
            <v>0</v>
          </cell>
        </row>
        <row r="12524">
          <cell r="A12524">
            <v>48954</v>
          </cell>
          <cell r="B12524">
            <v>0</v>
          </cell>
        </row>
        <row r="12525">
          <cell r="A12525">
            <v>48955</v>
          </cell>
          <cell r="B12525">
            <v>0</v>
          </cell>
        </row>
        <row r="12526">
          <cell r="A12526">
            <v>48956</v>
          </cell>
          <cell r="B12526">
            <v>0</v>
          </cell>
        </row>
        <row r="12527">
          <cell r="A12527">
            <v>48957</v>
          </cell>
          <cell r="B12527">
            <v>0</v>
          </cell>
        </row>
        <row r="12528">
          <cell r="A12528">
            <v>48958</v>
          </cell>
          <cell r="B12528">
            <v>0</v>
          </cell>
        </row>
        <row r="12529">
          <cell r="A12529">
            <v>48959</v>
          </cell>
          <cell r="B12529">
            <v>0</v>
          </cell>
        </row>
        <row r="12530">
          <cell r="A12530">
            <v>48960</v>
          </cell>
          <cell r="B12530">
            <v>0</v>
          </cell>
        </row>
        <row r="12531">
          <cell r="A12531">
            <v>48961</v>
          </cell>
          <cell r="B12531">
            <v>0</v>
          </cell>
        </row>
        <row r="12532">
          <cell r="A12532">
            <v>48962</v>
          </cell>
          <cell r="B12532">
            <v>0</v>
          </cell>
        </row>
        <row r="12533">
          <cell r="A12533">
            <v>48963</v>
          </cell>
          <cell r="B12533">
            <v>0</v>
          </cell>
        </row>
        <row r="12534">
          <cell r="A12534">
            <v>48964</v>
          </cell>
          <cell r="B12534">
            <v>0</v>
          </cell>
        </row>
        <row r="12535">
          <cell r="A12535">
            <v>48965</v>
          </cell>
          <cell r="B12535">
            <v>0</v>
          </cell>
        </row>
        <row r="12536">
          <cell r="A12536">
            <v>48966</v>
          </cell>
          <cell r="B12536">
            <v>0</v>
          </cell>
        </row>
        <row r="12537">
          <cell r="A12537">
            <v>48967</v>
          </cell>
          <cell r="B12537">
            <v>0</v>
          </cell>
        </row>
        <row r="12538">
          <cell r="A12538">
            <v>48968</v>
          </cell>
          <cell r="B12538">
            <v>0</v>
          </cell>
        </row>
        <row r="12539">
          <cell r="A12539">
            <v>48969</v>
          </cell>
          <cell r="B12539">
            <v>0</v>
          </cell>
        </row>
        <row r="12540">
          <cell r="A12540">
            <v>48970</v>
          </cell>
          <cell r="B12540">
            <v>0</v>
          </cell>
        </row>
        <row r="12541">
          <cell r="A12541">
            <v>48971</v>
          </cell>
          <cell r="B12541">
            <v>0</v>
          </cell>
        </row>
        <row r="12542">
          <cell r="A12542">
            <v>48972</v>
          </cell>
          <cell r="B12542">
            <v>0</v>
          </cell>
        </row>
        <row r="12543">
          <cell r="A12543">
            <v>48973</v>
          </cell>
          <cell r="B12543">
            <v>0</v>
          </cell>
        </row>
        <row r="12544">
          <cell r="A12544">
            <v>48974</v>
          </cell>
          <cell r="B12544">
            <v>0</v>
          </cell>
        </row>
        <row r="12545">
          <cell r="A12545">
            <v>48975</v>
          </cell>
          <cell r="B12545">
            <v>0</v>
          </cell>
        </row>
        <row r="12546">
          <cell r="A12546">
            <v>48976</v>
          </cell>
          <cell r="B12546">
            <v>0</v>
          </cell>
        </row>
        <row r="12547">
          <cell r="A12547">
            <v>48977</v>
          </cell>
          <cell r="B12547">
            <v>0</v>
          </cell>
        </row>
        <row r="12548">
          <cell r="A12548">
            <v>48978</v>
          </cell>
          <cell r="B12548">
            <v>0</v>
          </cell>
        </row>
        <row r="12549">
          <cell r="A12549">
            <v>48979</v>
          </cell>
          <cell r="B12549">
            <v>0</v>
          </cell>
        </row>
        <row r="12550">
          <cell r="A12550">
            <v>48980</v>
          </cell>
          <cell r="B12550">
            <v>0</v>
          </cell>
        </row>
        <row r="12551">
          <cell r="A12551">
            <v>48981</v>
          </cell>
          <cell r="B12551">
            <v>0</v>
          </cell>
        </row>
        <row r="12552">
          <cell r="A12552">
            <v>48982</v>
          </cell>
          <cell r="B12552">
            <v>0</v>
          </cell>
        </row>
        <row r="12553">
          <cell r="A12553">
            <v>48983</v>
          </cell>
          <cell r="B12553">
            <v>0</v>
          </cell>
        </row>
        <row r="12554">
          <cell r="A12554">
            <v>48984</v>
          </cell>
          <cell r="B12554">
            <v>0</v>
          </cell>
        </row>
        <row r="12555">
          <cell r="A12555">
            <v>48985</v>
          </cell>
          <cell r="B12555">
            <v>0</v>
          </cell>
        </row>
        <row r="12556">
          <cell r="A12556">
            <v>48986</v>
          </cell>
          <cell r="B12556">
            <v>0</v>
          </cell>
        </row>
        <row r="12557">
          <cell r="A12557">
            <v>48987</v>
          </cell>
          <cell r="B12557">
            <v>0</v>
          </cell>
        </row>
        <row r="12558">
          <cell r="A12558">
            <v>48988</v>
          </cell>
          <cell r="B12558">
            <v>0</v>
          </cell>
        </row>
        <row r="12559">
          <cell r="A12559">
            <v>48989</v>
          </cell>
          <cell r="B12559">
            <v>0</v>
          </cell>
        </row>
        <row r="12560">
          <cell r="A12560">
            <v>48990</v>
          </cell>
          <cell r="B12560">
            <v>0</v>
          </cell>
        </row>
        <row r="12561">
          <cell r="A12561">
            <v>48991</v>
          </cell>
          <cell r="B12561">
            <v>0</v>
          </cell>
        </row>
        <row r="12562">
          <cell r="A12562">
            <v>48992</v>
          </cell>
          <cell r="B12562">
            <v>0</v>
          </cell>
        </row>
        <row r="12563">
          <cell r="A12563">
            <v>48993</v>
          </cell>
          <cell r="B12563">
            <v>0</v>
          </cell>
        </row>
        <row r="12564">
          <cell r="A12564">
            <v>48994</v>
          </cell>
          <cell r="B12564">
            <v>0</v>
          </cell>
        </row>
        <row r="12565">
          <cell r="A12565">
            <v>48995</v>
          </cell>
          <cell r="B12565">
            <v>0</v>
          </cell>
        </row>
        <row r="12566">
          <cell r="A12566">
            <v>48996</v>
          </cell>
          <cell r="B12566">
            <v>0</v>
          </cell>
        </row>
        <row r="12567">
          <cell r="A12567">
            <v>48997</v>
          </cell>
          <cell r="B12567">
            <v>0</v>
          </cell>
        </row>
        <row r="12568">
          <cell r="A12568">
            <v>48998</v>
          </cell>
          <cell r="B12568">
            <v>0</v>
          </cell>
        </row>
        <row r="12569">
          <cell r="A12569">
            <v>48999</v>
          </cell>
          <cell r="B12569">
            <v>0</v>
          </cell>
        </row>
        <row r="12570">
          <cell r="A12570">
            <v>49000</v>
          </cell>
          <cell r="B12570">
            <v>0</v>
          </cell>
        </row>
        <row r="12571">
          <cell r="A12571">
            <v>49001</v>
          </cell>
          <cell r="B12571">
            <v>0</v>
          </cell>
        </row>
        <row r="12572">
          <cell r="A12572">
            <v>49002</v>
          </cell>
          <cell r="B12572">
            <v>0</v>
          </cell>
        </row>
        <row r="12573">
          <cell r="A12573">
            <v>49003</v>
          </cell>
          <cell r="B12573">
            <v>0</v>
          </cell>
        </row>
        <row r="12574">
          <cell r="A12574">
            <v>49004</v>
          </cell>
          <cell r="B12574">
            <v>0</v>
          </cell>
        </row>
        <row r="12575">
          <cell r="A12575">
            <v>49005</v>
          </cell>
          <cell r="B12575">
            <v>0</v>
          </cell>
        </row>
        <row r="12576">
          <cell r="A12576">
            <v>49006</v>
          </cell>
          <cell r="B12576">
            <v>0</v>
          </cell>
        </row>
        <row r="12577">
          <cell r="A12577">
            <v>49007</v>
          </cell>
          <cell r="B12577">
            <v>0</v>
          </cell>
        </row>
        <row r="12578">
          <cell r="A12578">
            <v>49008</v>
          </cell>
          <cell r="B12578">
            <v>0</v>
          </cell>
        </row>
        <row r="12579">
          <cell r="A12579">
            <v>49009</v>
          </cell>
          <cell r="B12579">
            <v>0</v>
          </cell>
        </row>
        <row r="12580">
          <cell r="A12580">
            <v>49010</v>
          </cell>
          <cell r="B12580">
            <v>0</v>
          </cell>
        </row>
        <row r="12581">
          <cell r="A12581">
            <v>49011</v>
          </cell>
          <cell r="B12581">
            <v>0</v>
          </cell>
        </row>
        <row r="12582">
          <cell r="A12582">
            <v>49012</v>
          </cell>
          <cell r="B12582">
            <v>0</v>
          </cell>
        </row>
        <row r="12583">
          <cell r="A12583">
            <v>49013</v>
          </cell>
          <cell r="B12583">
            <v>0</v>
          </cell>
        </row>
        <row r="12584">
          <cell r="A12584">
            <v>49014</v>
          </cell>
          <cell r="B12584">
            <v>0</v>
          </cell>
        </row>
        <row r="12585">
          <cell r="A12585">
            <v>49015</v>
          </cell>
          <cell r="B12585">
            <v>0</v>
          </cell>
        </row>
        <row r="12586">
          <cell r="A12586">
            <v>49016</v>
          </cell>
          <cell r="B12586">
            <v>0</v>
          </cell>
        </row>
        <row r="12587">
          <cell r="A12587">
            <v>49017</v>
          </cell>
          <cell r="B12587">
            <v>0</v>
          </cell>
        </row>
        <row r="12588">
          <cell r="A12588">
            <v>49018</v>
          </cell>
          <cell r="B12588">
            <v>0</v>
          </cell>
        </row>
        <row r="12589">
          <cell r="A12589">
            <v>49019</v>
          </cell>
          <cell r="B12589">
            <v>0</v>
          </cell>
        </row>
        <row r="12590">
          <cell r="A12590">
            <v>49020</v>
          </cell>
          <cell r="B12590">
            <v>0</v>
          </cell>
        </row>
        <row r="12591">
          <cell r="A12591">
            <v>49021</v>
          </cell>
          <cell r="B12591">
            <v>0</v>
          </cell>
        </row>
        <row r="12592">
          <cell r="A12592">
            <v>49022</v>
          </cell>
          <cell r="B12592">
            <v>0</v>
          </cell>
        </row>
        <row r="12593">
          <cell r="A12593">
            <v>49023</v>
          </cell>
          <cell r="B12593">
            <v>0</v>
          </cell>
        </row>
        <row r="12594">
          <cell r="A12594">
            <v>49024</v>
          </cell>
          <cell r="B12594">
            <v>0</v>
          </cell>
        </row>
        <row r="12595">
          <cell r="A12595">
            <v>49025</v>
          </cell>
          <cell r="B12595">
            <v>0</v>
          </cell>
        </row>
        <row r="12596">
          <cell r="A12596">
            <v>49026</v>
          </cell>
          <cell r="B12596">
            <v>0</v>
          </cell>
        </row>
        <row r="12597">
          <cell r="A12597">
            <v>49027</v>
          </cell>
          <cell r="B12597">
            <v>0</v>
          </cell>
        </row>
        <row r="12598">
          <cell r="A12598">
            <v>49028</v>
          </cell>
          <cell r="B12598">
            <v>0</v>
          </cell>
        </row>
        <row r="12599">
          <cell r="A12599">
            <v>49029</v>
          </cell>
          <cell r="B12599">
            <v>0</v>
          </cell>
        </row>
        <row r="12600">
          <cell r="A12600">
            <v>49030</v>
          </cell>
          <cell r="B12600">
            <v>0</v>
          </cell>
        </row>
        <row r="12601">
          <cell r="A12601">
            <v>49031</v>
          </cell>
          <cell r="B12601">
            <v>0</v>
          </cell>
        </row>
        <row r="12602">
          <cell r="A12602">
            <v>49032</v>
          </cell>
          <cell r="B12602">
            <v>0</v>
          </cell>
        </row>
        <row r="12603">
          <cell r="A12603">
            <v>49033</v>
          </cell>
          <cell r="B12603">
            <v>0</v>
          </cell>
        </row>
        <row r="12604">
          <cell r="A12604">
            <v>49034</v>
          </cell>
          <cell r="B12604">
            <v>0</v>
          </cell>
        </row>
        <row r="12605">
          <cell r="A12605">
            <v>49035</v>
          </cell>
          <cell r="B12605">
            <v>0</v>
          </cell>
        </row>
        <row r="12606">
          <cell r="A12606">
            <v>49036</v>
          </cell>
          <cell r="B12606">
            <v>0</v>
          </cell>
        </row>
        <row r="12607">
          <cell r="A12607">
            <v>49037</v>
          </cell>
          <cell r="B12607">
            <v>0</v>
          </cell>
        </row>
        <row r="12608">
          <cell r="A12608">
            <v>49038</v>
          </cell>
          <cell r="B12608">
            <v>0</v>
          </cell>
        </row>
        <row r="12609">
          <cell r="A12609">
            <v>49039</v>
          </cell>
          <cell r="B12609">
            <v>0</v>
          </cell>
        </row>
        <row r="12610">
          <cell r="A12610">
            <v>49040</v>
          </cell>
          <cell r="B12610">
            <v>0</v>
          </cell>
        </row>
        <row r="12611">
          <cell r="A12611">
            <v>49041</v>
          </cell>
          <cell r="B12611">
            <v>0</v>
          </cell>
        </row>
        <row r="12612">
          <cell r="A12612">
            <v>49042</v>
          </cell>
          <cell r="B12612">
            <v>0</v>
          </cell>
        </row>
        <row r="12613">
          <cell r="A12613">
            <v>49043</v>
          </cell>
          <cell r="B12613">
            <v>0</v>
          </cell>
        </row>
        <row r="12614">
          <cell r="A12614">
            <v>49044</v>
          </cell>
          <cell r="B12614">
            <v>0</v>
          </cell>
        </row>
        <row r="12615">
          <cell r="A12615">
            <v>49045</v>
          </cell>
          <cell r="B12615">
            <v>0</v>
          </cell>
        </row>
        <row r="12616">
          <cell r="A12616">
            <v>49046</v>
          </cell>
          <cell r="B12616">
            <v>0</v>
          </cell>
        </row>
        <row r="12617">
          <cell r="A12617">
            <v>49047</v>
          </cell>
          <cell r="B12617">
            <v>0</v>
          </cell>
        </row>
        <row r="12618">
          <cell r="A12618">
            <v>49048</v>
          </cell>
          <cell r="B12618">
            <v>0</v>
          </cell>
        </row>
        <row r="12619">
          <cell r="A12619">
            <v>49049</v>
          </cell>
          <cell r="B12619">
            <v>0</v>
          </cell>
        </row>
        <row r="12620">
          <cell r="A12620">
            <v>49050</v>
          </cell>
          <cell r="B12620">
            <v>0</v>
          </cell>
        </row>
        <row r="12621">
          <cell r="A12621">
            <v>49051</v>
          </cell>
          <cell r="B12621">
            <v>0</v>
          </cell>
        </row>
        <row r="12622">
          <cell r="A12622">
            <v>49052</v>
          </cell>
          <cell r="B12622">
            <v>0</v>
          </cell>
        </row>
        <row r="12623">
          <cell r="A12623">
            <v>49053</v>
          </cell>
          <cell r="B12623">
            <v>0</v>
          </cell>
        </row>
        <row r="12624">
          <cell r="A12624">
            <v>49054</v>
          </cell>
          <cell r="B12624">
            <v>0</v>
          </cell>
        </row>
        <row r="12625">
          <cell r="A12625">
            <v>49055</v>
          </cell>
          <cell r="B12625">
            <v>0</v>
          </cell>
        </row>
        <row r="12626">
          <cell r="A12626">
            <v>49056</v>
          </cell>
          <cell r="B12626">
            <v>0</v>
          </cell>
        </row>
        <row r="12627">
          <cell r="A12627">
            <v>49057</v>
          </cell>
          <cell r="B12627">
            <v>0</v>
          </cell>
        </row>
        <row r="12628">
          <cell r="A12628">
            <v>49058</v>
          </cell>
          <cell r="B12628">
            <v>0</v>
          </cell>
        </row>
        <row r="12629">
          <cell r="A12629">
            <v>49059</v>
          </cell>
          <cell r="B12629">
            <v>0</v>
          </cell>
        </row>
        <row r="12630">
          <cell r="A12630">
            <v>49060</v>
          </cell>
          <cell r="B12630">
            <v>0</v>
          </cell>
        </row>
        <row r="12631">
          <cell r="A12631">
            <v>49061</v>
          </cell>
          <cell r="B12631">
            <v>0</v>
          </cell>
        </row>
        <row r="12632">
          <cell r="A12632">
            <v>49062</v>
          </cell>
          <cell r="B12632">
            <v>0</v>
          </cell>
        </row>
        <row r="12633">
          <cell r="A12633">
            <v>49063</v>
          </cell>
          <cell r="B12633">
            <v>0</v>
          </cell>
        </row>
        <row r="12634">
          <cell r="A12634">
            <v>49064</v>
          </cell>
          <cell r="B12634">
            <v>0</v>
          </cell>
        </row>
        <row r="12635">
          <cell r="A12635">
            <v>49065</v>
          </cell>
          <cell r="B12635">
            <v>0</v>
          </cell>
        </row>
        <row r="12636">
          <cell r="A12636">
            <v>49066</v>
          </cell>
          <cell r="B12636">
            <v>0</v>
          </cell>
        </row>
        <row r="12637">
          <cell r="A12637">
            <v>49067</v>
          </cell>
          <cell r="B12637">
            <v>0</v>
          </cell>
        </row>
        <row r="12638">
          <cell r="A12638">
            <v>49068</v>
          </cell>
          <cell r="B12638">
            <v>0</v>
          </cell>
        </row>
        <row r="12639">
          <cell r="A12639">
            <v>49069</v>
          </cell>
          <cell r="B12639">
            <v>0</v>
          </cell>
        </row>
        <row r="12640">
          <cell r="A12640">
            <v>49070</v>
          </cell>
          <cell r="B12640">
            <v>0</v>
          </cell>
        </row>
        <row r="12641">
          <cell r="A12641">
            <v>49071</v>
          </cell>
          <cell r="B12641">
            <v>0</v>
          </cell>
        </row>
        <row r="12642">
          <cell r="A12642">
            <v>49072</v>
          </cell>
          <cell r="B12642">
            <v>0</v>
          </cell>
        </row>
        <row r="12643">
          <cell r="A12643">
            <v>49073</v>
          </cell>
          <cell r="B12643">
            <v>0</v>
          </cell>
        </row>
        <row r="12644">
          <cell r="A12644">
            <v>49074</v>
          </cell>
          <cell r="B12644">
            <v>0</v>
          </cell>
        </row>
        <row r="12645">
          <cell r="A12645">
            <v>49075</v>
          </cell>
          <cell r="B12645">
            <v>0</v>
          </cell>
        </row>
        <row r="12646">
          <cell r="A12646">
            <v>49076</v>
          </cell>
          <cell r="B12646">
            <v>0</v>
          </cell>
        </row>
        <row r="12647">
          <cell r="A12647">
            <v>49077</v>
          </cell>
          <cell r="B12647">
            <v>0</v>
          </cell>
        </row>
        <row r="12648">
          <cell r="A12648">
            <v>49078</v>
          </cell>
          <cell r="B12648">
            <v>0</v>
          </cell>
        </row>
        <row r="12649">
          <cell r="A12649">
            <v>49079</v>
          </cell>
          <cell r="B12649">
            <v>0</v>
          </cell>
        </row>
        <row r="12650">
          <cell r="A12650">
            <v>49080</v>
          </cell>
          <cell r="B12650">
            <v>0</v>
          </cell>
        </row>
        <row r="12651">
          <cell r="A12651">
            <v>49081</v>
          </cell>
          <cell r="B12651">
            <v>0</v>
          </cell>
        </row>
        <row r="12652">
          <cell r="A12652">
            <v>49082</v>
          </cell>
          <cell r="B12652">
            <v>0</v>
          </cell>
        </row>
        <row r="12653">
          <cell r="A12653">
            <v>49083</v>
          </cell>
          <cell r="B12653">
            <v>0</v>
          </cell>
        </row>
        <row r="12654">
          <cell r="A12654">
            <v>49084</v>
          </cell>
          <cell r="B12654">
            <v>0</v>
          </cell>
        </row>
        <row r="12655">
          <cell r="A12655">
            <v>49085</v>
          </cell>
          <cell r="B12655">
            <v>0</v>
          </cell>
        </row>
        <row r="12656">
          <cell r="A12656">
            <v>49086</v>
          </cell>
          <cell r="B12656">
            <v>0</v>
          </cell>
        </row>
        <row r="12657">
          <cell r="A12657">
            <v>49087</v>
          </cell>
          <cell r="B12657">
            <v>0</v>
          </cell>
        </row>
        <row r="12658">
          <cell r="A12658">
            <v>49088</v>
          </cell>
          <cell r="B12658">
            <v>0</v>
          </cell>
        </row>
        <row r="12659">
          <cell r="A12659">
            <v>49089</v>
          </cell>
          <cell r="B12659">
            <v>0</v>
          </cell>
        </row>
        <row r="12660">
          <cell r="A12660">
            <v>49090</v>
          </cell>
          <cell r="B12660">
            <v>0</v>
          </cell>
        </row>
        <row r="12661">
          <cell r="A12661">
            <v>49091</v>
          </cell>
          <cell r="B12661">
            <v>0</v>
          </cell>
        </row>
        <row r="12662">
          <cell r="A12662">
            <v>49092</v>
          </cell>
          <cell r="B12662">
            <v>0</v>
          </cell>
        </row>
        <row r="12663">
          <cell r="A12663">
            <v>49093</v>
          </cell>
          <cell r="B12663">
            <v>0</v>
          </cell>
        </row>
        <row r="12664">
          <cell r="A12664">
            <v>49094</v>
          </cell>
          <cell r="B12664">
            <v>0</v>
          </cell>
        </row>
        <row r="12665">
          <cell r="A12665">
            <v>49095</v>
          </cell>
          <cell r="B12665">
            <v>0</v>
          </cell>
        </row>
        <row r="12666">
          <cell r="A12666">
            <v>49096</v>
          </cell>
          <cell r="B12666">
            <v>0</v>
          </cell>
        </row>
        <row r="12667">
          <cell r="A12667">
            <v>49097</v>
          </cell>
          <cell r="B12667">
            <v>0</v>
          </cell>
        </row>
        <row r="12668">
          <cell r="A12668">
            <v>49098</v>
          </cell>
          <cell r="B12668">
            <v>0</v>
          </cell>
        </row>
        <row r="12669">
          <cell r="A12669">
            <v>49099</v>
          </cell>
          <cell r="B12669">
            <v>0</v>
          </cell>
        </row>
        <row r="12670">
          <cell r="A12670">
            <v>49100</v>
          </cell>
          <cell r="B12670">
            <v>0</v>
          </cell>
        </row>
        <row r="12671">
          <cell r="A12671">
            <v>49101</v>
          </cell>
          <cell r="B12671">
            <v>0</v>
          </cell>
        </row>
        <row r="12672">
          <cell r="A12672">
            <v>49102</v>
          </cell>
          <cell r="B12672">
            <v>0</v>
          </cell>
        </row>
        <row r="12673">
          <cell r="A12673">
            <v>49103</v>
          </cell>
          <cell r="B12673">
            <v>0</v>
          </cell>
        </row>
        <row r="12674">
          <cell r="A12674">
            <v>49104</v>
          </cell>
          <cell r="B12674">
            <v>0</v>
          </cell>
        </row>
        <row r="12675">
          <cell r="A12675">
            <v>49105</v>
          </cell>
          <cell r="B12675">
            <v>0</v>
          </cell>
        </row>
        <row r="12676">
          <cell r="A12676">
            <v>49106</v>
          </cell>
          <cell r="B12676">
            <v>0</v>
          </cell>
        </row>
        <row r="12677">
          <cell r="A12677">
            <v>49107</v>
          </cell>
          <cell r="B12677">
            <v>0</v>
          </cell>
        </row>
        <row r="12678">
          <cell r="A12678">
            <v>49108</v>
          </cell>
          <cell r="B12678">
            <v>0</v>
          </cell>
        </row>
        <row r="12679">
          <cell r="A12679">
            <v>49109</v>
          </cell>
          <cell r="B12679">
            <v>0</v>
          </cell>
        </row>
        <row r="12680">
          <cell r="A12680">
            <v>49110</v>
          </cell>
          <cell r="B12680">
            <v>0</v>
          </cell>
        </row>
        <row r="12681">
          <cell r="A12681">
            <v>49111</v>
          </cell>
          <cell r="B12681">
            <v>0</v>
          </cell>
        </row>
        <row r="12682">
          <cell r="A12682">
            <v>49112</v>
          </cell>
          <cell r="B12682">
            <v>0</v>
          </cell>
        </row>
        <row r="12683">
          <cell r="A12683">
            <v>49113</v>
          </cell>
          <cell r="B12683">
            <v>0</v>
          </cell>
        </row>
        <row r="12684">
          <cell r="A12684">
            <v>49114</v>
          </cell>
          <cell r="B12684">
            <v>0</v>
          </cell>
        </row>
        <row r="12685">
          <cell r="A12685">
            <v>49115</v>
          </cell>
          <cell r="B12685">
            <v>0</v>
          </cell>
        </row>
        <row r="12686">
          <cell r="A12686">
            <v>49116</v>
          </cell>
          <cell r="B12686">
            <v>0</v>
          </cell>
        </row>
        <row r="12687">
          <cell r="A12687">
            <v>49117</v>
          </cell>
          <cell r="B12687">
            <v>0</v>
          </cell>
        </row>
        <row r="12688">
          <cell r="A12688">
            <v>49118</v>
          </cell>
          <cell r="B12688">
            <v>0</v>
          </cell>
        </row>
        <row r="12689">
          <cell r="A12689">
            <v>49119</v>
          </cell>
          <cell r="B12689">
            <v>0</v>
          </cell>
        </row>
        <row r="12690">
          <cell r="A12690">
            <v>49120</v>
          </cell>
          <cell r="B12690">
            <v>0</v>
          </cell>
        </row>
        <row r="12691">
          <cell r="A12691">
            <v>49121</v>
          </cell>
          <cell r="B12691">
            <v>0</v>
          </cell>
        </row>
        <row r="12692">
          <cell r="A12692">
            <v>49122</v>
          </cell>
          <cell r="B12692">
            <v>0</v>
          </cell>
        </row>
        <row r="12693">
          <cell r="A12693">
            <v>49123</v>
          </cell>
          <cell r="B12693">
            <v>0</v>
          </cell>
        </row>
        <row r="12694">
          <cell r="A12694">
            <v>49124</v>
          </cell>
          <cell r="B12694">
            <v>0</v>
          </cell>
        </row>
        <row r="12695">
          <cell r="A12695">
            <v>49125</v>
          </cell>
          <cell r="B12695">
            <v>0</v>
          </cell>
        </row>
        <row r="12696">
          <cell r="A12696">
            <v>49126</v>
          </cell>
          <cell r="B12696">
            <v>0</v>
          </cell>
        </row>
        <row r="12697">
          <cell r="A12697">
            <v>49127</v>
          </cell>
          <cell r="B12697">
            <v>0</v>
          </cell>
        </row>
        <row r="12698">
          <cell r="A12698">
            <v>49128</v>
          </cell>
          <cell r="B12698">
            <v>0</v>
          </cell>
        </row>
        <row r="12699">
          <cell r="A12699">
            <v>49129</v>
          </cell>
          <cell r="B12699">
            <v>0</v>
          </cell>
        </row>
        <row r="12700">
          <cell r="A12700">
            <v>49130</v>
          </cell>
          <cell r="B12700">
            <v>0</v>
          </cell>
        </row>
        <row r="12701">
          <cell r="A12701">
            <v>49131</v>
          </cell>
          <cell r="B12701">
            <v>0</v>
          </cell>
        </row>
        <row r="12702">
          <cell r="A12702">
            <v>49132</v>
          </cell>
          <cell r="B12702">
            <v>0</v>
          </cell>
        </row>
        <row r="12703">
          <cell r="A12703">
            <v>49133</v>
          </cell>
          <cell r="B12703">
            <v>0</v>
          </cell>
        </row>
        <row r="12704">
          <cell r="A12704">
            <v>49134</v>
          </cell>
          <cell r="B12704">
            <v>0</v>
          </cell>
        </row>
        <row r="12705">
          <cell r="A12705">
            <v>49135</v>
          </cell>
          <cell r="B12705">
            <v>0</v>
          </cell>
        </row>
        <row r="12706">
          <cell r="A12706">
            <v>49136</v>
          </cell>
          <cell r="B12706">
            <v>0</v>
          </cell>
        </row>
        <row r="12707">
          <cell r="A12707">
            <v>49137</v>
          </cell>
          <cell r="B12707">
            <v>0</v>
          </cell>
        </row>
        <row r="12708">
          <cell r="A12708">
            <v>49138</v>
          </cell>
          <cell r="B12708">
            <v>0</v>
          </cell>
        </row>
        <row r="12709">
          <cell r="A12709">
            <v>49139</v>
          </cell>
          <cell r="B12709">
            <v>0</v>
          </cell>
        </row>
        <row r="12710">
          <cell r="A12710">
            <v>49140</v>
          </cell>
          <cell r="B12710">
            <v>0</v>
          </cell>
        </row>
        <row r="12711">
          <cell r="A12711">
            <v>49141</v>
          </cell>
          <cell r="B12711">
            <v>0</v>
          </cell>
        </row>
        <row r="12712">
          <cell r="A12712">
            <v>49142</v>
          </cell>
          <cell r="B12712">
            <v>0</v>
          </cell>
        </row>
        <row r="12713">
          <cell r="A12713">
            <v>49143</v>
          </cell>
          <cell r="B12713">
            <v>0</v>
          </cell>
        </row>
        <row r="12714">
          <cell r="A12714">
            <v>49144</v>
          </cell>
          <cell r="B12714">
            <v>0</v>
          </cell>
        </row>
        <row r="12715">
          <cell r="A12715">
            <v>49145</v>
          </cell>
          <cell r="B12715">
            <v>0</v>
          </cell>
        </row>
        <row r="12716">
          <cell r="A12716">
            <v>49146</v>
          </cell>
          <cell r="B12716">
            <v>0</v>
          </cell>
        </row>
        <row r="12717">
          <cell r="A12717">
            <v>49147</v>
          </cell>
          <cell r="B12717">
            <v>0</v>
          </cell>
        </row>
        <row r="12718">
          <cell r="A12718">
            <v>49148</v>
          </cell>
          <cell r="B12718">
            <v>0</v>
          </cell>
        </row>
        <row r="12719">
          <cell r="A12719">
            <v>49149</v>
          </cell>
          <cell r="B12719">
            <v>0</v>
          </cell>
        </row>
        <row r="12720">
          <cell r="A12720">
            <v>49150</v>
          </cell>
          <cell r="B12720">
            <v>0</v>
          </cell>
        </row>
        <row r="12721">
          <cell r="A12721">
            <v>49151</v>
          </cell>
          <cell r="B12721">
            <v>0</v>
          </cell>
        </row>
        <row r="12722">
          <cell r="A12722">
            <v>49152</v>
          </cell>
          <cell r="B12722">
            <v>0</v>
          </cell>
        </row>
        <row r="12723">
          <cell r="A12723">
            <v>49153</v>
          </cell>
          <cell r="B12723">
            <v>0</v>
          </cell>
        </row>
        <row r="12724">
          <cell r="A12724">
            <v>49154</v>
          </cell>
          <cell r="B12724">
            <v>0</v>
          </cell>
        </row>
        <row r="12725">
          <cell r="A12725">
            <v>49155</v>
          </cell>
          <cell r="B12725">
            <v>0</v>
          </cell>
        </row>
        <row r="12726">
          <cell r="A12726">
            <v>49156</v>
          </cell>
          <cell r="B12726">
            <v>0</v>
          </cell>
        </row>
        <row r="12727">
          <cell r="A12727">
            <v>49157</v>
          </cell>
          <cell r="B12727">
            <v>0</v>
          </cell>
        </row>
        <row r="12728">
          <cell r="A12728">
            <v>49158</v>
          </cell>
          <cell r="B12728">
            <v>0</v>
          </cell>
        </row>
        <row r="12729">
          <cell r="A12729">
            <v>49159</v>
          </cell>
          <cell r="B12729">
            <v>0</v>
          </cell>
        </row>
        <row r="12730">
          <cell r="A12730">
            <v>49160</v>
          </cell>
          <cell r="B12730">
            <v>0</v>
          </cell>
        </row>
        <row r="12731">
          <cell r="A12731">
            <v>49161</v>
          </cell>
          <cell r="B12731">
            <v>0</v>
          </cell>
        </row>
        <row r="12732">
          <cell r="A12732">
            <v>49162</v>
          </cell>
          <cell r="B12732">
            <v>0</v>
          </cell>
        </row>
        <row r="12733">
          <cell r="A12733">
            <v>49163</v>
          </cell>
          <cell r="B12733">
            <v>0</v>
          </cell>
        </row>
        <row r="12734">
          <cell r="A12734">
            <v>49164</v>
          </cell>
          <cell r="B12734">
            <v>0</v>
          </cell>
        </row>
        <row r="12735">
          <cell r="A12735">
            <v>49165</v>
          </cell>
          <cell r="B12735">
            <v>0</v>
          </cell>
        </row>
        <row r="12736">
          <cell r="A12736">
            <v>49166</v>
          </cell>
          <cell r="B12736">
            <v>0</v>
          </cell>
        </row>
        <row r="12737">
          <cell r="A12737">
            <v>49167</v>
          </cell>
          <cell r="B12737">
            <v>0</v>
          </cell>
        </row>
        <row r="12738">
          <cell r="A12738">
            <v>49168</v>
          </cell>
          <cell r="B12738">
            <v>0</v>
          </cell>
        </row>
        <row r="12739">
          <cell r="A12739">
            <v>49169</v>
          </cell>
          <cell r="B12739">
            <v>0</v>
          </cell>
        </row>
        <row r="12740">
          <cell r="A12740">
            <v>49170</v>
          </cell>
          <cell r="B12740">
            <v>0</v>
          </cell>
        </row>
        <row r="12741">
          <cell r="A12741">
            <v>49171</v>
          </cell>
          <cell r="B12741">
            <v>0</v>
          </cell>
        </row>
        <row r="12742">
          <cell r="A12742">
            <v>49172</v>
          </cell>
          <cell r="B12742">
            <v>0</v>
          </cell>
        </row>
        <row r="12743">
          <cell r="A12743">
            <v>49173</v>
          </cell>
          <cell r="B12743">
            <v>0</v>
          </cell>
        </row>
        <row r="12744">
          <cell r="A12744">
            <v>49174</v>
          </cell>
          <cell r="B12744">
            <v>0</v>
          </cell>
        </row>
        <row r="12745">
          <cell r="A12745">
            <v>49175</v>
          </cell>
          <cell r="B12745">
            <v>0</v>
          </cell>
        </row>
        <row r="12746">
          <cell r="A12746">
            <v>49176</v>
          </cell>
          <cell r="B12746">
            <v>0</v>
          </cell>
        </row>
        <row r="12747">
          <cell r="A12747">
            <v>49177</v>
          </cell>
          <cell r="B12747">
            <v>0</v>
          </cell>
        </row>
        <row r="12748">
          <cell r="A12748">
            <v>49178</v>
          </cell>
          <cell r="B12748">
            <v>0</v>
          </cell>
        </row>
        <row r="12749">
          <cell r="A12749">
            <v>49179</v>
          </cell>
          <cell r="B12749">
            <v>0</v>
          </cell>
        </row>
        <row r="12750">
          <cell r="A12750">
            <v>49180</v>
          </cell>
          <cell r="B12750">
            <v>0</v>
          </cell>
        </row>
        <row r="12751">
          <cell r="A12751">
            <v>49181</v>
          </cell>
          <cell r="B12751">
            <v>0</v>
          </cell>
        </row>
        <row r="12752">
          <cell r="A12752">
            <v>49182</v>
          </cell>
          <cell r="B12752">
            <v>0</v>
          </cell>
        </row>
        <row r="12753">
          <cell r="A12753">
            <v>49183</v>
          </cell>
          <cell r="B12753">
            <v>0</v>
          </cell>
        </row>
        <row r="12754">
          <cell r="A12754">
            <v>49184</v>
          </cell>
          <cell r="B12754">
            <v>0</v>
          </cell>
        </row>
        <row r="12755">
          <cell r="A12755">
            <v>49185</v>
          </cell>
          <cell r="B12755">
            <v>0</v>
          </cell>
        </row>
        <row r="12756">
          <cell r="A12756">
            <v>49186</v>
          </cell>
          <cell r="B12756">
            <v>0</v>
          </cell>
        </row>
        <row r="12757">
          <cell r="A12757">
            <v>49187</v>
          </cell>
          <cell r="B12757">
            <v>0</v>
          </cell>
        </row>
        <row r="12758">
          <cell r="A12758">
            <v>49188</v>
          </cell>
          <cell r="B12758">
            <v>0</v>
          </cell>
        </row>
        <row r="12759">
          <cell r="A12759">
            <v>49189</v>
          </cell>
          <cell r="B12759">
            <v>0</v>
          </cell>
        </row>
        <row r="12760">
          <cell r="A12760">
            <v>49190</v>
          </cell>
          <cell r="B12760">
            <v>0</v>
          </cell>
        </row>
        <row r="12761">
          <cell r="A12761">
            <v>49191</v>
          </cell>
          <cell r="B12761">
            <v>0</v>
          </cell>
        </row>
        <row r="12762">
          <cell r="A12762">
            <v>49192</v>
          </cell>
          <cell r="B12762">
            <v>0</v>
          </cell>
        </row>
        <row r="12763">
          <cell r="A12763">
            <v>49193</v>
          </cell>
          <cell r="B12763">
            <v>0</v>
          </cell>
        </row>
        <row r="12764">
          <cell r="A12764">
            <v>49194</v>
          </cell>
          <cell r="B12764">
            <v>0</v>
          </cell>
        </row>
        <row r="12765">
          <cell r="A12765">
            <v>49195</v>
          </cell>
          <cell r="B12765">
            <v>0</v>
          </cell>
        </row>
        <row r="12766">
          <cell r="A12766">
            <v>49196</v>
          </cell>
          <cell r="B12766">
            <v>0</v>
          </cell>
        </row>
        <row r="12767">
          <cell r="A12767">
            <v>49197</v>
          </cell>
          <cell r="B12767">
            <v>0</v>
          </cell>
        </row>
        <row r="12768">
          <cell r="A12768">
            <v>49198</v>
          </cell>
          <cell r="B12768">
            <v>0</v>
          </cell>
        </row>
        <row r="12769">
          <cell r="A12769">
            <v>49199</v>
          </cell>
          <cell r="B12769">
            <v>0</v>
          </cell>
        </row>
        <row r="12770">
          <cell r="A12770">
            <v>49200</v>
          </cell>
          <cell r="B12770">
            <v>0</v>
          </cell>
        </row>
        <row r="12771">
          <cell r="A12771">
            <v>49201</v>
          </cell>
          <cell r="B12771">
            <v>0</v>
          </cell>
        </row>
        <row r="12772">
          <cell r="A12772">
            <v>49202</v>
          </cell>
          <cell r="B12772">
            <v>0</v>
          </cell>
        </row>
        <row r="12773">
          <cell r="A12773">
            <v>49203</v>
          </cell>
          <cell r="B12773">
            <v>0</v>
          </cell>
        </row>
        <row r="12774">
          <cell r="A12774">
            <v>49204</v>
          </cell>
          <cell r="B12774">
            <v>0</v>
          </cell>
        </row>
        <row r="12775">
          <cell r="A12775">
            <v>49205</v>
          </cell>
          <cell r="B12775">
            <v>0</v>
          </cell>
        </row>
        <row r="12776">
          <cell r="A12776">
            <v>49206</v>
          </cell>
          <cell r="B12776">
            <v>0</v>
          </cell>
        </row>
        <row r="12777">
          <cell r="A12777">
            <v>49207</v>
          </cell>
          <cell r="B12777">
            <v>0</v>
          </cell>
        </row>
        <row r="12778">
          <cell r="A12778">
            <v>49208</v>
          </cell>
          <cell r="B12778">
            <v>0</v>
          </cell>
        </row>
        <row r="12779">
          <cell r="A12779">
            <v>49209</v>
          </cell>
          <cell r="B12779">
            <v>0</v>
          </cell>
        </row>
        <row r="12780">
          <cell r="A12780">
            <v>49210</v>
          </cell>
          <cell r="B12780">
            <v>0</v>
          </cell>
        </row>
        <row r="12781">
          <cell r="A12781">
            <v>49211</v>
          </cell>
          <cell r="B12781">
            <v>0</v>
          </cell>
        </row>
        <row r="12782">
          <cell r="A12782">
            <v>49212</v>
          </cell>
          <cell r="B12782">
            <v>0</v>
          </cell>
        </row>
        <row r="12783">
          <cell r="A12783">
            <v>49213</v>
          </cell>
          <cell r="B12783">
            <v>0</v>
          </cell>
        </row>
        <row r="12784">
          <cell r="A12784">
            <v>49214</v>
          </cell>
          <cell r="B12784">
            <v>0</v>
          </cell>
        </row>
        <row r="12785">
          <cell r="A12785">
            <v>49215</v>
          </cell>
          <cell r="B12785">
            <v>0</v>
          </cell>
        </row>
        <row r="12786">
          <cell r="A12786">
            <v>49216</v>
          </cell>
          <cell r="B12786">
            <v>0</v>
          </cell>
        </row>
        <row r="12787">
          <cell r="A12787">
            <v>49217</v>
          </cell>
          <cell r="B12787">
            <v>0</v>
          </cell>
        </row>
        <row r="12788">
          <cell r="A12788">
            <v>49218</v>
          </cell>
          <cell r="B12788">
            <v>0</v>
          </cell>
        </row>
        <row r="12789">
          <cell r="A12789">
            <v>49219</v>
          </cell>
          <cell r="B12789">
            <v>0</v>
          </cell>
        </row>
        <row r="12790">
          <cell r="A12790">
            <v>49220</v>
          </cell>
          <cell r="B12790">
            <v>0</v>
          </cell>
        </row>
        <row r="12791">
          <cell r="A12791">
            <v>49221</v>
          </cell>
          <cell r="B12791">
            <v>0</v>
          </cell>
        </row>
        <row r="12792">
          <cell r="A12792">
            <v>49222</v>
          </cell>
          <cell r="B12792">
            <v>0</v>
          </cell>
        </row>
        <row r="12793">
          <cell r="A12793">
            <v>49223</v>
          </cell>
          <cell r="B12793">
            <v>0</v>
          </cell>
        </row>
        <row r="12794">
          <cell r="A12794">
            <v>49224</v>
          </cell>
          <cell r="B12794">
            <v>0</v>
          </cell>
        </row>
        <row r="12795">
          <cell r="A12795">
            <v>49225</v>
          </cell>
          <cell r="B12795">
            <v>0</v>
          </cell>
        </row>
        <row r="12796">
          <cell r="A12796">
            <v>49226</v>
          </cell>
          <cell r="B12796">
            <v>0</v>
          </cell>
        </row>
        <row r="12797">
          <cell r="A12797">
            <v>49227</v>
          </cell>
          <cell r="B12797">
            <v>0</v>
          </cell>
        </row>
        <row r="12798">
          <cell r="A12798">
            <v>49228</v>
          </cell>
          <cell r="B12798">
            <v>0</v>
          </cell>
        </row>
        <row r="12799">
          <cell r="A12799">
            <v>49229</v>
          </cell>
          <cell r="B12799">
            <v>0</v>
          </cell>
        </row>
        <row r="12800">
          <cell r="A12800">
            <v>49230</v>
          </cell>
          <cell r="B12800">
            <v>0</v>
          </cell>
        </row>
        <row r="12801">
          <cell r="A12801">
            <v>49231</v>
          </cell>
          <cell r="B12801">
            <v>0</v>
          </cell>
        </row>
        <row r="12802">
          <cell r="A12802">
            <v>49232</v>
          </cell>
          <cell r="B12802">
            <v>0</v>
          </cell>
        </row>
        <row r="12803">
          <cell r="A12803">
            <v>49233</v>
          </cell>
          <cell r="B12803">
            <v>0</v>
          </cell>
        </row>
        <row r="12804">
          <cell r="A12804">
            <v>49234</v>
          </cell>
          <cell r="B12804">
            <v>0</v>
          </cell>
        </row>
        <row r="12805">
          <cell r="A12805">
            <v>49235</v>
          </cell>
          <cell r="B12805">
            <v>0</v>
          </cell>
        </row>
        <row r="12806">
          <cell r="A12806">
            <v>49236</v>
          </cell>
          <cell r="B12806">
            <v>0</v>
          </cell>
        </row>
        <row r="12807">
          <cell r="A12807">
            <v>49237</v>
          </cell>
          <cell r="B12807">
            <v>0</v>
          </cell>
        </row>
        <row r="12808">
          <cell r="A12808">
            <v>49238</v>
          </cell>
          <cell r="B12808">
            <v>0</v>
          </cell>
        </row>
        <row r="12809">
          <cell r="A12809">
            <v>49239</v>
          </cell>
          <cell r="B12809">
            <v>0</v>
          </cell>
        </row>
        <row r="12810">
          <cell r="A12810">
            <v>49240</v>
          </cell>
          <cell r="B12810">
            <v>0</v>
          </cell>
        </row>
        <row r="12811">
          <cell r="A12811">
            <v>49241</v>
          </cell>
          <cell r="B12811">
            <v>0</v>
          </cell>
        </row>
        <row r="12812">
          <cell r="A12812">
            <v>49242</v>
          </cell>
          <cell r="B12812">
            <v>0</v>
          </cell>
        </row>
        <row r="12813">
          <cell r="A12813">
            <v>49243</v>
          </cell>
          <cell r="B12813">
            <v>0</v>
          </cell>
        </row>
        <row r="12814">
          <cell r="A12814">
            <v>49244</v>
          </cell>
          <cell r="B12814">
            <v>0</v>
          </cell>
        </row>
        <row r="12815">
          <cell r="A12815">
            <v>49245</v>
          </cell>
          <cell r="B12815">
            <v>0</v>
          </cell>
        </row>
        <row r="12816">
          <cell r="A12816">
            <v>49246</v>
          </cell>
          <cell r="B12816">
            <v>0</v>
          </cell>
        </row>
        <row r="12817">
          <cell r="A12817">
            <v>49247</v>
          </cell>
          <cell r="B12817">
            <v>0</v>
          </cell>
        </row>
        <row r="12818">
          <cell r="A12818">
            <v>49248</v>
          </cell>
          <cell r="B12818">
            <v>0</v>
          </cell>
        </row>
        <row r="12819">
          <cell r="A12819">
            <v>49249</v>
          </cell>
          <cell r="B12819">
            <v>0</v>
          </cell>
        </row>
        <row r="12820">
          <cell r="A12820">
            <v>49250</v>
          </cell>
          <cell r="B12820">
            <v>0</v>
          </cell>
        </row>
        <row r="12821">
          <cell r="A12821">
            <v>49251</v>
          </cell>
          <cell r="B12821">
            <v>0</v>
          </cell>
        </row>
        <row r="12822">
          <cell r="A12822">
            <v>49252</v>
          </cell>
          <cell r="B12822">
            <v>0</v>
          </cell>
        </row>
        <row r="12823">
          <cell r="A12823">
            <v>49253</v>
          </cell>
          <cell r="B12823">
            <v>0</v>
          </cell>
        </row>
        <row r="12824">
          <cell r="A12824">
            <v>49254</v>
          </cell>
          <cell r="B12824">
            <v>0</v>
          </cell>
        </row>
        <row r="12825">
          <cell r="A12825">
            <v>49255</v>
          </cell>
          <cell r="B12825">
            <v>0</v>
          </cell>
        </row>
        <row r="12826">
          <cell r="A12826">
            <v>49256</v>
          </cell>
          <cell r="B12826">
            <v>0</v>
          </cell>
        </row>
        <row r="12827">
          <cell r="A12827">
            <v>49257</v>
          </cell>
          <cell r="B12827">
            <v>0</v>
          </cell>
        </row>
        <row r="12828">
          <cell r="A12828">
            <v>49258</v>
          </cell>
          <cell r="B12828">
            <v>0</v>
          </cell>
        </row>
        <row r="12829">
          <cell r="A12829">
            <v>49259</v>
          </cell>
          <cell r="B12829">
            <v>0</v>
          </cell>
        </row>
        <row r="12830">
          <cell r="A12830">
            <v>49260</v>
          </cell>
          <cell r="B12830">
            <v>0</v>
          </cell>
        </row>
        <row r="12831">
          <cell r="A12831">
            <v>49261</v>
          </cell>
          <cell r="B12831">
            <v>0</v>
          </cell>
        </row>
        <row r="12832">
          <cell r="A12832">
            <v>49262</v>
          </cell>
          <cell r="B12832">
            <v>0</v>
          </cell>
        </row>
        <row r="12833">
          <cell r="A12833">
            <v>49263</v>
          </cell>
          <cell r="B12833">
            <v>0</v>
          </cell>
        </row>
        <row r="12834">
          <cell r="A12834">
            <v>49264</v>
          </cell>
          <cell r="B12834">
            <v>0</v>
          </cell>
        </row>
        <row r="12835">
          <cell r="A12835">
            <v>49265</v>
          </cell>
          <cell r="B12835">
            <v>0</v>
          </cell>
        </row>
        <row r="12836">
          <cell r="A12836">
            <v>49266</v>
          </cell>
          <cell r="B12836">
            <v>0</v>
          </cell>
        </row>
        <row r="12837">
          <cell r="A12837">
            <v>49267</v>
          </cell>
          <cell r="B12837">
            <v>0</v>
          </cell>
        </row>
        <row r="12838">
          <cell r="A12838">
            <v>49268</v>
          </cell>
          <cell r="B12838">
            <v>0</v>
          </cell>
        </row>
        <row r="12839">
          <cell r="A12839">
            <v>49269</v>
          </cell>
          <cell r="B12839">
            <v>0</v>
          </cell>
        </row>
        <row r="12840">
          <cell r="A12840">
            <v>49270</v>
          </cell>
          <cell r="B12840">
            <v>0</v>
          </cell>
        </row>
        <row r="12841">
          <cell r="A12841">
            <v>49271</v>
          </cell>
          <cell r="B12841">
            <v>0</v>
          </cell>
        </row>
        <row r="12842">
          <cell r="A12842">
            <v>49272</v>
          </cell>
          <cell r="B12842">
            <v>0</v>
          </cell>
        </row>
        <row r="12843">
          <cell r="A12843">
            <v>49273</v>
          </cell>
          <cell r="B12843">
            <v>0</v>
          </cell>
        </row>
        <row r="12844">
          <cell r="A12844">
            <v>49274</v>
          </cell>
          <cell r="B12844">
            <v>0</v>
          </cell>
        </row>
        <row r="12845">
          <cell r="A12845">
            <v>49275</v>
          </cell>
          <cell r="B12845">
            <v>0</v>
          </cell>
        </row>
        <row r="12846">
          <cell r="A12846">
            <v>49276</v>
          </cell>
          <cell r="B12846">
            <v>0</v>
          </cell>
        </row>
        <row r="12847">
          <cell r="A12847">
            <v>49277</v>
          </cell>
          <cell r="B12847">
            <v>0</v>
          </cell>
        </row>
        <row r="12848">
          <cell r="A12848">
            <v>49278</v>
          </cell>
          <cell r="B12848">
            <v>0</v>
          </cell>
        </row>
        <row r="12849">
          <cell r="A12849">
            <v>49279</v>
          </cell>
          <cell r="B12849">
            <v>0</v>
          </cell>
        </row>
        <row r="12850">
          <cell r="A12850">
            <v>49280</v>
          </cell>
          <cell r="B12850">
            <v>0</v>
          </cell>
        </row>
        <row r="12851">
          <cell r="A12851">
            <v>49281</v>
          </cell>
          <cell r="B12851">
            <v>0</v>
          </cell>
        </row>
        <row r="12852">
          <cell r="A12852">
            <v>49282</v>
          </cell>
          <cell r="B12852">
            <v>0</v>
          </cell>
        </row>
        <row r="12853">
          <cell r="A12853">
            <v>49283</v>
          </cell>
          <cell r="B12853">
            <v>0</v>
          </cell>
        </row>
        <row r="12854">
          <cell r="A12854">
            <v>49284</v>
          </cell>
          <cell r="B12854">
            <v>0</v>
          </cell>
        </row>
        <row r="12855">
          <cell r="A12855">
            <v>49285</v>
          </cell>
          <cell r="B12855">
            <v>0</v>
          </cell>
        </row>
        <row r="12856">
          <cell r="A12856">
            <v>49286</v>
          </cell>
          <cell r="B12856">
            <v>0</v>
          </cell>
        </row>
        <row r="12857">
          <cell r="A12857">
            <v>49287</v>
          </cell>
          <cell r="B12857">
            <v>0</v>
          </cell>
        </row>
        <row r="12858">
          <cell r="A12858">
            <v>49288</v>
          </cell>
          <cell r="B12858">
            <v>0</v>
          </cell>
        </row>
        <row r="12859">
          <cell r="A12859">
            <v>49289</v>
          </cell>
          <cell r="B12859">
            <v>0</v>
          </cell>
        </row>
        <row r="12860">
          <cell r="A12860">
            <v>49290</v>
          </cell>
          <cell r="B12860">
            <v>0</v>
          </cell>
        </row>
        <row r="12861">
          <cell r="A12861">
            <v>49291</v>
          </cell>
          <cell r="B12861">
            <v>0</v>
          </cell>
        </row>
        <row r="12862">
          <cell r="A12862">
            <v>49292</v>
          </cell>
          <cell r="B12862">
            <v>0</v>
          </cell>
        </row>
        <row r="12863">
          <cell r="A12863">
            <v>49293</v>
          </cell>
          <cell r="B12863">
            <v>0</v>
          </cell>
        </row>
        <row r="12864">
          <cell r="A12864">
            <v>49294</v>
          </cell>
          <cell r="B12864">
            <v>0</v>
          </cell>
        </row>
        <row r="12865">
          <cell r="A12865">
            <v>49295</v>
          </cell>
          <cell r="B12865">
            <v>0</v>
          </cell>
        </row>
        <row r="12866">
          <cell r="A12866">
            <v>49296</v>
          </cell>
          <cell r="B12866">
            <v>0</v>
          </cell>
        </row>
        <row r="12867">
          <cell r="A12867">
            <v>49297</v>
          </cell>
          <cell r="B12867">
            <v>0</v>
          </cell>
        </row>
        <row r="12868">
          <cell r="A12868">
            <v>49298</v>
          </cell>
          <cell r="B12868">
            <v>0</v>
          </cell>
        </row>
        <row r="12869">
          <cell r="A12869">
            <v>49299</v>
          </cell>
          <cell r="B12869">
            <v>0</v>
          </cell>
        </row>
        <row r="12870">
          <cell r="A12870">
            <v>49300</v>
          </cell>
          <cell r="B12870">
            <v>0</v>
          </cell>
        </row>
        <row r="12871">
          <cell r="A12871">
            <v>49301</v>
          </cell>
          <cell r="B12871">
            <v>0</v>
          </cell>
        </row>
        <row r="12872">
          <cell r="A12872">
            <v>49302</v>
          </cell>
          <cell r="B12872">
            <v>0</v>
          </cell>
        </row>
        <row r="12873">
          <cell r="A12873">
            <v>49303</v>
          </cell>
          <cell r="B12873">
            <v>0</v>
          </cell>
        </row>
        <row r="12874">
          <cell r="A12874">
            <v>49304</v>
          </cell>
          <cell r="B12874">
            <v>0</v>
          </cell>
        </row>
        <row r="12875">
          <cell r="A12875">
            <v>49305</v>
          </cell>
          <cell r="B12875">
            <v>0</v>
          </cell>
        </row>
        <row r="12876">
          <cell r="A12876">
            <v>49306</v>
          </cell>
          <cell r="B12876">
            <v>0</v>
          </cell>
        </row>
        <row r="12877">
          <cell r="A12877">
            <v>49307</v>
          </cell>
          <cell r="B12877">
            <v>0</v>
          </cell>
        </row>
        <row r="12878">
          <cell r="A12878">
            <v>49308</v>
          </cell>
          <cell r="B12878">
            <v>0</v>
          </cell>
        </row>
        <row r="12879">
          <cell r="A12879">
            <v>49309</v>
          </cell>
          <cell r="B12879">
            <v>0</v>
          </cell>
        </row>
        <row r="12880">
          <cell r="A12880">
            <v>49310</v>
          </cell>
          <cell r="B12880">
            <v>0</v>
          </cell>
        </row>
        <row r="12881">
          <cell r="A12881">
            <v>49311</v>
          </cell>
          <cell r="B12881">
            <v>0</v>
          </cell>
        </row>
        <row r="12882">
          <cell r="A12882">
            <v>49312</v>
          </cell>
          <cell r="B12882">
            <v>0</v>
          </cell>
        </row>
        <row r="12883">
          <cell r="A12883">
            <v>49313</v>
          </cell>
          <cell r="B12883">
            <v>0</v>
          </cell>
        </row>
        <row r="12884">
          <cell r="A12884">
            <v>49314</v>
          </cell>
          <cell r="B12884">
            <v>0</v>
          </cell>
        </row>
        <row r="12885">
          <cell r="A12885">
            <v>49315</v>
          </cell>
          <cell r="B12885">
            <v>0</v>
          </cell>
        </row>
        <row r="12886">
          <cell r="A12886">
            <v>49316</v>
          </cell>
          <cell r="B12886">
            <v>0</v>
          </cell>
        </row>
        <row r="12887">
          <cell r="A12887">
            <v>49317</v>
          </cell>
          <cell r="B12887">
            <v>0</v>
          </cell>
        </row>
        <row r="12888">
          <cell r="A12888">
            <v>49318</v>
          </cell>
          <cell r="B12888">
            <v>0</v>
          </cell>
        </row>
        <row r="12889">
          <cell r="A12889">
            <v>49319</v>
          </cell>
          <cell r="B12889">
            <v>0</v>
          </cell>
        </row>
        <row r="12890">
          <cell r="A12890">
            <v>49320</v>
          </cell>
          <cell r="B12890">
            <v>0</v>
          </cell>
        </row>
        <row r="12891">
          <cell r="A12891">
            <v>49321</v>
          </cell>
          <cell r="B12891">
            <v>0</v>
          </cell>
        </row>
        <row r="12892">
          <cell r="A12892">
            <v>49322</v>
          </cell>
          <cell r="B12892">
            <v>0</v>
          </cell>
        </row>
        <row r="12893">
          <cell r="A12893">
            <v>49323</v>
          </cell>
          <cell r="B12893">
            <v>0</v>
          </cell>
        </row>
        <row r="12894">
          <cell r="A12894">
            <v>49324</v>
          </cell>
          <cell r="B12894">
            <v>0</v>
          </cell>
        </row>
        <row r="12895">
          <cell r="A12895">
            <v>49325</v>
          </cell>
          <cell r="B12895">
            <v>0</v>
          </cell>
        </row>
        <row r="12896">
          <cell r="A12896">
            <v>49326</v>
          </cell>
          <cell r="B12896">
            <v>0</v>
          </cell>
        </row>
        <row r="12897">
          <cell r="A12897">
            <v>49327</v>
          </cell>
          <cell r="B12897">
            <v>0</v>
          </cell>
        </row>
        <row r="12898">
          <cell r="A12898">
            <v>49328</v>
          </cell>
          <cell r="B12898">
            <v>0</v>
          </cell>
        </row>
        <row r="12899">
          <cell r="A12899">
            <v>49329</v>
          </cell>
          <cell r="B12899">
            <v>0</v>
          </cell>
        </row>
        <row r="12900">
          <cell r="A12900">
            <v>49330</v>
          </cell>
          <cell r="B12900">
            <v>0</v>
          </cell>
        </row>
        <row r="12901">
          <cell r="A12901">
            <v>49331</v>
          </cell>
          <cell r="B12901">
            <v>0</v>
          </cell>
        </row>
        <row r="12902">
          <cell r="A12902">
            <v>49332</v>
          </cell>
          <cell r="B12902">
            <v>0</v>
          </cell>
        </row>
        <row r="12903">
          <cell r="A12903">
            <v>49333</v>
          </cell>
          <cell r="B12903">
            <v>0</v>
          </cell>
        </row>
        <row r="12904">
          <cell r="A12904">
            <v>49334</v>
          </cell>
          <cell r="B12904">
            <v>0</v>
          </cell>
        </row>
        <row r="12905">
          <cell r="A12905">
            <v>49335</v>
          </cell>
          <cell r="B12905">
            <v>0</v>
          </cell>
        </row>
        <row r="12906">
          <cell r="A12906">
            <v>49336</v>
          </cell>
          <cell r="B12906">
            <v>0</v>
          </cell>
        </row>
        <row r="12907">
          <cell r="A12907">
            <v>49337</v>
          </cell>
          <cell r="B12907">
            <v>0</v>
          </cell>
        </row>
        <row r="12908">
          <cell r="A12908">
            <v>49338</v>
          </cell>
          <cell r="B12908">
            <v>0</v>
          </cell>
        </row>
        <row r="12909">
          <cell r="A12909">
            <v>49339</v>
          </cell>
          <cell r="B12909">
            <v>0</v>
          </cell>
        </row>
        <row r="12910">
          <cell r="A12910">
            <v>49340</v>
          </cell>
          <cell r="B12910">
            <v>0</v>
          </cell>
        </row>
        <row r="12911">
          <cell r="A12911">
            <v>49341</v>
          </cell>
          <cell r="B12911">
            <v>0</v>
          </cell>
        </row>
        <row r="12912">
          <cell r="A12912">
            <v>49342</v>
          </cell>
          <cell r="B12912">
            <v>0</v>
          </cell>
        </row>
        <row r="12913">
          <cell r="A12913">
            <v>49343</v>
          </cell>
          <cell r="B12913">
            <v>0</v>
          </cell>
        </row>
        <row r="12914">
          <cell r="A12914">
            <v>49344</v>
          </cell>
          <cell r="B12914">
            <v>0</v>
          </cell>
        </row>
        <row r="12915">
          <cell r="A12915">
            <v>49345</v>
          </cell>
          <cell r="B12915">
            <v>0</v>
          </cell>
        </row>
        <row r="12916">
          <cell r="A12916">
            <v>49346</v>
          </cell>
          <cell r="B12916">
            <v>0</v>
          </cell>
        </row>
        <row r="12917">
          <cell r="A12917">
            <v>49347</v>
          </cell>
          <cell r="B12917">
            <v>0</v>
          </cell>
        </row>
        <row r="12918">
          <cell r="A12918">
            <v>49348</v>
          </cell>
          <cell r="B12918">
            <v>0</v>
          </cell>
        </row>
        <row r="12919">
          <cell r="A12919">
            <v>49349</v>
          </cell>
          <cell r="B12919">
            <v>0</v>
          </cell>
        </row>
        <row r="12920">
          <cell r="A12920">
            <v>49350</v>
          </cell>
          <cell r="B12920">
            <v>0</v>
          </cell>
        </row>
        <row r="12921">
          <cell r="A12921">
            <v>49351</v>
          </cell>
          <cell r="B12921">
            <v>0</v>
          </cell>
        </row>
        <row r="12922">
          <cell r="A12922">
            <v>49352</v>
          </cell>
          <cell r="B12922">
            <v>0</v>
          </cell>
        </row>
        <row r="12923">
          <cell r="A12923">
            <v>49353</v>
          </cell>
          <cell r="B12923">
            <v>0</v>
          </cell>
        </row>
        <row r="12924">
          <cell r="A12924">
            <v>49354</v>
          </cell>
          <cell r="B12924">
            <v>0</v>
          </cell>
        </row>
        <row r="12925">
          <cell r="A12925">
            <v>49355</v>
          </cell>
          <cell r="B12925">
            <v>0</v>
          </cell>
        </row>
        <row r="12926">
          <cell r="A12926">
            <v>49356</v>
          </cell>
          <cell r="B12926">
            <v>0</v>
          </cell>
        </row>
        <row r="12927">
          <cell r="A12927">
            <v>49357</v>
          </cell>
          <cell r="B12927">
            <v>0</v>
          </cell>
        </row>
        <row r="12928">
          <cell r="A12928">
            <v>49358</v>
          </cell>
          <cell r="B12928">
            <v>0</v>
          </cell>
        </row>
        <row r="12929">
          <cell r="A12929">
            <v>49359</v>
          </cell>
          <cell r="B12929">
            <v>0</v>
          </cell>
        </row>
        <row r="12930">
          <cell r="A12930">
            <v>49360</v>
          </cell>
          <cell r="B12930">
            <v>0</v>
          </cell>
        </row>
        <row r="12931">
          <cell r="A12931">
            <v>49361</v>
          </cell>
          <cell r="B12931">
            <v>0</v>
          </cell>
        </row>
        <row r="12932">
          <cell r="A12932">
            <v>49362</v>
          </cell>
          <cell r="B12932">
            <v>0</v>
          </cell>
        </row>
        <row r="12933">
          <cell r="A12933">
            <v>49363</v>
          </cell>
          <cell r="B12933">
            <v>0</v>
          </cell>
        </row>
        <row r="12934">
          <cell r="A12934">
            <v>49364</v>
          </cell>
          <cell r="B12934">
            <v>0</v>
          </cell>
        </row>
        <row r="12935">
          <cell r="A12935">
            <v>49365</v>
          </cell>
          <cell r="B12935">
            <v>0</v>
          </cell>
        </row>
        <row r="12936">
          <cell r="A12936">
            <v>49366</v>
          </cell>
          <cell r="B12936">
            <v>0</v>
          </cell>
        </row>
        <row r="12937">
          <cell r="A12937">
            <v>49367</v>
          </cell>
          <cell r="B12937">
            <v>0</v>
          </cell>
        </row>
        <row r="12938">
          <cell r="A12938">
            <v>49368</v>
          </cell>
          <cell r="B12938">
            <v>0</v>
          </cell>
        </row>
        <row r="12939">
          <cell r="A12939">
            <v>49369</v>
          </cell>
          <cell r="B12939">
            <v>0</v>
          </cell>
        </row>
        <row r="12940">
          <cell r="A12940">
            <v>49370</v>
          </cell>
          <cell r="B12940">
            <v>0</v>
          </cell>
        </row>
        <row r="12941">
          <cell r="A12941">
            <v>49371</v>
          </cell>
          <cell r="B12941">
            <v>0</v>
          </cell>
        </row>
        <row r="12942">
          <cell r="A12942">
            <v>49372</v>
          </cell>
          <cell r="B12942">
            <v>0</v>
          </cell>
        </row>
        <row r="12943">
          <cell r="A12943">
            <v>49373</v>
          </cell>
          <cell r="B12943">
            <v>0</v>
          </cell>
        </row>
        <row r="12944">
          <cell r="A12944">
            <v>49374</v>
          </cell>
          <cell r="B12944">
            <v>0</v>
          </cell>
        </row>
        <row r="12945">
          <cell r="A12945">
            <v>49375</v>
          </cell>
          <cell r="B12945">
            <v>0</v>
          </cell>
        </row>
        <row r="12946">
          <cell r="A12946">
            <v>49376</v>
          </cell>
          <cell r="B12946">
            <v>0</v>
          </cell>
        </row>
        <row r="12947">
          <cell r="A12947">
            <v>49377</v>
          </cell>
          <cell r="B12947">
            <v>0</v>
          </cell>
        </row>
        <row r="12948">
          <cell r="A12948">
            <v>49378</v>
          </cell>
          <cell r="B12948">
            <v>0</v>
          </cell>
        </row>
        <row r="12949">
          <cell r="A12949">
            <v>49379</v>
          </cell>
          <cell r="B12949">
            <v>0</v>
          </cell>
        </row>
        <row r="12950">
          <cell r="A12950">
            <v>49380</v>
          </cell>
          <cell r="B12950">
            <v>0</v>
          </cell>
        </row>
        <row r="12951">
          <cell r="A12951">
            <v>49381</v>
          </cell>
          <cell r="B12951">
            <v>0</v>
          </cell>
        </row>
        <row r="12952">
          <cell r="A12952">
            <v>49382</v>
          </cell>
          <cell r="B12952">
            <v>0</v>
          </cell>
        </row>
        <row r="12953">
          <cell r="A12953">
            <v>49383</v>
          </cell>
          <cell r="B12953">
            <v>0</v>
          </cell>
        </row>
        <row r="12954">
          <cell r="A12954">
            <v>49384</v>
          </cell>
          <cell r="B12954">
            <v>0</v>
          </cell>
        </row>
        <row r="12955">
          <cell r="A12955">
            <v>49385</v>
          </cell>
          <cell r="B12955">
            <v>0</v>
          </cell>
        </row>
        <row r="12956">
          <cell r="A12956">
            <v>49386</v>
          </cell>
          <cell r="B12956">
            <v>0</v>
          </cell>
        </row>
        <row r="12957">
          <cell r="A12957">
            <v>49387</v>
          </cell>
          <cell r="B12957">
            <v>0</v>
          </cell>
        </row>
        <row r="12958">
          <cell r="A12958">
            <v>49388</v>
          </cell>
          <cell r="B12958">
            <v>0</v>
          </cell>
        </row>
        <row r="12959">
          <cell r="A12959">
            <v>49389</v>
          </cell>
          <cell r="B12959">
            <v>0</v>
          </cell>
        </row>
        <row r="12960">
          <cell r="A12960">
            <v>49390</v>
          </cell>
          <cell r="B12960">
            <v>0</v>
          </cell>
        </row>
        <row r="12961">
          <cell r="A12961">
            <v>49391</v>
          </cell>
          <cell r="B12961">
            <v>0</v>
          </cell>
        </row>
        <row r="12962">
          <cell r="A12962">
            <v>49392</v>
          </cell>
          <cell r="B12962">
            <v>0</v>
          </cell>
        </row>
        <row r="12963">
          <cell r="A12963">
            <v>49393</v>
          </cell>
          <cell r="B12963">
            <v>0</v>
          </cell>
        </row>
        <row r="12964">
          <cell r="A12964">
            <v>49394</v>
          </cell>
          <cell r="B12964">
            <v>0</v>
          </cell>
        </row>
        <row r="12965">
          <cell r="A12965">
            <v>49395</v>
          </cell>
          <cell r="B12965">
            <v>0</v>
          </cell>
        </row>
        <row r="12966">
          <cell r="A12966">
            <v>49396</v>
          </cell>
          <cell r="B12966">
            <v>0</v>
          </cell>
        </row>
        <row r="12967">
          <cell r="A12967">
            <v>49397</v>
          </cell>
          <cell r="B12967">
            <v>0</v>
          </cell>
        </row>
        <row r="12968">
          <cell r="A12968">
            <v>49398</v>
          </cell>
          <cell r="B12968">
            <v>0</v>
          </cell>
        </row>
        <row r="12969">
          <cell r="A12969">
            <v>49399</v>
          </cell>
          <cell r="B12969">
            <v>0</v>
          </cell>
        </row>
        <row r="12970">
          <cell r="A12970">
            <v>49400</v>
          </cell>
          <cell r="B12970">
            <v>0</v>
          </cell>
        </row>
        <row r="12971">
          <cell r="A12971">
            <v>49401</v>
          </cell>
          <cell r="B12971">
            <v>0</v>
          </cell>
        </row>
        <row r="12972">
          <cell r="A12972">
            <v>49402</v>
          </cell>
          <cell r="B12972">
            <v>0</v>
          </cell>
        </row>
        <row r="12973">
          <cell r="A12973">
            <v>49403</v>
          </cell>
          <cell r="B12973">
            <v>0</v>
          </cell>
        </row>
        <row r="12974">
          <cell r="A12974">
            <v>49404</v>
          </cell>
          <cell r="B12974">
            <v>0</v>
          </cell>
        </row>
        <row r="12975">
          <cell r="A12975">
            <v>49405</v>
          </cell>
          <cell r="B12975">
            <v>0</v>
          </cell>
        </row>
        <row r="12976">
          <cell r="A12976">
            <v>49406</v>
          </cell>
          <cell r="B12976">
            <v>0</v>
          </cell>
        </row>
        <row r="12977">
          <cell r="A12977">
            <v>49407</v>
          </cell>
          <cell r="B12977">
            <v>0</v>
          </cell>
        </row>
        <row r="12978">
          <cell r="A12978">
            <v>49408</v>
          </cell>
          <cell r="B12978">
            <v>0</v>
          </cell>
        </row>
        <row r="12979">
          <cell r="A12979">
            <v>49409</v>
          </cell>
          <cell r="B12979">
            <v>0</v>
          </cell>
        </row>
        <row r="12980">
          <cell r="A12980">
            <v>49410</v>
          </cell>
          <cell r="B12980">
            <v>0</v>
          </cell>
        </row>
        <row r="12981">
          <cell r="A12981">
            <v>49411</v>
          </cell>
          <cell r="B12981">
            <v>0</v>
          </cell>
        </row>
        <row r="12982">
          <cell r="A12982">
            <v>49412</v>
          </cell>
          <cell r="B12982">
            <v>0</v>
          </cell>
        </row>
        <row r="12983">
          <cell r="A12983">
            <v>49413</v>
          </cell>
          <cell r="B12983">
            <v>0</v>
          </cell>
        </row>
        <row r="12984">
          <cell r="A12984">
            <v>49414</v>
          </cell>
          <cell r="B12984">
            <v>0</v>
          </cell>
        </row>
        <row r="12985">
          <cell r="A12985">
            <v>49415</v>
          </cell>
          <cell r="B12985">
            <v>0</v>
          </cell>
        </row>
        <row r="12986">
          <cell r="A12986">
            <v>49416</v>
          </cell>
          <cell r="B12986">
            <v>0</v>
          </cell>
        </row>
        <row r="12987">
          <cell r="A12987">
            <v>49417</v>
          </cell>
          <cell r="B12987">
            <v>0</v>
          </cell>
        </row>
        <row r="12988">
          <cell r="A12988">
            <v>49418</v>
          </cell>
          <cell r="B12988">
            <v>0</v>
          </cell>
        </row>
        <row r="12989">
          <cell r="A12989">
            <v>49419</v>
          </cell>
          <cell r="B12989">
            <v>0</v>
          </cell>
        </row>
        <row r="12990">
          <cell r="A12990">
            <v>49420</v>
          </cell>
          <cell r="B12990">
            <v>0</v>
          </cell>
        </row>
        <row r="12991">
          <cell r="A12991">
            <v>49421</v>
          </cell>
          <cell r="B12991">
            <v>0</v>
          </cell>
        </row>
        <row r="12992">
          <cell r="A12992">
            <v>49422</v>
          </cell>
          <cell r="B12992">
            <v>0</v>
          </cell>
        </row>
        <row r="12993">
          <cell r="A12993">
            <v>49423</v>
          </cell>
          <cell r="B12993">
            <v>0</v>
          </cell>
        </row>
        <row r="12994">
          <cell r="A12994">
            <v>49424</v>
          </cell>
          <cell r="B12994">
            <v>0</v>
          </cell>
        </row>
        <row r="12995">
          <cell r="A12995">
            <v>49425</v>
          </cell>
          <cell r="B12995">
            <v>0</v>
          </cell>
        </row>
        <row r="12996">
          <cell r="A12996">
            <v>49426</v>
          </cell>
          <cell r="B12996">
            <v>0</v>
          </cell>
        </row>
        <row r="12997">
          <cell r="A12997">
            <v>49427</v>
          </cell>
          <cell r="B12997">
            <v>0</v>
          </cell>
        </row>
        <row r="12998">
          <cell r="A12998">
            <v>49428</v>
          </cell>
          <cell r="B12998">
            <v>0</v>
          </cell>
        </row>
        <row r="12999">
          <cell r="A12999">
            <v>49429</v>
          </cell>
          <cell r="B12999">
            <v>0</v>
          </cell>
        </row>
        <row r="13000">
          <cell r="A13000">
            <v>49430</v>
          </cell>
          <cell r="B13000">
            <v>0</v>
          </cell>
        </row>
        <row r="13001">
          <cell r="A13001">
            <v>49431</v>
          </cell>
          <cell r="B13001">
            <v>0</v>
          </cell>
        </row>
        <row r="13002">
          <cell r="A13002">
            <v>49432</v>
          </cell>
          <cell r="B13002">
            <v>0</v>
          </cell>
        </row>
        <row r="13003">
          <cell r="A13003">
            <v>49433</v>
          </cell>
          <cell r="B13003">
            <v>0</v>
          </cell>
        </row>
        <row r="13004">
          <cell r="A13004">
            <v>49434</v>
          </cell>
          <cell r="B13004">
            <v>0</v>
          </cell>
        </row>
        <row r="13005">
          <cell r="A13005">
            <v>49435</v>
          </cell>
          <cell r="B13005">
            <v>0</v>
          </cell>
        </row>
        <row r="13006">
          <cell r="A13006">
            <v>49436</v>
          </cell>
          <cell r="B13006">
            <v>0</v>
          </cell>
        </row>
        <row r="13007">
          <cell r="A13007">
            <v>49437</v>
          </cell>
          <cell r="B13007">
            <v>0</v>
          </cell>
        </row>
        <row r="13008">
          <cell r="A13008">
            <v>49438</v>
          </cell>
          <cell r="B13008">
            <v>0</v>
          </cell>
        </row>
        <row r="13009">
          <cell r="A13009">
            <v>49439</v>
          </cell>
          <cell r="B13009">
            <v>0</v>
          </cell>
        </row>
        <row r="13010">
          <cell r="A13010">
            <v>49440</v>
          </cell>
          <cell r="B13010">
            <v>0</v>
          </cell>
        </row>
        <row r="13011">
          <cell r="A13011">
            <v>49441</v>
          </cell>
          <cell r="B13011">
            <v>0</v>
          </cell>
        </row>
        <row r="13012">
          <cell r="A13012">
            <v>49442</v>
          </cell>
          <cell r="B13012">
            <v>0</v>
          </cell>
        </row>
        <row r="13013">
          <cell r="A13013">
            <v>49443</v>
          </cell>
          <cell r="B13013">
            <v>0</v>
          </cell>
        </row>
        <row r="13014">
          <cell r="A13014">
            <v>49444</v>
          </cell>
          <cell r="B13014">
            <v>0</v>
          </cell>
        </row>
        <row r="13015">
          <cell r="A13015">
            <v>49445</v>
          </cell>
          <cell r="B13015">
            <v>0</v>
          </cell>
        </row>
        <row r="13016">
          <cell r="A13016">
            <v>49446</v>
          </cell>
          <cell r="B13016">
            <v>0</v>
          </cell>
        </row>
        <row r="13017">
          <cell r="A13017">
            <v>49447</v>
          </cell>
          <cell r="B13017">
            <v>0</v>
          </cell>
        </row>
        <row r="13018">
          <cell r="A13018">
            <v>49448</v>
          </cell>
          <cell r="B13018">
            <v>0</v>
          </cell>
        </row>
        <row r="13019">
          <cell r="A13019">
            <v>49449</v>
          </cell>
          <cell r="B13019">
            <v>0</v>
          </cell>
        </row>
        <row r="13020">
          <cell r="A13020">
            <v>49450</v>
          </cell>
          <cell r="B13020">
            <v>0</v>
          </cell>
        </row>
        <row r="13021">
          <cell r="A13021">
            <v>49451</v>
          </cell>
          <cell r="B13021">
            <v>0</v>
          </cell>
        </row>
        <row r="13022">
          <cell r="A13022">
            <v>49452</v>
          </cell>
          <cell r="B13022">
            <v>0</v>
          </cell>
        </row>
        <row r="13023">
          <cell r="A13023">
            <v>49453</v>
          </cell>
          <cell r="B13023">
            <v>0</v>
          </cell>
        </row>
        <row r="13024">
          <cell r="A13024">
            <v>49454</v>
          </cell>
          <cell r="B13024">
            <v>0</v>
          </cell>
        </row>
        <row r="13025">
          <cell r="A13025">
            <v>49455</v>
          </cell>
          <cell r="B13025">
            <v>0</v>
          </cell>
        </row>
        <row r="13026">
          <cell r="A13026">
            <v>49456</v>
          </cell>
          <cell r="B13026">
            <v>0</v>
          </cell>
        </row>
        <row r="13027">
          <cell r="A13027">
            <v>49457</v>
          </cell>
          <cell r="B13027">
            <v>0</v>
          </cell>
        </row>
        <row r="13028">
          <cell r="A13028">
            <v>49458</v>
          </cell>
          <cell r="B13028">
            <v>0</v>
          </cell>
        </row>
        <row r="13029">
          <cell r="A13029">
            <v>49459</v>
          </cell>
          <cell r="B13029">
            <v>0</v>
          </cell>
        </row>
        <row r="13030">
          <cell r="A13030">
            <v>49460</v>
          </cell>
          <cell r="B13030">
            <v>0</v>
          </cell>
        </row>
        <row r="13031">
          <cell r="A13031">
            <v>49461</v>
          </cell>
          <cell r="B13031">
            <v>0</v>
          </cell>
        </row>
        <row r="13032">
          <cell r="A13032">
            <v>49462</v>
          </cell>
          <cell r="B13032">
            <v>0</v>
          </cell>
        </row>
        <row r="13033">
          <cell r="A13033">
            <v>49463</v>
          </cell>
          <cell r="B13033">
            <v>0</v>
          </cell>
        </row>
        <row r="13034">
          <cell r="A13034">
            <v>49464</v>
          </cell>
          <cell r="B13034">
            <v>0</v>
          </cell>
        </row>
        <row r="13035">
          <cell r="A13035">
            <v>49465</v>
          </cell>
          <cell r="B13035">
            <v>0</v>
          </cell>
        </row>
        <row r="13036">
          <cell r="A13036">
            <v>49466</v>
          </cell>
          <cell r="B13036">
            <v>0</v>
          </cell>
        </row>
        <row r="13037">
          <cell r="A13037">
            <v>49467</v>
          </cell>
          <cell r="B13037">
            <v>0</v>
          </cell>
        </row>
        <row r="13038">
          <cell r="A13038">
            <v>49468</v>
          </cell>
          <cell r="B13038">
            <v>0</v>
          </cell>
        </row>
        <row r="13039">
          <cell r="A13039">
            <v>49469</v>
          </cell>
          <cell r="B13039">
            <v>0</v>
          </cell>
        </row>
        <row r="13040">
          <cell r="A13040">
            <v>49470</v>
          </cell>
          <cell r="B13040">
            <v>0</v>
          </cell>
        </row>
        <row r="13041">
          <cell r="A13041">
            <v>49471</v>
          </cell>
          <cell r="B13041">
            <v>0</v>
          </cell>
        </row>
        <row r="13042">
          <cell r="A13042">
            <v>49472</v>
          </cell>
          <cell r="B13042">
            <v>0</v>
          </cell>
        </row>
        <row r="13043">
          <cell r="A13043">
            <v>49473</v>
          </cell>
          <cell r="B13043">
            <v>0</v>
          </cell>
        </row>
        <row r="13044">
          <cell r="A13044">
            <v>49474</v>
          </cell>
          <cell r="B13044">
            <v>0</v>
          </cell>
        </row>
        <row r="13045">
          <cell r="A13045">
            <v>49475</v>
          </cell>
          <cell r="B13045">
            <v>0</v>
          </cell>
        </row>
        <row r="13046">
          <cell r="A13046">
            <v>49476</v>
          </cell>
          <cell r="B13046">
            <v>0</v>
          </cell>
        </row>
        <row r="13047">
          <cell r="A13047">
            <v>49477</v>
          </cell>
          <cell r="B13047">
            <v>0</v>
          </cell>
        </row>
        <row r="13048">
          <cell r="A13048">
            <v>49478</v>
          </cell>
          <cell r="B13048">
            <v>0</v>
          </cell>
        </row>
        <row r="13049">
          <cell r="A13049">
            <v>49479</v>
          </cell>
          <cell r="B13049">
            <v>0</v>
          </cell>
        </row>
        <row r="13050">
          <cell r="A13050">
            <v>49480</v>
          </cell>
          <cell r="B13050">
            <v>0</v>
          </cell>
        </row>
        <row r="13051">
          <cell r="A13051">
            <v>49481</v>
          </cell>
          <cell r="B13051">
            <v>0</v>
          </cell>
        </row>
        <row r="13052">
          <cell r="A13052">
            <v>49482</v>
          </cell>
          <cell r="B13052">
            <v>0</v>
          </cell>
        </row>
        <row r="13053">
          <cell r="A13053">
            <v>49483</v>
          </cell>
          <cell r="B13053">
            <v>0</v>
          </cell>
        </row>
        <row r="13054">
          <cell r="A13054">
            <v>49484</v>
          </cell>
          <cell r="B13054">
            <v>0</v>
          </cell>
        </row>
        <row r="13055">
          <cell r="A13055">
            <v>49485</v>
          </cell>
          <cell r="B13055">
            <v>0</v>
          </cell>
        </row>
        <row r="13056">
          <cell r="A13056">
            <v>49486</v>
          </cell>
          <cell r="B13056">
            <v>0</v>
          </cell>
        </row>
        <row r="13057">
          <cell r="A13057">
            <v>49487</v>
          </cell>
          <cell r="B13057">
            <v>0</v>
          </cell>
        </row>
        <row r="13058">
          <cell r="A13058">
            <v>49488</v>
          </cell>
          <cell r="B13058">
            <v>0</v>
          </cell>
        </row>
        <row r="13059">
          <cell r="A13059">
            <v>49489</v>
          </cell>
          <cell r="B13059">
            <v>0</v>
          </cell>
        </row>
        <row r="13060">
          <cell r="A13060">
            <v>49490</v>
          </cell>
          <cell r="B13060">
            <v>0</v>
          </cell>
        </row>
        <row r="13061">
          <cell r="A13061">
            <v>49491</v>
          </cell>
          <cell r="B13061">
            <v>0</v>
          </cell>
        </row>
        <row r="13062">
          <cell r="A13062">
            <v>49492</v>
          </cell>
          <cell r="B13062">
            <v>0</v>
          </cell>
        </row>
        <row r="13063">
          <cell r="A13063">
            <v>49493</v>
          </cell>
          <cell r="B13063">
            <v>0</v>
          </cell>
        </row>
        <row r="13064">
          <cell r="A13064">
            <v>49494</v>
          </cell>
          <cell r="B13064">
            <v>0</v>
          </cell>
        </row>
        <row r="13065">
          <cell r="A13065">
            <v>49495</v>
          </cell>
          <cell r="B13065">
            <v>0</v>
          </cell>
        </row>
        <row r="13066">
          <cell r="A13066">
            <v>49496</v>
          </cell>
          <cell r="B13066">
            <v>0</v>
          </cell>
        </row>
        <row r="13067">
          <cell r="A13067">
            <v>49497</v>
          </cell>
          <cell r="B13067">
            <v>0</v>
          </cell>
        </row>
        <row r="13068">
          <cell r="A13068">
            <v>49498</v>
          </cell>
          <cell r="B13068">
            <v>0</v>
          </cell>
        </row>
        <row r="13069">
          <cell r="A13069">
            <v>49499</v>
          </cell>
          <cell r="B13069">
            <v>0</v>
          </cell>
        </row>
        <row r="13070">
          <cell r="A13070">
            <v>49500</v>
          </cell>
          <cell r="B13070">
            <v>0</v>
          </cell>
        </row>
        <row r="13071">
          <cell r="A13071">
            <v>49501</v>
          </cell>
          <cell r="B13071">
            <v>0</v>
          </cell>
        </row>
        <row r="13072">
          <cell r="A13072">
            <v>49502</v>
          </cell>
          <cell r="B13072">
            <v>0</v>
          </cell>
        </row>
        <row r="13073">
          <cell r="A13073">
            <v>49503</v>
          </cell>
          <cell r="B13073">
            <v>0</v>
          </cell>
        </row>
        <row r="13074">
          <cell r="A13074">
            <v>49504</v>
          </cell>
          <cell r="B13074">
            <v>0</v>
          </cell>
        </row>
        <row r="13075">
          <cell r="A13075">
            <v>49505</v>
          </cell>
          <cell r="B13075">
            <v>0</v>
          </cell>
        </row>
        <row r="13076">
          <cell r="A13076">
            <v>49506</v>
          </cell>
          <cell r="B13076">
            <v>0</v>
          </cell>
        </row>
        <row r="13077">
          <cell r="A13077">
            <v>49507</v>
          </cell>
          <cell r="B13077">
            <v>0</v>
          </cell>
        </row>
        <row r="13078">
          <cell r="A13078">
            <v>49508</v>
          </cell>
          <cell r="B13078">
            <v>0</v>
          </cell>
        </row>
        <row r="13079">
          <cell r="A13079">
            <v>49509</v>
          </cell>
          <cell r="B13079">
            <v>0</v>
          </cell>
        </row>
        <row r="13080">
          <cell r="A13080">
            <v>49510</v>
          </cell>
          <cell r="B13080">
            <v>0</v>
          </cell>
        </row>
        <row r="13081">
          <cell r="A13081">
            <v>49511</v>
          </cell>
          <cell r="B13081">
            <v>0</v>
          </cell>
        </row>
        <row r="13082">
          <cell r="A13082">
            <v>49512</v>
          </cell>
          <cell r="B13082">
            <v>0</v>
          </cell>
        </row>
        <row r="13083">
          <cell r="A13083">
            <v>49513</v>
          </cell>
          <cell r="B13083">
            <v>0</v>
          </cell>
        </row>
        <row r="13084">
          <cell r="A13084">
            <v>49514</v>
          </cell>
          <cell r="B13084">
            <v>0</v>
          </cell>
        </row>
        <row r="13085">
          <cell r="A13085">
            <v>49515</v>
          </cell>
          <cell r="B13085">
            <v>0</v>
          </cell>
        </row>
        <row r="13086">
          <cell r="A13086">
            <v>49516</v>
          </cell>
          <cell r="B13086">
            <v>0</v>
          </cell>
        </row>
        <row r="13087">
          <cell r="A13087">
            <v>49517</v>
          </cell>
          <cell r="B13087">
            <v>0</v>
          </cell>
        </row>
        <row r="13088">
          <cell r="A13088">
            <v>49518</v>
          </cell>
          <cell r="B13088">
            <v>0</v>
          </cell>
        </row>
        <row r="13089">
          <cell r="A13089">
            <v>49519</v>
          </cell>
          <cell r="B13089">
            <v>0</v>
          </cell>
        </row>
        <row r="13090">
          <cell r="A13090">
            <v>49520</v>
          </cell>
          <cell r="B13090">
            <v>0</v>
          </cell>
        </row>
        <row r="13091">
          <cell r="A13091">
            <v>49521</v>
          </cell>
          <cell r="B13091">
            <v>0</v>
          </cell>
        </row>
        <row r="13092">
          <cell r="A13092">
            <v>49522</v>
          </cell>
          <cell r="B13092">
            <v>0</v>
          </cell>
        </row>
        <row r="13093">
          <cell r="A13093">
            <v>49523</v>
          </cell>
          <cell r="B13093">
            <v>0</v>
          </cell>
        </row>
        <row r="13094">
          <cell r="A13094">
            <v>49524</v>
          </cell>
          <cell r="B13094">
            <v>0</v>
          </cell>
        </row>
        <row r="13095">
          <cell r="A13095">
            <v>49525</v>
          </cell>
          <cell r="B13095">
            <v>0</v>
          </cell>
        </row>
        <row r="13096">
          <cell r="A13096">
            <v>49526</v>
          </cell>
          <cell r="B13096">
            <v>0</v>
          </cell>
        </row>
        <row r="13097">
          <cell r="A13097">
            <v>49527</v>
          </cell>
          <cell r="B13097">
            <v>0</v>
          </cell>
        </row>
        <row r="13098">
          <cell r="A13098">
            <v>49528</v>
          </cell>
          <cell r="B13098">
            <v>0</v>
          </cell>
        </row>
        <row r="13099">
          <cell r="A13099">
            <v>49529</v>
          </cell>
          <cell r="B13099">
            <v>0</v>
          </cell>
        </row>
        <row r="13100">
          <cell r="A13100">
            <v>49530</v>
          </cell>
          <cell r="B13100">
            <v>0</v>
          </cell>
        </row>
        <row r="13101">
          <cell r="A13101">
            <v>49531</v>
          </cell>
          <cell r="B13101">
            <v>0</v>
          </cell>
        </row>
        <row r="13102">
          <cell r="A13102">
            <v>49532</v>
          </cell>
          <cell r="B13102">
            <v>0</v>
          </cell>
        </row>
        <row r="13103">
          <cell r="A13103">
            <v>49533</v>
          </cell>
          <cell r="B13103">
            <v>0</v>
          </cell>
        </row>
        <row r="13104">
          <cell r="A13104">
            <v>49534</v>
          </cell>
          <cell r="B13104">
            <v>0</v>
          </cell>
        </row>
        <row r="13105">
          <cell r="A13105">
            <v>49535</v>
          </cell>
          <cell r="B13105">
            <v>0</v>
          </cell>
        </row>
        <row r="13106">
          <cell r="A13106">
            <v>49536</v>
          </cell>
          <cell r="B13106">
            <v>0</v>
          </cell>
        </row>
        <row r="13107">
          <cell r="A13107">
            <v>49537</v>
          </cell>
          <cell r="B13107">
            <v>0</v>
          </cell>
        </row>
        <row r="13108">
          <cell r="A13108">
            <v>49538</v>
          </cell>
          <cell r="B13108">
            <v>0</v>
          </cell>
        </row>
        <row r="13109">
          <cell r="A13109">
            <v>49539</v>
          </cell>
          <cell r="B13109">
            <v>0</v>
          </cell>
        </row>
        <row r="13110">
          <cell r="A13110">
            <v>49540</v>
          </cell>
          <cell r="B13110">
            <v>0</v>
          </cell>
        </row>
        <row r="13111">
          <cell r="A13111">
            <v>49541</v>
          </cell>
          <cell r="B13111">
            <v>0</v>
          </cell>
        </row>
        <row r="13112">
          <cell r="A13112">
            <v>49542</v>
          </cell>
          <cell r="B13112">
            <v>0</v>
          </cell>
        </row>
        <row r="13113">
          <cell r="A13113">
            <v>49543</v>
          </cell>
          <cell r="B13113">
            <v>0</v>
          </cell>
        </row>
        <row r="13114">
          <cell r="A13114">
            <v>49544</v>
          </cell>
          <cell r="B13114">
            <v>0</v>
          </cell>
        </row>
        <row r="13115">
          <cell r="A13115">
            <v>49545</v>
          </cell>
          <cell r="B13115">
            <v>0</v>
          </cell>
        </row>
        <row r="13116">
          <cell r="A13116">
            <v>49546</v>
          </cell>
          <cell r="B13116">
            <v>0</v>
          </cell>
        </row>
        <row r="13117">
          <cell r="A13117">
            <v>49547</v>
          </cell>
          <cell r="B13117">
            <v>0</v>
          </cell>
        </row>
        <row r="13118">
          <cell r="A13118">
            <v>49548</v>
          </cell>
          <cell r="B13118">
            <v>0</v>
          </cell>
        </row>
        <row r="13119">
          <cell r="A13119">
            <v>49549</v>
          </cell>
          <cell r="B13119">
            <v>0</v>
          </cell>
        </row>
        <row r="13120">
          <cell r="A13120">
            <v>49550</v>
          </cell>
          <cell r="B13120">
            <v>0</v>
          </cell>
        </row>
        <row r="13121">
          <cell r="A13121">
            <v>49551</v>
          </cell>
          <cell r="B13121">
            <v>0</v>
          </cell>
        </row>
        <row r="13122">
          <cell r="A13122">
            <v>49552</v>
          </cell>
          <cell r="B13122">
            <v>0</v>
          </cell>
        </row>
        <row r="13123">
          <cell r="A13123">
            <v>49553</v>
          </cell>
          <cell r="B13123">
            <v>0</v>
          </cell>
        </row>
        <row r="13124">
          <cell r="A13124">
            <v>49554</v>
          </cell>
          <cell r="B13124">
            <v>0</v>
          </cell>
        </row>
        <row r="13125">
          <cell r="A13125">
            <v>49555</v>
          </cell>
          <cell r="B13125">
            <v>0</v>
          </cell>
        </row>
        <row r="13126">
          <cell r="A13126">
            <v>49556</v>
          </cell>
          <cell r="B13126">
            <v>0</v>
          </cell>
        </row>
        <row r="13127">
          <cell r="A13127">
            <v>49557</v>
          </cell>
          <cell r="B13127">
            <v>0</v>
          </cell>
        </row>
        <row r="13128">
          <cell r="A13128">
            <v>49558</v>
          </cell>
          <cell r="B13128">
            <v>0</v>
          </cell>
        </row>
        <row r="13129">
          <cell r="A13129">
            <v>49559</v>
          </cell>
          <cell r="B13129">
            <v>0</v>
          </cell>
        </row>
        <row r="13130">
          <cell r="A13130">
            <v>49560</v>
          </cell>
          <cell r="B13130">
            <v>0</v>
          </cell>
        </row>
        <row r="13131">
          <cell r="A13131">
            <v>49561</v>
          </cell>
          <cell r="B13131">
            <v>0</v>
          </cell>
        </row>
        <row r="13132">
          <cell r="A13132">
            <v>49562</v>
          </cell>
          <cell r="B13132">
            <v>0</v>
          </cell>
        </row>
        <row r="13133">
          <cell r="A13133">
            <v>49563</v>
          </cell>
          <cell r="B13133">
            <v>0</v>
          </cell>
        </row>
        <row r="13134">
          <cell r="A13134">
            <v>49564</v>
          </cell>
          <cell r="B13134">
            <v>0</v>
          </cell>
        </row>
        <row r="13135">
          <cell r="A13135">
            <v>49565</v>
          </cell>
          <cell r="B13135">
            <v>0</v>
          </cell>
        </row>
        <row r="13136">
          <cell r="A13136">
            <v>49566</v>
          </cell>
          <cell r="B13136">
            <v>0</v>
          </cell>
        </row>
        <row r="13137">
          <cell r="A13137">
            <v>49567</v>
          </cell>
          <cell r="B13137">
            <v>0</v>
          </cell>
        </row>
        <row r="13138">
          <cell r="A13138">
            <v>49568</v>
          </cell>
          <cell r="B13138">
            <v>0</v>
          </cell>
        </row>
        <row r="13139">
          <cell r="A13139">
            <v>49569</v>
          </cell>
          <cell r="B13139">
            <v>0</v>
          </cell>
        </row>
        <row r="13140">
          <cell r="A13140">
            <v>49570</v>
          </cell>
          <cell r="B13140">
            <v>0</v>
          </cell>
        </row>
        <row r="13141">
          <cell r="A13141">
            <v>49571</v>
          </cell>
          <cell r="B13141">
            <v>0</v>
          </cell>
        </row>
        <row r="13142">
          <cell r="A13142">
            <v>49572</v>
          </cell>
          <cell r="B13142">
            <v>0</v>
          </cell>
        </row>
        <row r="13143">
          <cell r="A13143">
            <v>49573</v>
          </cell>
          <cell r="B13143">
            <v>0</v>
          </cell>
        </row>
        <row r="13144">
          <cell r="A13144">
            <v>49574</v>
          </cell>
          <cell r="B13144">
            <v>0</v>
          </cell>
        </row>
        <row r="13145">
          <cell r="A13145">
            <v>49575</v>
          </cell>
          <cell r="B13145">
            <v>0</v>
          </cell>
        </row>
        <row r="13146">
          <cell r="A13146">
            <v>49576</v>
          </cell>
          <cell r="B13146">
            <v>0</v>
          </cell>
        </row>
        <row r="13147">
          <cell r="A13147">
            <v>49577</v>
          </cell>
          <cell r="B13147">
            <v>0</v>
          </cell>
        </row>
        <row r="13148">
          <cell r="A13148">
            <v>49578</v>
          </cell>
          <cell r="B13148">
            <v>0</v>
          </cell>
        </row>
        <row r="13149">
          <cell r="A13149">
            <v>49579</v>
          </cell>
          <cell r="B13149">
            <v>0</v>
          </cell>
        </row>
        <row r="13150">
          <cell r="A13150">
            <v>49580</v>
          </cell>
          <cell r="B13150">
            <v>0</v>
          </cell>
        </row>
        <row r="13151">
          <cell r="A13151">
            <v>49581</v>
          </cell>
          <cell r="B13151">
            <v>0</v>
          </cell>
        </row>
        <row r="13152">
          <cell r="A13152">
            <v>49582</v>
          </cell>
          <cell r="B13152">
            <v>0</v>
          </cell>
        </row>
        <row r="13153">
          <cell r="A13153">
            <v>49583</v>
          </cell>
          <cell r="B13153">
            <v>0</v>
          </cell>
        </row>
        <row r="13154">
          <cell r="A13154">
            <v>49584</v>
          </cell>
          <cell r="B13154">
            <v>0</v>
          </cell>
        </row>
        <row r="13155">
          <cell r="A13155">
            <v>49585</v>
          </cell>
          <cell r="B13155">
            <v>0</v>
          </cell>
        </row>
        <row r="13156">
          <cell r="A13156">
            <v>49586</v>
          </cell>
          <cell r="B13156">
            <v>0</v>
          </cell>
        </row>
        <row r="13157">
          <cell r="A13157">
            <v>49587</v>
          </cell>
          <cell r="B13157">
            <v>0</v>
          </cell>
        </row>
        <row r="13158">
          <cell r="A13158">
            <v>49588</v>
          </cell>
          <cell r="B13158">
            <v>0</v>
          </cell>
        </row>
        <row r="13159">
          <cell r="A13159">
            <v>49589</v>
          </cell>
          <cell r="B13159">
            <v>0</v>
          </cell>
        </row>
        <row r="13160">
          <cell r="A13160">
            <v>49590</v>
          </cell>
          <cell r="B13160">
            <v>0</v>
          </cell>
        </row>
        <row r="13161">
          <cell r="A13161">
            <v>49591</v>
          </cell>
          <cell r="B13161">
            <v>0</v>
          </cell>
        </row>
        <row r="13162">
          <cell r="A13162">
            <v>49592</v>
          </cell>
          <cell r="B13162">
            <v>0</v>
          </cell>
        </row>
        <row r="13163">
          <cell r="A13163">
            <v>49593</v>
          </cell>
          <cell r="B13163">
            <v>0</v>
          </cell>
        </row>
        <row r="13164">
          <cell r="A13164">
            <v>49594</v>
          </cell>
          <cell r="B13164">
            <v>0</v>
          </cell>
        </row>
        <row r="13165">
          <cell r="A13165">
            <v>49595</v>
          </cell>
          <cell r="B13165">
            <v>0</v>
          </cell>
        </row>
        <row r="13166">
          <cell r="A13166">
            <v>49596</v>
          </cell>
          <cell r="B13166">
            <v>0</v>
          </cell>
        </row>
        <row r="13167">
          <cell r="A13167">
            <v>49597</v>
          </cell>
          <cell r="B13167">
            <v>0</v>
          </cell>
        </row>
        <row r="13168">
          <cell r="A13168">
            <v>49598</v>
          </cell>
          <cell r="B13168">
            <v>0</v>
          </cell>
        </row>
        <row r="13169">
          <cell r="A13169">
            <v>49599</v>
          </cell>
          <cell r="B13169">
            <v>0</v>
          </cell>
        </row>
        <row r="13170">
          <cell r="A13170">
            <v>49600</v>
          </cell>
          <cell r="B13170">
            <v>0</v>
          </cell>
        </row>
        <row r="13171">
          <cell r="A13171">
            <v>49601</v>
          </cell>
          <cell r="B13171">
            <v>0</v>
          </cell>
        </row>
        <row r="13172">
          <cell r="A13172">
            <v>49602</v>
          </cell>
          <cell r="B13172">
            <v>0</v>
          </cell>
        </row>
        <row r="13173">
          <cell r="A13173">
            <v>49603</v>
          </cell>
          <cell r="B13173">
            <v>0</v>
          </cell>
        </row>
        <row r="13174">
          <cell r="A13174">
            <v>49604</v>
          </cell>
          <cell r="B13174">
            <v>0</v>
          </cell>
        </row>
        <row r="13175">
          <cell r="A13175">
            <v>49605</v>
          </cell>
          <cell r="B13175">
            <v>0</v>
          </cell>
        </row>
        <row r="13176">
          <cell r="A13176">
            <v>49606</v>
          </cell>
          <cell r="B13176">
            <v>0</v>
          </cell>
        </row>
        <row r="13177">
          <cell r="A13177">
            <v>49607</v>
          </cell>
          <cell r="B13177">
            <v>0</v>
          </cell>
        </row>
        <row r="13178">
          <cell r="A13178">
            <v>49608</v>
          </cell>
          <cell r="B13178">
            <v>0</v>
          </cell>
        </row>
        <row r="13179">
          <cell r="A13179">
            <v>49609</v>
          </cell>
          <cell r="B13179">
            <v>0</v>
          </cell>
        </row>
        <row r="13180">
          <cell r="A13180">
            <v>49610</v>
          </cell>
          <cell r="B13180">
            <v>0</v>
          </cell>
        </row>
        <row r="13181">
          <cell r="A13181">
            <v>49611</v>
          </cell>
          <cell r="B13181">
            <v>0</v>
          </cell>
        </row>
        <row r="13182">
          <cell r="A13182">
            <v>49612</v>
          </cell>
          <cell r="B13182">
            <v>0</v>
          </cell>
        </row>
        <row r="13183">
          <cell r="A13183">
            <v>49613</v>
          </cell>
          <cell r="B13183">
            <v>0</v>
          </cell>
        </row>
        <row r="13184">
          <cell r="A13184">
            <v>49614</v>
          </cell>
          <cell r="B13184">
            <v>0</v>
          </cell>
        </row>
        <row r="13185">
          <cell r="A13185">
            <v>49615</v>
          </cell>
          <cell r="B13185">
            <v>0</v>
          </cell>
        </row>
        <row r="13186">
          <cell r="A13186">
            <v>49616</v>
          </cell>
          <cell r="B13186">
            <v>0</v>
          </cell>
        </row>
        <row r="13187">
          <cell r="A13187">
            <v>49617</v>
          </cell>
          <cell r="B13187">
            <v>0</v>
          </cell>
        </row>
        <row r="13188">
          <cell r="A13188">
            <v>49618</v>
          </cell>
          <cell r="B13188">
            <v>0</v>
          </cell>
        </row>
        <row r="13189">
          <cell r="A13189">
            <v>49619</v>
          </cell>
          <cell r="B13189">
            <v>0</v>
          </cell>
        </row>
        <row r="13190">
          <cell r="A13190">
            <v>49620</v>
          </cell>
          <cell r="B13190">
            <v>0</v>
          </cell>
        </row>
        <row r="13191">
          <cell r="A13191">
            <v>49621</v>
          </cell>
          <cell r="B13191">
            <v>0</v>
          </cell>
        </row>
        <row r="13192">
          <cell r="A13192">
            <v>49622</v>
          </cell>
          <cell r="B13192">
            <v>0</v>
          </cell>
        </row>
        <row r="13193">
          <cell r="A13193">
            <v>49623</v>
          </cell>
          <cell r="B13193">
            <v>0</v>
          </cell>
        </row>
        <row r="13194">
          <cell r="A13194">
            <v>49624</v>
          </cell>
          <cell r="B13194">
            <v>0</v>
          </cell>
        </row>
        <row r="13195">
          <cell r="A13195">
            <v>49625</v>
          </cell>
          <cell r="B13195">
            <v>0</v>
          </cell>
        </row>
        <row r="13196">
          <cell r="A13196">
            <v>49626</v>
          </cell>
          <cell r="B13196">
            <v>0</v>
          </cell>
        </row>
        <row r="13197">
          <cell r="A13197">
            <v>49627</v>
          </cell>
          <cell r="B13197">
            <v>0</v>
          </cell>
        </row>
        <row r="13198">
          <cell r="A13198">
            <v>49628</v>
          </cell>
          <cell r="B13198">
            <v>0</v>
          </cell>
        </row>
        <row r="13199">
          <cell r="A13199">
            <v>49629</v>
          </cell>
          <cell r="B13199">
            <v>0</v>
          </cell>
        </row>
        <row r="13200">
          <cell r="A13200">
            <v>49630</v>
          </cell>
          <cell r="B13200">
            <v>0</v>
          </cell>
        </row>
        <row r="13201">
          <cell r="A13201">
            <v>49631</v>
          </cell>
          <cell r="B13201">
            <v>0</v>
          </cell>
        </row>
        <row r="13202">
          <cell r="A13202">
            <v>49632</v>
          </cell>
          <cell r="B13202">
            <v>0</v>
          </cell>
        </row>
        <row r="13203">
          <cell r="A13203">
            <v>49633</v>
          </cell>
          <cell r="B13203">
            <v>0</v>
          </cell>
        </row>
        <row r="13204">
          <cell r="A13204">
            <v>49634</v>
          </cell>
          <cell r="B13204">
            <v>0</v>
          </cell>
        </row>
        <row r="13205">
          <cell r="A13205">
            <v>49635</v>
          </cell>
          <cell r="B13205">
            <v>0</v>
          </cell>
        </row>
        <row r="13206">
          <cell r="A13206">
            <v>49636</v>
          </cell>
          <cell r="B13206">
            <v>0</v>
          </cell>
        </row>
        <row r="13207">
          <cell r="A13207">
            <v>49637</v>
          </cell>
          <cell r="B13207">
            <v>0</v>
          </cell>
        </row>
        <row r="13208">
          <cell r="A13208">
            <v>49638</v>
          </cell>
          <cell r="B13208">
            <v>0</v>
          </cell>
        </row>
        <row r="13209">
          <cell r="A13209">
            <v>49639</v>
          </cell>
          <cell r="B13209">
            <v>0</v>
          </cell>
        </row>
        <row r="13210">
          <cell r="A13210">
            <v>49640</v>
          </cell>
          <cell r="B13210">
            <v>0</v>
          </cell>
        </row>
        <row r="13211">
          <cell r="A13211">
            <v>49641</v>
          </cell>
          <cell r="B13211">
            <v>0</v>
          </cell>
        </row>
        <row r="13212">
          <cell r="A13212">
            <v>49642</v>
          </cell>
          <cell r="B13212">
            <v>0</v>
          </cell>
        </row>
        <row r="13213">
          <cell r="A13213">
            <v>49643</v>
          </cell>
          <cell r="B13213">
            <v>0</v>
          </cell>
        </row>
        <row r="13214">
          <cell r="A13214">
            <v>49644</v>
          </cell>
          <cell r="B13214">
            <v>0</v>
          </cell>
        </row>
        <row r="13215">
          <cell r="A13215">
            <v>49645</v>
          </cell>
          <cell r="B13215">
            <v>0</v>
          </cell>
        </row>
        <row r="13216">
          <cell r="A13216">
            <v>49646</v>
          </cell>
          <cell r="B13216">
            <v>0</v>
          </cell>
        </row>
        <row r="13217">
          <cell r="A13217">
            <v>49647</v>
          </cell>
          <cell r="B13217">
            <v>0</v>
          </cell>
        </row>
        <row r="13218">
          <cell r="A13218">
            <v>49648</v>
          </cell>
          <cell r="B13218">
            <v>0</v>
          </cell>
        </row>
        <row r="13219">
          <cell r="A13219">
            <v>49649</v>
          </cell>
          <cell r="B13219">
            <v>0</v>
          </cell>
        </row>
        <row r="13220">
          <cell r="A13220">
            <v>49650</v>
          </cell>
          <cell r="B13220">
            <v>0</v>
          </cell>
        </row>
        <row r="13221">
          <cell r="A13221">
            <v>49651</v>
          </cell>
          <cell r="B13221">
            <v>0</v>
          </cell>
        </row>
        <row r="13222">
          <cell r="A13222">
            <v>49652</v>
          </cell>
          <cell r="B13222">
            <v>0</v>
          </cell>
        </row>
        <row r="13223">
          <cell r="A13223">
            <v>49653</v>
          </cell>
          <cell r="B13223">
            <v>0</v>
          </cell>
        </row>
        <row r="13224">
          <cell r="A13224">
            <v>49654</v>
          </cell>
          <cell r="B13224">
            <v>0</v>
          </cell>
        </row>
        <row r="13225">
          <cell r="A13225">
            <v>49655</v>
          </cell>
          <cell r="B13225">
            <v>0</v>
          </cell>
        </row>
        <row r="13226">
          <cell r="A13226">
            <v>49656</v>
          </cell>
          <cell r="B13226">
            <v>0</v>
          </cell>
        </row>
        <row r="13227">
          <cell r="A13227">
            <v>49657</v>
          </cell>
          <cell r="B13227">
            <v>0</v>
          </cell>
        </row>
        <row r="13228">
          <cell r="A13228">
            <v>49658</v>
          </cell>
          <cell r="B13228">
            <v>0</v>
          </cell>
        </row>
        <row r="13229">
          <cell r="A13229">
            <v>49659</v>
          </cell>
          <cell r="B13229">
            <v>0</v>
          </cell>
        </row>
        <row r="13230">
          <cell r="A13230">
            <v>49660</v>
          </cell>
          <cell r="B13230">
            <v>0</v>
          </cell>
        </row>
        <row r="13231">
          <cell r="A13231">
            <v>49661</v>
          </cell>
          <cell r="B13231">
            <v>0</v>
          </cell>
        </row>
        <row r="13232">
          <cell r="A13232">
            <v>49662</v>
          </cell>
          <cell r="B13232">
            <v>0</v>
          </cell>
        </row>
        <row r="13233">
          <cell r="A13233">
            <v>49663</v>
          </cell>
          <cell r="B13233">
            <v>0</v>
          </cell>
        </row>
        <row r="13234">
          <cell r="A13234">
            <v>49664</v>
          </cell>
          <cell r="B13234">
            <v>0</v>
          </cell>
        </row>
        <row r="13235">
          <cell r="A13235">
            <v>49665</v>
          </cell>
          <cell r="B13235">
            <v>0</v>
          </cell>
        </row>
        <row r="13236">
          <cell r="A13236">
            <v>49666</v>
          </cell>
          <cell r="B13236">
            <v>0</v>
          </cell>
        </row>
        <row r="13237">
          <cell r="A13237">
            <v>49667</v>
          </cell>
          <cell r="B13237">
            <v>0</v>
          </cell>
        </row>
        <row r="13238">
          <cell r="A13238">
            <v>49668</v>
          </cell>
          <cell r="B13238">
            <v>0</v>
          </cell>
        </row>
        <row r="13239">
          <cell r="A13239">
            <v>49669</v>
          </cell>
          <cell r="B13239">
            <v>0</v>
          </cell>
        </row>
        <row r="13240">
          <cell r="A13240">
            <v>49670</v>
          </cell>
          <cell r="B13240">
            <v>0</v>
          </cell>
        </row>
        <row r="13241">
          <cell r="A13241">
            <v>49671</v>
          </cell>
          <cell r="B13241">
            <v>0</v>
          </cell>
        </row>
        <row r="13242">
          <cell r="A13242">
            <v>49672</v>
          </cell>
          <cell r="B13242">
            <v>0</v>
          </cell>
        </row>
        <row r="13243">
          <cell r="A13243">
            <v>49673</v>
          </cell>
          <cell r="B13243">
            <v>0</v>
          </cell>
        </row>
        <row r="13244">
          <cell r="A13244">
            <v>49674</v>
          </cell>
          <cell r="B13244">
            <v>0</v>
          </cell>
        </row>
        <row r="13245">
          <cell r="A13245">
            <v>49675</v>
          </cell>
          <cell r="B13245">
            <v>0</v>
          </cell>
        </row>
        <row r="13246">
          <cell r="A13246">
            <v>49676</v>
          </cell>
          <cell r="B13246">
            <v>0</v>
          </cell>
        </row>
        <row r="13247">
          <cell r="A13247">
            <v>49677</v>
          </cell>
          <cell r="B13247">
            <v>0</v>
          </cell>
        </row>
        <row r="13248">
          <cell r="A13248">
            <v>49678</v>
          </cell>
          <cell r="B13248">
            <v>0</v>
          </cell>
        </row>
        <row r="13249">
          <cell r="A13249">
            <v>49679</v>
          </cell>
          <cell r="B13249">
            <v>0</v>
          </cell>
        </row>
        <row r="13250">
          <cell r="A13250">
            <v>49680</v>
          </cell>
          <cell r="B13250">
            <v>0</v>
          </cell>
        </row>
        <row r="13251">
          <cell r="A13251">
            <v>49681</v>
          </cell>
          <cell r="B13251">
            <v>0</v>
          </cell>
        </row>
        <row r="13252">
          <cell r="A13252">
            <v>49682</v>
          </cell>
          <cell r="B13252">
            <v>0</v>
          </cell>
        </row>
        <row r="13253">
          <cell r="A13253">
            <v>49683</v>
          </cell>
          <cell r="B13253">
            <v>0</v>
          </cell>
        </row>
        <row r="13254">
          <cell r="A13254">
            <v>49684</v>
          </cell>
          <cell r="B13254">
            <v>0</v>
          </cell>
        </row>
        <row r="13255">
          <cell r="A13255">
            <v>49685</v>
          </cell>
          <cell r="B13255">
            <v>0</v>
          </cell>
        </row>
        <row r="13256">
          <cell r="A13256">
            <v>49686</v>
          </cell>
          <cell r="B13256">
            <v>0</v>
          </cell>
        </row>
        <row r="13257">
          <cell r="A13257">
            <v>49687</v>
          </cell>
          <cell r="B13257">
            <v>0</v>
          </cell>
        </row>
        <row r="13258">
          <cell r="A13258">
            <v>49688</v>
          </cell>
          <cell r="B13258">
            <v>0</v>
          </cell>
        </row>
        <row r="13259">
          <cell r="A13259">
            <v>49689</v>
          </cell>
          <cell r="B13259">
            <v>0</v>
          </cell>
        </row>
        <row r="13260">
          <cell r="A13260">
            <v>49690</v>
          </cell>
          <cell r="B13260">
            <v>0</v>
          </cell>
        </row>
        <row r="13261">
          <cell r="A13261">
            <v>49691</v>
          </cell>
          <cell r="B13261">
            <v>0</v>
          </cell>
        </row>
        <row r="13262">
          <cell r="A13262">
            <v>49692</v>
          </cell>
          <cell r="B13262">
            <v>0</v>
          </cell>
        </row>
        <row r="13263">
          <cell r="A13263">
            <v>49693</v>
          </cell>
          <cell r="B13263">
            <v>0</v>
          </cell>
        </row>
        <row r="13264">
          <cell r="A13264">
            <v>49694</v>
          </cell>
          <cell r="B13264">
            <v>0</v>
          </cell>
        </row>
        <row r="13265">
          <cell r="A13265">
            <v>49695</v>
          </cell>
          <cell r="B13265">
            <v>0</v>
          </cell>
        </row>
        <row r="13266">
          <cell r="A13266">
            <v>49696</v>
          </cell>
          <cell r="B13266">
            <v>0</v>
          </cell>
        </row>
        <row r="13267">
          <cell r="A13267">
            <v>49697</v>
          </cell>
          <cell r="B13267">
            <v>0</v>
          </cell>
        </row>
        <row r="13268">
          <cell r="A13268">
            <v>49698</v>
          </cell>
          <cell r="B13268">
            <v>0</v>
          </cell>
        </row>
        <row r="13269">
          <cell r="A13269">
            <v>49699</v>
          </cell>
          <cell r="B13269">
            <v>0</v>
          </cell>
        </row>
        <row r="13270">
          <cell r="A13270">
            <v>49700</v>
          </cell>
          <cell r="B13270">
            <v>0</v>
          </cell>
        </row>
        <row r="13271">
          <cell r="A13271">
            <v>49701</v>
          </cell>
          <cell r="B13271">
            <v>0</v>
          </cell>
        </row>
        <row r="13272">
          <cell r="A13272">
            <v>49702</v>
          </cell>
          <cell r="B13272">
            <v>0</v>
          </cell>
        </row>
        <row r="13273">
          <cell r="A13273">
            <v>49703</v>
          </cell>
          <cell r="B13273">
            <v>0</v>
          </cell>
        </row>
        <row r="13274">
          <cell r="A13274">
            <v>49704</v>
          </cell>
          <cell r="B13274">
            <v>0</v>
          </cell>
        </row>
        <row r="13275">
          <cell r="A13275">
            <v>49705</v>
          </cell>
          <cell r="B13275">
            <v>0</v>
          </cell>
        </row>
        <row r="13276">
          <cell r="A13276">
            <v>49706</v>
          </cell>
          <cell r="B13276">
            <v>0</v>
          </cell>
        </row>
        <row r="13277">
          <cell r="A13277">
            <v>49707</v>
          </cell>
          <cell r="B13277">
            <v>0</v>
          </cell>
        </row>
        <row r="13278">
          <cell r="A13278">
            <v>49708</v>
          </cell>
          <cell r="B13278">
            <v>0</v>
          </cell>
        </row>
        <row r="13279">
          <cell r="A13279">
            <v>49709</v>
          </cell>
          <cell r="B13279">
            <v>0</v>
          </cell>
        </row>
        <row r="13280">
          <cell r="A13280">
            <v>49710</v>
          </cell>
          <cell r="B13280">
            <v>0</v>
          </cell>
        </row>
        <row r="13281">
          <cell r="A13281">
            <v>49711</v>
          </cell>
          <cell r="B13281">
            <v>0</v>
          </cell>
        </row>
        <row r="13282">
          <cell r="A13282">
            <v>49712</v>
          </cell>
          <cell r="B13282">
            <v>0</v>
          </cell>
        </row>
        <row r="13283">
          <cell r="A13283">
            <v>49713</v>
          </cell>
          <cell r="B13283">
            <v>0</v>
          </cell>
        </row>
        <row r="13284">
          <cell r="A13284">
            <v>49714</v>
          </cell>
          <cell r="B13284">
            <v>0</v>
          </cell>
        </row>
        <row r="13285">
          <cell r="A13285">
            <v>49715</v>
          </cell>
          <cell r="B13285">
            <v>0</v>
          </cell>
        </row>
        <row r="13286">
          <cell r="A13286">
            <v>49716</v>
          </cell>
          <cell r="B13286">
            <v>0</v>
          </cell>
        </row>
        <row r="13287">
          <cell r="A13287">
            <v>49717</v>
          </cell>
          <cell r="B13287">
            <v>0</v>
          </cell>
        </row>
        <row r="13288">
          <cell r="A13288">
            <v>49718</v>
          </cell>
          <cell r="B13288">
            <v>0</v>
          </cell>
        </row>
        <row r="13289">
          <cell r="A13289">
            <v>49719</v>
          </cell>
          <cell r="B13289">
            <v>0</v>
          </cell>
        </row>
        <row r="13290">
          <cell r="A13290">
            <v>49720</v>
          </cell>
          <cell r="B13290">
            <v>0</v>
          </cell>
        </row>
        <row r="13291">
          <cell r="A13291">
            <v>49721</v>
          </cell>
          <cell r="B13291">
            <v>0</v>
          </cell>
        </row>
        <row r="13292">
          <cell r="A13292">
            <v>49722</v>
          </cell>
          <cell r="B13292">
            <v>0</v>
          </cell>
        </row>
        <row r="13293">
          <cell r="A13293">
            <v>49723</v>
          </cell>
          <cell r="B13293">
            <v>0</v>
          </cell>
        </row>
        <row r="13294">
          <cell r="A13294">
            <v>49724</v>
          </cell>
          <cell r="B13294">
            <v>0</v>
          </cell>
        </row>
        <row r="13295">
          <cell r="A13295">
            <v>49725</v>
          </cell>
          <cell r="B13295">
            <v>0</v>
          </cell>
        </row>
        <row r="13296">
          <cell r="A13296">
            <v>49726</v>
          </cell>
          <cell r="B13296">
            <v>0</v>
          </cell>
        </row>
        <row r="13297">
          <cell r="A13297">
            <v>49727</v>
          </cell>
          <cell r="B13297">
            <v>0</v>
          </cell>
        </row>
        <row r="13298">
          <cell r="A13298">
            <v>49728</v>
          </cell>
          <cell r="B13298">
            <v>0</v>
          </cell>
        </row>
        <row r="13299">
          <cell r="A13299">
            <v>49729</v>
          </cell>
          <cell r="B13299">
            <v>0</v>
          </cell>
        </row>
        <row r="13300">
          <cell r="A13300">
            <v>49730</v>
          </cell>
          <cell r="B13300">
            <v>0</v>
          </cell>
        </row>
        <row r="13301">
          <cell r="A13301">
            <v>49731</v>
          </cell>
          <cell r="B13301">
            <v>0</v>
          </cell>
        </row>
        <row r="13302">
          <cell r="A13302">
            <v>49732</v>
          </cell>
          <cell r="B13302">
            <v>0</v>
          </cell>
        </row>
        <row r="13303">
          <cell r="A13303">
            <v>49733</v>
          </cell>
          <cell r="B13303">
            <v>0</v>
          </cell>
        </row>
        <row r="13304">
          <cell r="A13304">
            <v>49734</v>
          </cell>
          <cell r="B13304">
            <v>0</v>
          </cell>
        </row>
        <row r="13305">
          <cell r="A13305">
            <v>49735</v>
          </cell>
          <cell r="B13305">
            <v>0</v>
          </cell>
        </row>
        <row r="13306">
          <cell r="A13306">
            <v>49736</v>
          </cell>
          <cell r="B13306">
            <v>0</v>
          </cell>
        </row>
        <row r="13307">
          <cell r="A13307">
            <v>49737</v>
          </cell>
          <cell r="B13307">
            <v>0</v>
          </cell>
        </row>
        <row r="13308">
          <cell r="A13308">
            <v>49738</v>
          </cell>
          <cell r="B13308">
            <v>0</v>
          </cell>
        </row>
        <row r="13309">
          <cell r="A13309">
            <v>49739</v>
          </cell>
          <cell r="B13309">
            <v>0</v>
          </cell>
        </row>
        <row r="13310">
          <cell r="A13310">
            <v>49740</v>
          </cell>
          <cell r="B13310">
            <v>0</v>
          </cell>
        </row>
        <row r="13311">
          <cell r="A13311">
            <v>49741</v>
          </cell>
          <cell r="B13311">
            <v>0</v>
          </cell>
        </row>
        <row r="13312">
          <cell r="A13312">
            <v>49742</v>
          </cell>
          <cell r="B13312">
            <v>0</v>
          </cell>
        </row>
        <row r="13313">
          <cell r="A13313">
            <v>49743</v>
          </cell>
          <cell r="B13313">
            <v>0</v>
          </cell>
        </row>
        <row r="13314">
          <cell r="A13314">
            <v>49744</v>
          </cell>
          <cell r="B13314">
            <v>0</v>
          </cell>
        </row>
        <row r="13315">
          <cell r="A13315">
            <v>49745</v>
          </cell>
          <cell r="B13315">
            <v>0</v>
          </cell>
        </row>
        <row r="13316">
          <cell r="A13316">
            <v>49746</v>
          </cell>
          <cell r="B13316">
            <v>0</v>
          </cell>
        </row>
        <row r="13317">
          <cell r="A13317">
            <v>49747</v>
          </cell>
          <cell r="B13317">
            <v>0</v>
          </cell>
        </row>
        <row r="13318">
          <cell r="A13318">
            <v>49748</v>
          </cell>
          <cell r="B13318">
            <v>0</v>
          </cell>
        </row>
        <row r="13319">
          <cell r="A13319">
            <v>49749</v>
          </cell>
          <cell r="B13319">
            <v>0</v>
          </cell>
        </row>
        <row r="13320">
          <cell r="A13320">
            <v>49750</v>
          </cell>
          <cell r="B13320">
            <v>0</v>
          </cell>
        </row>
        <row r="13321">
          <cell r="A13321">
            <v>49751</v>
          </cell>
          <cell r="B13321">
            <v>0</v>
          </cell>
        </row>
        <row r="13322">
          <cell r="A13322">
            <v>49752</v>
          </cell>
          <cell r="B13322">
            <v>0</v>
          </cell>
        </row>
        <row r="13323">
          <cell r="A13323">
            <v>49753</v>
          </cell>
          <cell r="B13323">
            <v>0</v>
          </cell>
        </row>
        <row r="13324">
          <cell r="A13324">
            <v>49754</v>
          </cell>
          <cell r="B13324">
            <v>0</v>
          </cell>
        </row>
        <row r="13325">
          <cell r="A13325">
            <v>49755</v>
          </cell>
          <cell r="B13325">
            <v>0</v>
          </cell>
        </row>
        <row r="13326">
          <cell r="A13326">
            <v>49756</v>
          </cell>
          <cell r="B13326">
            <v>0</v>
          </cell>
        </row>
        <row r="13327">
          <cell r="A13327">
            <v>49757</v>
          </cell>
          <cell r="B13327">
            <v>0</v>
          </cell>
        </row>
        <row r="13328">
          <cell r="A13328">
            <v>49758</v>
          </cell>
          <cell r="B13328">
            <v>0</v>
          </cell>
        </row>
        <row r="13329">
          <cell r="A13329">
            <v>49759</v>
          </cell>
          <cell r="B13329">
            <v>0</v>
          </cell>
        </row>
        <row r="13330">
          <cell r="A13330">
            <v>49760</v>
          </cell>
          <cell r="B13330">
            <v>0</v>
          </cell>
        </row>
        <row r="13331">
          <cell r="A13331">
            <v>49761</v>
          </cell>
          <cell r="B13331">
            <v>0</v>
          </cell>
        </row>
        <row r="13332">
          <cell r="A13332">
            <v>49762</v>
          </cell>
          <cell r="B13332">
            <v>0</v>
          </cell>
        </row>
        <row r="13333">
          <cell r="A13333">
            <v>49763</v>
          </cell>
          <cell r="B13333">
            <v>0</v>
          </cell>
        </row>
        <row r="13334">
          <cell r="A13334">
            <v>49764</v>
          </cell>
          <cell r="B13334">
            <v>0</v>
          </cell>
        </row>
        <row r="13335">
          <cell r="A13335">
            <v>49765</v>
          </cell>
          <cell r="B13335">
            <v>0</v>
          </cell>
        </row>
        <row r="13336">
          <cell r="A13336">
            <v>49766</v>
          </cell>
          <cell r="B13336">
            <v>0</v>
          </cell>
        </row>
        <row r="13337">
          <cell r="A13337">
            <v>49767</v>
          </cell>
          <cell r="B13337">
            <v>0</v>
          </cell>
        </row>
        <row r="13338">
          <cell r="A13338">
            <v>49768</v>
          </cell>
          <cell r="B13338">
            <v>0</v>
          </cell>
        </row>
        <row r="13339">
          <cell r="A13339">
            <v>49769</v>
          </cell>
          <cell r="B13339">
            <v>0</v>
          </cell>
        </row>
        <row r="13340">
          <cell r="A13340">
            <v>49770</v>
          </cell>
          <cell r="B13340">
            <v>0</v>
          </cell>
        </row>
        <row r="13341">
          <cell r="A13341">
            <v>49771</v>
          </cell>
          <cell r="B13341">
            <v>0</v>
          </cell>
        </row>
        <row r="13342">
          <cell r="A13342">
            <v>49772</v>
          </cell>
          <cell r="B13342">
            <v>0</v>
          </cell>
        </row>
        <row r="13343">
          <cell r="A13343">
            <v>49773</v>
          </cell>
          <cell r="B13343">
            <v>0</v>
          </cell>
        </row>
        <row r="13344">
          <cell r="A13344">
            <v>49774</v>
          </cell>
          <cell r="B13344">
            <v>0</v>
          </cell>
        </row>
        <row r="13345">
          <cell r="A13345">
            <v>49775</v>
          </cell>
          <cell r="B13345">
            <v>0</v>
          </cell>
        </row>
        <row r="13346">
          <cell r="A13346">
            <v>49776</v>
          </cell>
          <cell r="B13346">
            <v>0</v>
          </cell>
        </row>
        <row r="13347">
          <cell r="A13347">
            <v>49777</v>
          </cell>
          <cell r="B13347">
            <v>0</v>
          </cell>
        </row>
        <row r="13348">
          <cell r="A13348">
            <v>49778</v>
          </cell>
          <cell r="B13348">
            <v>0</v>
          </cell>
        </row>
        <row r="13349">
          <cell r="A13349">
            <v>49779</v>
          </cell>
          <cell r="B13349">
            <v>0</v>
          </cell>
        </row>
        <row r="13350">
          <cell r="A13350">
            <v>49780</v>
          </cell>
          <cell r="B13350">
            <v>0</v>
          </cell>
        </row>
        <row r="13351">
          <cell r="A13351">
            <v>49781</v>
          </cell>
          <cell r="B13351">
            <v>0</v>
          </cell>
        </row>
        <row r="13352">
          <cell r="A13352">
            <v>49782</v>
          </cell>
          <cell r="B13352">
            <v>0</v>
          </cell>
        </row>
        <row r="13353">
          <cell r="A13353">
            <v>49783</v>
          </cell>
          <cell r="B13353">
            <v>0</v>
          </cell>
        </row>
        <row r="13354">
          <cell r="A13354">
            <v>49784</v>
          </cell>
          <cell r="B13354">
            <v>0</v>
          </cell>
        </row>
        <row r="13355">
          <cell r="A13355">
            <v>49785</v>
          </cell>
          <cell r="B13355">
            <v>0</v>
          </cell>
        </row>
        <row r="13356">
          <cell r="A13356">
            <v>49786</v>
          </cell>
          <cell r="B13356">
            <v>0</v>
          </cell>
        </row>
        <row r="13357">
          <cell r="A13357">
            <v>49787</v>
          </cell>
          <cell r="B13357">
            <v>0</v>
          </cell>
        </row>
        <row r="13358">
          <cell r="A13358">
            <v>49788</v>
          </cell>
          <cell r="B13358">
            <v>0</v>
          </cell>
        </row>
        <row r="13359">
          <cell r="A13359">
            <v>49789</v>
          </cell>
          <cell r="B13359">
            <v>0</v>
          </cell>
        </row>
        <row r="13360">
          <cell r="A13360">
            <v>49790</v>
          </cell>
          <cell r="B13360">
            <v>0</v>
          </cell>
        </row>
        <row r="13361">
          <cell r="A13361">
            <v>49791</v>
          </cell>
          <cell r="B13361">
            <v>0</v>
          </cell>
        </row>
        <row r="13362">
          <cell r="A13362">
            <v>49792</v>
          </cell>
          <cell r="B13362">
            <v>0</v>
          </cell>
        </row>
        <row r="13363">
          <cell r="A13363">
            <v>49793</v>
          </cell>
          <cell r="B13363">
            <v>0</v>
          </cell>
        </row>
        <row r="13364">
          <cell r="A13364">
            <v>49794</v>
          </cell>
          <cell r="B13364">
            <v>0</v>
          </cell>
        </row>
        <row r="13365">
          <cell r="A13365">
            <v>49795</v>
          </cell>
          <cell r="B13365">
            <v>0</v>
          </cell>
        </row>
        <row r="13366">
          <cell r="A13366">
            <v>49796</v>
          </cell>
          <cell r="B13366">
            <v>0</v>
          </cell>
        </row>
        <row r="13367">
          <cell r="A13367">
            <v>49797</v>
          </cell>
          <cell r="B13367">
            <v>0</v>
          </cell>
        </row>
        <row r="13368">
          <cell r="A13368">
            <v>49798</v>
          </cell>
          <cell r="B13368">
            <v>0</v>
          </cell>
        </row>
        <row r="13369">
          <cell r="A13369">
            <v>49799</v>
          </cell>
          <cell r="B13369">
            <v>0</v>
          </cell>
        </row>
        <row r="13370">
          <cell r="A13370">
            <v>49800</v>
          </cell>
          <cell r="B13370">
            <v>0</v>
          </cell>
        </row>
        <row r="13371">
          <cell r="A13371">
            <v>49801</v>
          </cell>
          <cell r="B13371">
            <v>0</v>
          </cell>
        </row>
        <row r="13372">
          <cell r="A13372">
            <v>49802</v>
          </cell>
          <cell r="B13372">
            <v>0</v>
          </cell>
        </row>
        <row r="13373">
          <cell r="A13373">
            <v>49803</v>
          </cell>
          <cell r="B13373">
            <v>0</v>
          </cell>
        </row>
        <row r="13374">
          <cell r="A13374">
            <v>49804</v>
          </cell>
          <cell r="B13374">
            <v>0</v>
          </cell>
        </row>
        <row r="13375">
          <cell r="A13375">
            <v>49805</v>
          </cell>
          <cell r="B13375">
            <v>0</v>
          </cell>
        </row>
        <row r="13376">
          <cell r="A13376">
            <v>49806</v>
          </cell>
          <cell r="B13376">
            <v>0</v>
          </cell>
        </row>
        <row r="13377">
          <cell r="A13377">
            <v>49807</v>
          </cell>
          <cell r="B13377">
            <v>0</v>
          </cell>
        </row>
        <row r="13378">
          <cell r="A13378">
            <v>49808</v>
          </cell>
          <cell r="B13378">
            <v>0</v>
          </cell>
        </row>
        <row r="13379">
          <cell r="A13379">
            <v>49809</v>
          </cell>
          <cell r="B13379">
            <v>0</v>
          </cell>
        </row>
        <row r="13380">
          <cell r="A13380">
            <v>49810</v>
          </cell>
          <cell r="B13380">
            <v>0</v>
          </cell>
        </row>
        <row r="13381">
          <cell r="A13381">
            <v>49811</v>
          </cell>
          <cell r="B13381">
            <v>0</v>
          </cell>
        </row>
        <row r="13382">
          <cell r="A13382">
            <v>49812</v>
          </cell>
          <cell r="B13382">
            <v>0</v>
          </cell>
        </row>
        <row r="13383">
          <cell r="A13383">
            <v>49813</v>
          </cell>
          <cell r="B13383">
            <v>0</v>
          </cell>
        </row>
        <row r="13384">
          <cell r="A13384">
            <v>49814</v>
          </cell>
          <cell r="B13384">
            <v>0</v>
          </cell>
        </row>
        <row r="13385">
          <cell r="A13385">
            <v>49815</v>
          </cell>
          <cell r="B13385">
            <v>0</v>
          </cell>
        </row>
        <row r="13386">
          <cell r="A13386">
            <v>49816</v>
          </cell>
          <cell r="B13386">
            <v>0</v>
          </cell>
        </row>
        <row r="13387">
          <cell r="A13387">
            <v>49817</v>
          </cell>
          <cell r="B13387">
            <v>0</v>
          </cell>
        </row>
        <row r="13388">
          <cell r="A13388">
            <v>49818</v>
          </cell>
          <cell r="B13388">
            <v>0</v>
          </cell>
        </row>
        <row r="13389">
          <cell r="A13389">
            <v>49819</v>
          </cell>
          <cell r="B13389">
            <v>0</v>
          </cell>
        </row>
        <row r="13390">
          <cell r="A13390">
            <v>49820</v>
          </cell>
          <cell r="B13390">
            <v>0</v>
          </cell>
        </row>
        <row r="13391">
          <cell r="A13391">
            <v>49821</v>
          </cell>
          <cell r="B13391">
            <v>0</v>
          </cell>
        </row>
        <row r="13392">
          <cell r="A13392">
            <v>49822</v>
          </cell>
          <cell r="B13392">
            <v>0</v>
          </cell>
        </row>
        <row r="13393">
          <cell r="A13393">
            <v>49823</v>
          </cell>
          <cell r="B13393">
            <v>0</v>
          </cell>
        </row>
        <row r="13394">
          <cell r="A13394">
            <v>49824</v>
          </cell>
          <cell r="B13394">
            <v>0</v>
          </cell>
        </row>
        <row r="13395">
          <cell r="A13395">
            <v>49825</v>
          </cell>
          <cell r="B13395">
            <v>0</v>
          </cell>
        </row>
        <row r="13396">
          <cell r="A13396">
            <v>49826</v>
          </cell>
          <cell r="B13396">
            <v>0</v>
          </cell>
        </row>
        <row r="13397">
          <cell r="A13397">
            <v>49827</v>
          </cell>
          <cell r="B13397">
            <v>0</v>
          </cell>
        </row>
        <row r="13398">
          <cell r="A13398">
            <v>49828</v>
          </cell>
          <cell r="B13398">
            <v>0</v>
          </cell>
        </row>
        <row r="13399">
          <cell r="A13399">
            <v>49829</v>
          </cell>
          <cell r="B13399">
            <v>0</v>
          </cell>
        </row>
        <row r="13400">
          <cell r="A13400">
            <v>49830</v>
          </cell>
          <cell r="B13400">
            <v>0</v>
          </cell>
        </row>
        <row r="13401">
          <cell r="A13401">
            <v>49831</v>
          </cell>
          <cell r="B13401">
            <v>0</v>
          </cell>
        </row>
        <row r="13402">
          <cell r="A13402">
            <v>49832</v>
          </cell>
          <cell r="B13402">
            <v>0</v>
          </cell>
        </row>
        <row r="13403">
          <cell r="A13403">
            <v>49833</v>
          </cell>
          <cell r="B13403">
            <v>0</v>
          </cell>
        </row>
        <row r="13404">
          <cell r="A13404">
            <v>49834</v>
          </cell>
          <cell r="B13404">
            <v>0</v>
          </cell>
        </row>
        <row r="13405">
          <cell r="A13405">
            <v>49835</v>
          </cell>
          <cell r="B13405">
            <v>0</v>
          </cell>
        </row>
        <row r="13406">
          <cell r="A13406">
            <v>49836</v>
          </cell>
          <cell r="B13406">
            <v>0</v>
          </cell>
        </row>
        <row r="13407">
          <cell r="A13407">
            <v>49837</v>
          </cell>
          <cell r="B13407">
            <v>0</v>
          </cell>
        </row>
        <row r="13408">
          <cell r="A13408">
            <v>49838</v>
          </cell>
          <cell r="B13408">
            <v>0</v>
          </cell>
        </row>
        <row r="13409">
          <cell r="A13409">
            <v>49839</v>
          </cell>
          <cell r="B13409">
            <v>0</v>
          </cell>
        </row>
        <row r="13410">
          <cell r="A13410">
            <v>49840</v>
          </cell>
          <cell r="B13410">
            <v>0</v>
          </cell>
        </row>
        <row r="13411">
          <cell r="A13411">
            <v>49841</v>
          </cell>
          <cell r="B13411">
            <v>0</v>
          </cell>
        </row>
        <row r="13412">
          <cell r="A13412">
            <v>49842</v>
          </cell>
          <cell r="B13412">
            <v>0</v>
          </cell>
        </row>
        <row r="13413">
          <cell r="A13413">
            <v>49843</v>
          </cell>
          <cell r="B13413">
            <v>0</v>
          </cell>
        </row>
        <row r="13414">
          <cell r="A13414">
            <v>49844</v>
          </cell>
          <cell r="B13414">
            <v>0</v>
          </cell>
        </row>
        <row r="13415">
          <cell r="A13415">
            <v>49845</v>
          </cell>
          <cell r="B13415">
            <v>0</v>
          </cell>
        </row>
        <row r="13416">
          <cell r="A13416">
            <v>49846</v>
          </cell>
          <cell r="B13416">
            <v>0</v>
          </cell>
        </row>
        <row r="13417">
          <cell r="A13417">
            <v>49847</v>
          </cell>
          <cell r="B13417">
            <v>0</v>
          </cell>
        </row>
        <row r="13418">
          <cell r="A13418">
            <v>49848</v>
          </cell>
          <cell r="B13418">
            <v>0</v>
          </cell>
        </row>
        <row r="13419">
          <cell r="A13419">
            <v>49849</v>
          </cell>
          <cell r="B13419">
            <v>0</v>
          </cell>
        </row>
        <row r="13420">
          <cell r="A13420">
            <v>49850</v>
          </cell>
          <cell r="B13420">
            <v>0</v>
          </cell>
        </row>
        <row r="13421">
          <cell r="A13421">
            <v>49851</v>
          </cell>
          <cell r="B13421">
            <v>0</v>
          </cell>
        </row>
        <row r="13422">
          <cell r="A13422">
            <v>49852</v>
          </cell>
          <cell r="B13422">
            <v>0</v>
          </cell>
        </row>
        <row r="13423">
          <cell r="A13423">
            <v>49853</v>
          </cell>
          <cell r="B13423">
            <v>0</v>
          </cell>
        </row>
        <row r="13424">
          <cell r="A13424">
            <v>49854</v>
          </cell>
          <cell r="B13424">
            <v>0</v>
          </cell>
        </row>
        <row r="13425">
          <cell r="A13425">
            <v>49855</v>
          </cell>
          <cell r="B13425">
            <v>0</v>
          </cell>
        </row>
        <row r="13426">
          <cell r="A13426">
            <v>49856</v>
          </cell>
          <cell r="B13426">
            <v>0</v>
          </cell>
        </row>
        <row r="13427">
          <cell r="A13427">
            <v>49857</v>
          </cell>
          <cell r="B13427">
            <v>0</v>
          </cell>
        </row>
        <row r="13428">
          <cell r="A13428">
            <v>49858</v>
          </cell>
          <cell r="B13428">
            <v>0</v>
          </cell>
        </row>
        <row r="13429">
          <cell r="A13429">
            <v>49859</v>
          </cell>
          <cell r="B13429">
            <v>0</v>
          </cell>
        </row>
        <row r="13430">
          <cell r="A13430">
            <v>49860</v>
          </cell>
          <cell r="B13430">
            <v>0</v>
          </cell>
        </row>
        <row r="13431">
          <cell r="A13431">
            <v>49861</v>
          </cell>
          <cell r="B13431">
            <v>0</v>
          </cell>
        </row>
        <row r="13432">
          <cell r="A13432">
            <v>49862</v>
          </cell>
          <cell r="B13432">
            <v>0</v>
          </cell>
        </row>
        <row r="13433">
          <cell r="A13433">
            <v>49863</v>
          </cell>
          <cell r="B13433">
            <v>0</v>
          </cell>
        </row>
        <row r="13434">
          <cell r="A13434">
            <v>49864</v>
          </cell>
          <cell r="B13434">
            <v>0</v>
          </cell>
        </row>
        <row r="13435">
          <cell r="A13435">
            <v>49865</v>
          </cell>
          <cell r="B13435">
            <v>0</v>
          </cell>
        </row>
        <row r="13436">
          <cell r="A13436">
            <v>49866</v>
          </cell>
          <cell r="B13436">
            <v>0</v>
          </cell>
        </row>
        <row r="13437">
          <cell r="A13437">
            <v>49867</v>
          </cell>
          <cell r="B13437">
            <v>0</v>
          </cell>
        </row>
        <row r="13438">
          <cell r="A13438">
            <v>49868</v>
          </cell>
          <cell r="B13438">
            <v>0</v>
          </cell>
        </row>
        <row r="13439">
          <cell r="A13439">
            <v>49869</v>
          </cell>
          <cell r="B13439">
            <v>0</v>
          </cell>
        </row>
        <row r="13440">
          <cell r="A13440">
            <v>49870</v>
          </cell>
          <cell r="B13440">
            <v>0</v>
          </cell>
        </row>
        <row r="13441">
          <cell r="A13441">
            <v>49871</v>
          </cell>
          <cell r="B13441">
            <v>0</v>
          </cell>
        </row>
        <row r="13442">
          <cell r="A13442">
            <v>49872</v>
          </cell>
          <cell r="B13442">
            <v>0</v>
          </cell>
        </row>
        <row r="13443">
          <cell r="A13443">
            <v>49873</v>
          </cell>
          <cell r="B13443">
            <v>0</v>
          </cell>
        </row>
        <row r="13444">
          <cell r="A13444">
            <v>49874</v>
          </cell>
          <cell r="B13444">
            <v>0</v>
          </cell>
        </row>
        <row r="13445">
          <cell r="A13445">
            <v>49875</v>
          </cell>
          <cell r="B13445">
            <v>0</v>
          </cell>
        </row>
        <row r="13446">
          <cell r="A13446">
            <v>49876</v>
          </cell>
          <cell r="B13446">
            <v>0</v>
          </cell>
        </row>
        <row r="13447">
          <cell r="A13447">
            <v>49877</v>
          </cell>
          <cell r="B13447">
            <v>0</v>
          </cell>
        </row>
        <row r="13448">
          <cell r="A13448">
            <v>49878</v>
          </cell>
          <cell r="B13448">
            <v>0</v>
          </cell>
        </row>
        <row r="13449">
          <cell r="A13449">
            <v>49879</v>
          </cell>
          <cell r="B13449">
            <v>0</v>
          </cell>
        </row>
        <row r="13450">
          <cell r="A13450">
            <v>49880</v>
          </cell>
          <cell r="B13450">
            <v>0</v>
          </cell>
        </row>
        <row r="13451">
          <cell r="A13451">
            <v>49881</v>
          </cell>
          <cell r="B13451">
            <v>0</v>
          </cell>
        </row>
        <row r="13452">
          <cell r="A13452">
            <v>49882</v>
          </cell>
          <cell r="B13452">
            <v>0</v>
          </cell>
        </row>
        <row r="13453">
          <cell r="A13453">
            <v>49883</v>
          </cell>
          <cell r="B13453">
            <v>0</v>
          </cell>
        </row>
        <row r="13454">
          <cell r="A13454">
            <v>49884</v>
          </cell>
          <cell r="B13454">
            <v>0</v>
          </cell>
        </row>
        <row r="13455">
          <cell r="A13455">
            <v>49885</v>
          </cell>
          <cell r="B13455">
            <v>0</v>
          </cell>
        </row>
        <row r="13456">
          <cell r="A13456">
            <v>49886</v>
          </cell>
          <cell r="B13456">
            <v>0</v>
          </cell>
        </row>
        <row r="13457">
          <cell r="A13457">
            <v>49887</v>
          </cell>
          <cell r="B13457">
            <v>0</v>
          </cell>
        </row>
        <row r="13458">
          <cell r="A13458">
            <v>49888</v>
          </cell>
          <cell r="B13458">
            <v>0</v>
          </cell>
        </row>
        <row r="13459">
          <cell r="A13459">
            <v>49889</v>
          </cell>
          <cell r="B13459">
            <v>0</v>
          </cell>
        </row>
        <row r="13460">
          <cell r="A13460">
            <v>49890</v>
          </cell>
          <cell r="B13460">
            <v>0</v>
          </cell>
        </row>
        <row r="13461">
          <cell r="A13461">
            <v>49891</v>
          </cell>
          <cell r="B13461">
            <v>0</v>
          </cell>
        </row>
        <row r="13462">
          <cell r="A13462">
            <v>49892</v>
          </cell>
          <cell r="B13462">
            <v>0</v>
          </cell>
        </row>
        <row r="13463">
          <cell r="A13463">
            <v>49893</v>
          </cell>
          <cell r="B13463">
            <v>0</v>
          </cell>
        </row>
        <row r="13464">
          <cell r="A13464">
            <v>49894</v>
          </cell>
          <cell r="B13464">
            <v>0</v>
          </cell>
        </row>
        <row r="13465">
          <cell r="A13465">
            <v>49895</v>
          </cell>
          <cell r="B13465">
            <v>0</v>
          </cell>
        </row>
        <row r="13466">
          <cell r="A13466">
            <v>49896</v>
          </cell>
          <cell r="B13466">
            <v>0</v>
          </cell>
        </row>
        <row r="13467">
          <cell r="A13467">
            <v>49897</v>
          </cell>
          <cell r="B13467">
            <v>0</v>
          </cell>
        </row>
        <row r="13468">
          <cell r="A13468">
            <v>49898</v>
          </cell>
          <cell r="B13468">
            <v>0</v>
          </cell>
        </row>
        <row r="13469">
          <cell r="A13469">
            <v>49899</v>
          </cell>
          <cell r="B13469">
            <v>0</v>
          </cell>
        </row>
        <row r="13470">
          <cell r="A13470">
            <v>49900</v>
          </cell>
          <cell r="B13470">
            <v>0</v>
          </cell>
        </row>
        <row r="13471">
          <cell r="A13471">
            <v>49901</v>
          </cell>
          <cell r="B13471">
            <v>0</v>
          </cell>
        </row>
        <row r="13472">
          <cell r="A13472">
            <v>49902</v>
          </cell>
          <cell r="B13472">
            <v>0</v>
          </cell>
        </row>
        <row r="13473">
          <cell r="A13473">
            <v>49903</v>
          </cell>
          <cell r="B13473">
            <v>0</v>
          </cell>
        </row>
        <row r="13474">
          <cell r="A13474">
            <v>49904</v>
          </cell>
          <cell r="B13474">
            <v>0</v>
          </cell>
        </row>
        <row r="13475">
          <cell r="A13475">
            <v>49905</v>
          </cell>
          <cell r="B13475">
            <v>0</v>
          </cell>
        </row>
        <row r="13476">
          <cell r="A13476">
            <v>49906</v>
          </cell>
          <cell r="B13476">
            <v>0</v>
          </cell>
        </row>
        <row r="13477">
          <cell r="A13477">
            <v>49907</v>
          </cell>
          <cell r="B13477">
            <v>0</v>
          </cell>
        </row>
        <row r="13478">
          <cell r="A13478">
            <v>49908</v>
          </cell>
          <cell r="B13478">
            <v>0</v>
          </cell>
        </row>
        <row r="13479">
          <cell r="A13479">
            <v>49909</v>
          </cell>
          <cell r="B13479">
            <v>0</v>
          </cell>
        </row>
        <row r="13480">
          <cell r="A13480">
            <v>49910</v>
          </cell>
          <cell r="B13480">
            <v>0</v>
          </cell>
        </row>
        <row r="13481">
          <cell r="A13481">
            <v>49911</v>
          </cell>
          <cell r="B13481">
            <v>0</v>
          </cell>
        </row>
        <row r="13482">
          <cell r="A13482">
            <v>49912</v>
          </cell>
          <cell r="B13482">
            <v>0</v>
          </cell>
        </row>
        <row r="13483">
          <cell r="A13483">
            <v>49913</v>
          </cell>
          <cell r="B13483">
            <v>0</v>
          </cell>
        </row>
        <row r="13484">
          <cell r="A13484">
            <v>49914</v>
          </cell>
          <cell r="B13484">
            <v>0</v>
          </cell>
        </row>
        <row r="13485">
          <cell r="A13485">
            <v>49915</v>
          </cell>
          <cell r="B13485">
            <v>0</v>
          </cell>
        </row>
        <row r="13486">
          <cell r="A13486">
            <v>49916</v>
          </cell>
          <cell r="B13486">
            <v>0</v>
          </cell>
        </row>
        <row r="13487">
          <cell r="A13487">
            <v>49917</v>
          </cell>
          <cell r="B13487">
            <v>0</v>
          </cell>
        </row>
        <row r="13488">
          <cell r="A13488">
            <v>49918</v>
          </cell>
          <cell r="B13488">
            <v>0</v>
          </cell>
        </row>
        <row r="13489">
          <cell r="A13489">
            <v>49919</v>
          </cell>
          <cell r="B13489">
            <v>0</v>
          </cell>
        </row>
        <row r="13490">
          <cell r="A13490">
            <v>49920</v>
          </cell>
          <cell r="B13490">
            <v>0</v>
          </cell>
        </row>
        <row r="13491">
          <cell r="A13491">
            <v>49921</v>
          </cell>
          <cell r="B13491">
            <v>0</v>
          </cell>
        </row>
        <row r="13492">
          <cell r="A13492">
            <v>49922</v>
          </cell>
          <cell r="B13492">
            <v>0</v>
          </cell>
        </row>
        <row r="13493">
          <cell r="A13493">
            <v>49923</v>
          </cell>
          <cell r="B13493">
            <v>0</v>
          </cell>
        </row>
        <row r="13494">
          <cell r="A13494">
            <v>49924</v>
          </cell>
          <cell r="B13494">
            <v>0</v>
          </cell>
        </row>
        <row r="13495">
          <cell r="A13495">
            <v>49925</v>
          </cell>
          <cell r="B13495">
            <v>0</v>
          </cell>
        </row>
        <row r="13496">
          <cell r="A13496">
            <v>49926</v>
          </cell>
          <cell r="B13496">
            <v>0</v>
          </cell>
        </row>
        <row r="13497">
          <cell r="A13497">
            <v>49927</v>
          </cell>
          <cell r="B13497">
            <v>0</v>
          </cell>
        </row>
        <row r="13498">
          <cell r="A13498">
            <v>49928</v>
          </cell>
          <cell r="B13498">
            <v>0</v>
          </cell>
        </row>
        <row r="13499">
          <cell r="A13499">
            <v>49929</v>
          </cell>
          <cell r="B13499">
            <v>0</v>
          </cell>
        </row>
        <row r="13500">
          <cell r="A13500">
            <v>49930</v>
          </cell>
          <cell r="B13500">
            <v>0</v>
          </cell>
        </row>
        <row r="13501">
          <cell r="A13501">
            <v>49931</v>
          </cell>
          <cell r="B13501">
            <v>0</v>
          </cell>
        </row>
        <row r="13502">
          <cell r="A13502">
            <v>49932</v>
          </cell>
          <cell r="B13502">
            <v>0</v>
          </cell>
        </row>
        <row r="13503">
          <cell r="A13503">
            <v>49933</v>
          </cell>
          <cell r="B13503">
            <v>0</v>
          </cell>
        </row>
        <row r="13504">
          <cell r="A13504">
            <v>49934</v>
          </cell>
          <cell r="B13504">
            <v>0</v>
          </cell>
        </row>
        <row r="13505">
          <cell r="A13505">
            <v>49935</v>
          </cell>
          <cell r="B13505">
            <v>0</v>
          </cell>
        </row>
        <row r="13506">
          <cell r="A13506">
            <v>49936</v>
          </cell>
          <cell r="B13506">
            <v>0</v>
          </cell>
        </row>
        <row r="13507">
          <cell r="A13507">
            <v>49937</v>
          </cell>
          <cell r="B13507">
            <v>0</v>
          </cell>
        </row>
        <row r="13508">
          <cell r="A13508">
            <v>49938</v>
          </cell>
          <cell r="B13508">
            <v>0</v>
          </cell>
        </row>
        <row r="13509">
          <cell r="A13509">
            <v>49939</v>
          </cell>
          <cell r="B13509">
            <v>0</v>
          </cell>
        </row>
        <row r="13510">
          <cell r="A13510">
            <v>49940</v>
          </cell>
          <cell r="B13510">
            <v>0</v>
          </cell>
        </row>
        <row r="13511">
          <cell r="A13511">
            <v>49941</v>
          </cell>
          <cell r="B13511">
            <v>0</v>
          </cell>
        </row>
        <row r="13512">
          <cell r="A13512">
            <v>49942</v>
          </cell>
          <cell r="B13512">
            <v>0</v>
          </cell>
        </row>
        <row r="13513">
          <cell r="A13513">
            <v>49943</v>
          </cell>
          <cell r="B13513">
            <v>0</v>
          </cell>
        </row>
        <row r="13514">
          <cell r="A13514">
            <v>49944</v>
          </cell>
          <cell r="B13514">
            <v>0</v>
          </cell>
        </row>
        <row r="13515">
          <cell r="A13515">
            <v>49945</v>
          </cell>
          <cell r="B13515">
            <v>0</v>
          </cell>
        </row>
        <row r="13516">
          <cell r="A13516">
            <v>49946</v>
          </cell>
          <cell r="B13516">
            <v>0</v>
          </cell>
        </row>
        <row r="13517">
          <cell r="A13517">
            <v>49947</v>
          </cell>
          <cell r="B13517">
            <v>0</v>
          </cell>
        </row>
        <row r="13518">
          <cell r="A13518">
            <v>49948</v>
          </cell>
          <cell r="B13518">
            <v>0</v>
          </cell>
        </row>
        <row r="13519">
          <cell r="A13519">
            <v>49949</v>
          </cell>
          <cell r="B13519">
            <v>0</v>
          </cell>
        </row>
        <row r="13520">
          <cell r="A13520">
            <v>49950</v>
          </cell>
          <cell r="B13520">
            <v>0</v>
          </cell>
        </row>
        <row r="13521">
          <cell r="A13521">
            <v>49951</v>
          </cell>
          <cell r="B13521">
            <v>0</v>
          </cell>
        </row>
        <row r="13522">
          <cell r="A13522">
            <v>49952</v>
          </cell>
          <cell r="B13522">
            <v>0</v>
          </cell>
        </row>
        <row r="13523">
          <cell r="A13523">
            <v>49953</v>
          </cell>
          <cell r="B13523">
            <v>0</v>
          </cell>
        </row>
        <row r="13524">
          <cell r="A13524">
            <v>49954</v>
          </cell>
          <cell r="B13524">
            <v>0</v>
          </cell>
        </row>
        <row r="13525">
          <cell r="A13525">
            <v>49955</v>
          </cell>
          <cell r="B13525">
            <v>0</v>
          </cell>
        </row>
        <row r="13526">
          <cell r="A13526">
            <v>49956</v>
          </cell>
          <cell r="B13526">
            <v>0</v>
          </cell>
        </row>
        <row r="13527">
          <cell r="A13527">
            <v>49957</v>
          </cell>
          <cell r="B13527">
            <v>0</v>
          </cell>
        </row>
        <row r="13528">
          <cell r="A13528">
            <v>49958</v>
          </cell>
          <cell r="B13528">
            <v>0</v>
          </cell>
        </row>
        <row r="13529">
          <cell r="A13529">
            <v>49959</v>
          </cell>
          <cell r="B13529">
            <v>0</v>
          </cell>
        </row>
        <row r="13530">
          <cell r="A13530">
            <v>49960</v>
          </cell>
          <cell r="B13530">
            <v>0</v>
          </cell>
        </row>
        <row r="13531">
          <cell r="A13531">
            <v>49961</v>
          </cell>
          <cell r="B13531">
            <v>0</v>
          </cell>
        </row>
        <row r="13532">
          <cell r="A13532">
            <v>49962</v>
          </cell>
          <cell r="B13532">
            <v>0</v>
          </cell>
        </row>
        <row r="13533">
          <cell r="A13533">
            <v>49963</v>
          </cell>
          <cell r="B13533">
            <v>0</v>
          </cell>
        </row>
        <row r="13534">
          <cell r="A13534">
            <v>49964</v>
          </cell>
          <cell r="B13534">
            <v>0</v>
          </cell>
        </row>
        <row r="13535">
          <cell r="A13535">
            <v>49965</v>
          </cell>
          <cell r="B13535">
            <v>0</v>
          </cell>
        </row>
        <row r="13536">
          <cell r="A13536">
            <v>49966</v>
          </cell>
          <cell r="B13536">
            <v>0</v>
          </cell>
        </row>
        <row r="13537">
          <cell r="A13537">
            <v>49967</v>
          </cell>
          <cell r="B13537">
            <v>0</v>
          </cell>
        </row>
        <row r="13538">
          <cell r="A13538">
            <v>49968</v>
          </cell>
          <cell r="B13538">
            <v>0</v>
          </cell>
        </row>
        <row r="13539">
          <cell r="A13539">
            <v>49969</v>
          </cell>
          <cell r="B13539">
            <v>0</v>
          </cell>
        </row>
        <row r="13540">
          <cell r="A13540">
            <v>49970</v>
          </cell>
          <cell r="B13540">
            <v>0</v>
          </cell>
        </row>
        <row r="13541">
          <cell r="A13541">
            <v>49971</v>
          </cell>
          <cell r="B13541">
            <v>0</v>
          </cell>
        </row>
        <row r="13542">
          <cell r="A13542">
            <v>49972</v>
          </cell>
          <cell r="B13542">
            <v>0</v>
          </cell>
        </row>
        <row r="13543">
          <cell r="A13543">
            <v>49973</v>
          </cell>
          <cell r="B13543">
            <v>0</v>
          </cell>
        </row>
        <row r="13544">
          <cell r="A13544">
            <v>49974</v>
          </cell>
          <cell r="B13544">
            <v>0</v>
          </cell>
        </row>
        <row r="13545">
          <cell r="A13545">
            <v>49975</v>
          </cell>
          <cell r="B13545">
            <v>0</v>
          </cell>
        </row>
        <row r="13546">
          <cell r="A13546">
            <v>49976</v>
          </cell>
          <cell r="B13546">
            <v>0</v>
          </cell>
        </row>
        <row r="13547">
          <cell r="A13547">
            <v>49977</v>
          </cell>
          <cell r="B13547">
            <v>0</v>
          </cell>
        </row>
        <row r="13548">
          <cell r="A13548">
            <v>49978</v>
          </cell>
          <cell r="B13548">
            <v>0</v>
          </cell>
        </row>
        <row r="13549">
          <cell r="A13549">
            <v>49979</v>
          </cell>
          <cell r="B13549">
            <v>0</v>
          </cell>
        </row>
        <row r="13550">
          <cell r="A13550">
            <v>49980</v>
          </cell>
          <cell r="B13550">
            <v>0</v>
          </cell>
        </row>
        <row r="13551">
          <cell r="A13551">
            <v>49981</v>
          </cell>
          <cell r="B13551">
            <v>0</v>
          </cell>
        </row>
        <row r="13552">
          <cell r="A13552">
            <v>49982</v>
          </cell>
          <cell r="B13552">
            <v>0</v>
          </cell>
        </row>
        <row r="13553">
          <cell r="A13553">
            <v>49983</v>
          </cell>
          <cell r="B13553">
            <v>0</v>
          </cell>
        </row>
        <row r="13554">
          <cell r="A13554">
            <v>49984</v>
          </cell>
          <cell r="B13554">
            <v>0</v>
          </cell>
        </row>
        <row r="13555">
          <cell r="A13555">
            <v>49985</v>
          </cell>
          <cell r="B13555">
            <v>0</v>
          </cell>
        </row>
        <row r="13556">
          <cell r="A13556">
            <v>49986</v>
          </cell>
          <cell r="B13556">
            <v>0</v>
          </cell>
        </row>
        <row r="13557">
          <cell r="A13557">
            <v>49987</v>
          </cell>
          <cell r="B13557">
            <v>0</v>
          </cell>
        </row>
        <row r="13558">
          <cell r="A13558">
            <v>49988</v>
          </cell>
          <cell r="B13558">
            <v>0</v>
          </cell>
        </row>
        <row r="13559">
          <cell r="A13559">
            <v>49989</v>
          </cell>
          <cell r="B13559">
            <v>0</v>
          </cell>
        </row>
        <row r="13560">
          <cell r="A13560">
            <v>49990</v>
          </cell>
          <cell r="B13560">
            <v>0</v>
          </cell>
        </row>
        <row r="13561">
          <cell r="A13561">
            <v>49991</v>
          </cell>
          <cell r="B13561">
            <v>0</v>
          </cell>
        </row>
        <row r="13562">
          <cell r="A13562">
            <v>49992</v>
          </cell>
          <cell r="B13562">
            <v>0</v>
          </cell>
        </row>
        <row r="13563">
          <cell r="A13563">
            <v>49993</v>
          </cell>
          <cell r="B13563">
            <v>0</v>
          </cell>
        </row>
        <row r="13564">
          <cell r="A13564">
            <v>49994</v>
          </cell>
          <cell r="B13564">
            <v>0</v>
          </cell>
        </row>
        <row r="13565">
          <cell r="A13565">
            <v>49995</v>
          </cell>
          <cell r="B13565">
            <v>0</v>
          </cell>
        </row>
        <row r="13566">
          <cell r="A13566">
            <v>49996</v>
          </cell>
          <cell r="B13566">
            <v>0</v>
          </cell>
        </row>
        <row r="13567">
          <cell r="A13567">
            <v>49997</v>
          </cell>
          <cell r="B13567">
            <v>0</v>
          </cell>
        </row>
        <row r="13568">
          <cell r="A13568">
            <v>49998</v>
          </cell>
          <cell r="B13568">
            <v>0</v>
          </cell>
        </row>
        <row r="13569">
          <cell r="A13569">
            <v>49999</v>
          </cell>
          <cell r="B13569">
            <v>0</v>
          </cell>
        </row>
        <row r="13570">
          <cell r="A13570">
            <v>50000</v>
          </cell>
          <cell r="B13570">
            <v>0</v>
          </cell>
        </row>
        <row r="13571">
          <cell r="A13571">
            <v>50001</v>
          </cell>
          <cell r="B13571">
            <v>0</v>
          </cell>
        </row>
        <row r="13572">
          <cell r="A13572">
            <v>50002</v>
          </cell>
          <cell r="B13572">
            <v>0</v>
          </cell>
        </row>
        <row r="13573">
          <cell r="A13573">
            <v>50003</v>
          </cell>
          <cell r="B13573">
            <v>0</v>
          </cell>
        </row>
        <row r="13574">
          <cell r="A13574">
            <v>50004</v>
          </cell>
          <cell r="B13574">
            <v>0</v>
          </cell>
        </row>
        <row r="13575">
          <cell r="A13575">
            <v>50005</v>
          </cell>
          <cell r="B13575">
            <v>0</v>
          </cell>
        </row>
        <row r="13576">
          <cell r="A13576">
            <v>50006</v>
          </cell>
          <cell r="B13576">
            <v>0</v>
          </cell>
        </row>
        <row r="13577">
          <cell r="A13577">
            <v>50007</v>
          </cell>
          <cell r="B13577">
            <v>0</v>
          </cell>
        </row>
        <row r="13578">
          <cell r="A13578">
            <v>50008</v>
          </cell>
          <cell r="B13578">
            <v>0</v>
          </cell>
        </row>
        <row r="13579">
          <cell r="A13579">
            <v>50009</v>
          </cell>
          <cell r="B13579">
            <v>0</v>
          </cell>
        </row>
        <row r="13580">
          <cell r="A13580">
            <v>50010</v>
          </cell>
          <cell r="B13580">
            <v>0</v>
          </cell>
        </row>
        <row r="13581">
          <cell r="A13581">
            <v>50011</v>
          </cell>
          <cell r="B13581">
            <v>0</v>
          </cell>
        </row>
        <row r="13582">
          <cell r="A13582">
            <v>50012</v>
          </cell>
          <cell r="B13582">
            <v>0</v>
          </cell>
        </row>
        <row r="13583">
          <cell r="A13583">
            <v>50013</v>
          </cell>
          <cell r="B13583">
            <v>0</v>
          </cell>
        </row>
        <row r="13584">
          <cell r="A13584">
            <v>50014</v>
          </cell>
          <cell r="B13584">
            <v>0</v>
          </cell>
        </row>
        <row r="13585">
          <cell r="A13585">
            <v>50015</v>
          </cell>
          <cell r="B13585">
            <v>0</v>
          </cell>
        </row>
        <row r="13586">
          <cell r="A13586">
            <v>50016</v>
          </cell>
          <cell r="B13586">
            <v>0</v>
          </cell>
        </row>
        <row r="13587">
          <cell r="A13587">
            <v>50017</v>
          </cell>
          <cell r="B13587">
            <v>0</v>
          </cell>
        </row>
        <row r="13588">
          <cell r="A13588">
            <v>50018</v>
          </cell>
          <cell r="B13588">
            <v>0</v>
          </cell>
        </row>
        <row r="13589">
          <cell r="A13589">
            <v>50019</v>
          </cell>
          <cell r="B13589">
            <v>0</v>
          </cell>
        </row>
        <row r="13590">
          <cell r="A13590">
            <v>50020</v>
          </cell>
          <cell r="B13590">
            <v>0</v>
          </cell>
        </row>
        <row r="13591">
          <cell r="A13591">
            <v>50021</v>
          </cell>
          <cell r="B13591">
            <v>0</v>
          </cell>
        </row>
        <row r="13592">
          <cell r="A13592">
            <v>50022</v>
          </cell>
          <cell r="B13592">
            <v>0</v>
          </cell>
        </row>
        <row r="13593">
          <cell r="A13593">
            <v>50023</v>
          </cell>
          <cell r="B13593">
            <v>0</v>
          </cell>
        </row>
        <row r="13594">
          <cell r="A13594">
            <v>50024</v>
          </cell>
          <cell r="B13594">
            <v>0</v>
          </cell>
        </row>
        <row r="13595">
          <cell r="A13595">
            <v>50025</v>
          </cell>
          <cell r="B13595">
            <v>0</v>
          </cell>
        </row>
        <row r="13596">
          <cell r="A13596">
            <v>50026</v>
          </cell>
          <cell r="B13596">
            <v>0</v>
          </cell>
        </row>
        <row r="13597">
          <cell r="A13597">
            <v>50027</v>
          </cell>
          <cell r="B13597">
            <v>0</v>
          </cell>
        </row>
        <row r="13598">
          <cell r="A13598">
            <v>50028</v>
          </cell>
          <cell r="B13598">
            <v>0</v>
          </cell>
        </row>
        <row r="13599">
          <cell r="A13599">
            <v>50029</v>
          </cell>
          <cell r="B13599">
            <v>0</v>
          </cell>
        </row>
        <row r="13600">
          <cell r="A13600">
            <v>50030</v>
          </cell>
          <cell r="B13600">
            <v>0</v>
          </cell>
        </row>
        <row r="13601">
          <cell r="A13601">
            <v>50031</v>
          </cell>
          <cell r="B13601">
            <v>0</v>
          </cell>
        </row>
        <row r="13602">
          <cell r="A13602">
            <v>50032</v>
          </cell>
          <cell r="B13602">
            <v>0</v>
          </cell>
        </row>
        <row r="13603">
          <cell r="A13603">
            <v>50033</v>
          </cell>
          <cell r="B13603">
            <v>0</v>
          </cell>
        </row>
        <row r="13604">
          <cell r="A13604">
            <v>50034</v>
          </cell>
          <cell r="B13604">
            <v>0</v>
          </cell>
        </row>
        <row r="13605">
          <cell r="A13605">
            <v>50035</v>
          </cell>
          <cell r="B13605">
            <v>0</v>
          </cell>
        </row>
        <row r="13606">
          <cell r="A13606">
            <v>50036</v>
          </cell>
          <cell r="B13606">
            <v>0</v>
          </cell>
        </row>
        <row r="13607">
          <cell r="A13607">
            <v>50037</v>
          </cell>
          <cell r="B13607">
            <v>0</v>
          </cell>
        </row>
        <row r="13608">
          <cell r="A13608">
            <v>50038</v>
          </cell>
          <cell r="B13608">
            <v>0</v>
          </cell>
        </row>
        <row r="13609">
          <cell r="A13609">
            <v>50039</v>
          </cell>
          <cell r="B13609">
            <v>0</v>
          </cell>
        </row>
        <row r="13610">
          <cell r="A13610">
            <v>50040</v>
          </cell>
          <cell r="B13610">
            <v>0</v>
          </cell>
        </row>
        <row r="13611">
          <cell r="A13611">
            <v>50041</v>
          </cell>
          <cell r="B13611">
            <v>0</v>
          </cell>
        </row>
        <row r="13612">
          <cell r="A13612">
            <v>50042</v>
          </cell>
          <cell r="B13612">
            <v>0</v>
          </cell>
        </row>
        <row r="13613">
          <cell r="A13613">
            <v>50043</v>
          </cell>
          <cell r="B13613">
            <v>0</v>
          </cell>
        </row>
        <row r="13614">
          <cell r="A13614">
            <v>50044</v>
          </cell>
          <cell r="B13614">
            <v>0</v>
          </cell>
        </row>
        <row r="13615">
          <cell r="A13615">
            <v>50045</v>
          </cell>
          <cell r="B13615">
            <v>0</v>
          </cell>
        </row>
        <row r="13616">
          <cell r="A13616">
            <v>50046</v>
          </cell>
          <cell r="B13616">
            <v>0</v>
          </cell>
        </row>
        <row r="13617">
          <cell r="A13617">
            <v>50047</v>
          </cell>
          <cell r="B13617">
            <v>0</v>
          </cell>
        </row>
        <row r="13618">
          <cell r="A13618">
            <v>50048</v>
          </cell>
          <cell r="B13618">
            <v>0</v>
          </cell>
        </row>
        <row r="13619">
          <cell r="A13619">
            <v>50049</v>
          </cell>
          <cell r="B13619">
            <v>0</v>
          </cell>
        </row>
        <row r="13620">
          <cell r="A13620">
            <v>50050</v>
          </cell>
          <cell r="B13620">
            <v>0</v>
          </cell>
        </row>
        <row r="13621">
          <cell r="A13621">
            <v>50051</v>
          </cell>
          <cell r="B13621">
            <v>0</v>
          </cell>
        </row>
        <row r="13622">
          <cell r="A13622">
            <v>50052</v>
          </cell>
          <cell r="B13622">
            <v>0</v>
          </cell>
        </row>
        <row r="13623">
          <cell r="A13623">
            <v>50053</v>
          </cell>
          <cell r="B13623">
            <v>0</v>
          </cell>
        </row>
        <row r="13624">
          <cell r="A13624">
            <v>50054</v>
          </cell>
          <cell r="B13624">
            <v>0</v>
          </cell>
        </row>
        <row r="13625">
          <cell r="A13625">
            <v>50055</v>
          </cell>
          <cell r="B13625">
            <v>0</v>
          </cell>
        </row>
        <row r="13626">
          <cell r="A13626">
            <v>50056</v>
          </cell>
          <cell r="B13626">
            <v>0</v>
          </cell>
        </row>
        <row r="13627">
          <cell r="A13627">
            <v>50057</v>
          </cell>
          <cell r="B13627">
            <v>0</v>
          </cell>
        </row>
        <row r="13628">
          <cell r="A13628">
            <v>50058</v>
          </cell>
          <cell r="B13628">
            <v>0</v>
          </cell>
        </row>
        <row r="13629">
          <cell r="A13629">
            <v>50059</v>
          </cell>
          <cell r="B13629">
            <v>0</v>
          </cell>
        </row>
        <row r="13630">
          <cell r="A13630">
            <v>50060</v>
          </cell>
          <cell r="B13630">
            <v>0</v>
          </cell>
        </row>
        <row r="13631">
          <cell r="A13631">
            <v>50061</v>
          </cell>
          <cell r="B13631">
            <v>0</v>
          </cell>
        </row>
        <row r="13632">
          <cell r="A13632">
            <v>50062</v>
          </cell>
          <cell r="B13632">
            <v>0</v>
          </cell>
        </row>
        <row r="13633">
          <cell r="A13633">
            <v>50063</v>
          </cell>
          <cell r="B13633">
            <v>0</v>
          </cell>
        </row>
        <row r="13634">
          <cell r="A13634">
            <v>50064</v>
          </cell>
          <cell r="B13634">
            <v>0</v>
          </cell>
        </row>
        <row r="13635">
          <cell r="A13635">
            <v>50065</v>
          </cell>
          <cell r="B13635">
            <v>0</v>
          </cell>
        </row>
        <row r="13636">
          <cell r="A13636">
            <v>50066</v>
          </cell>
          <cell r="B13636">
            <v>0</v>
          </cell>
        </row>
        <row r="13637">
          <cell r="A13637">
            <v>50067</v>
          </cell>
          <cell r="B13637">
            <v>0</v>
          </cell>
        </row>
        <row r="13638">
          <cell r="A13638">
            <v>50068</v>
          </cell>
          <cell r="B13638">
            <v>0</v>
          </cell>
        </row>
        <row r="13639">
          <cell r="A13639">
            <v>50069</v>
          </cell>
          <cell r="B13639">
            <v>0</v>
          </cell>
        </row>
        <row r="13640">
          <cell r="A13640">
            <v>50070</v>
          </cell>
          <cell r="B13640">
            <v>0</v>
          </cell>
        </row>
        <row r="13641">
          <cell r="A13641">
            <v>50071</v>
          </cell>
          <cell r="B13641">
            <v>0</v>
          </cell>
        </row>
        <row r="13642">
          <cell r="A13642">
            <v>50072</v>
          </cell>
          <cell r="B13642">
            <v>0</v>
          </cell>
        </row>
        <row r="13643">
          <cell r="A13643">
            <v>50073</v>
          </cell>
          <cell r="B13643">
            <v>0</v>
          </cell>
        </row>
        <row r="13644">
          <cell r="A13644">
            <v>50074</v>
          </cell>
          <cell r="B13644">
            <v>0</v>
          </cell>
        </row>
        <row r="13645">
          <cell r="A13645">
            <v>50075</v>
          </cell>
          <cell r="B13645">
            <v>0</v>
          </cell>
        </row>
        <row r="13646">
          <cell r="A13646">
            <v>50076</v>
          </cell>
          <cell r="B13646">
            <v>0</v>
          </cell>
        </row>
        <row r="13647">
          <cell r="A13647">
            <v>50077</v>
          </cell>
          <cell r="B13647">
            <v>0</v>
          </cell>
        </row>
        <row r="13648">
          <cell r="A13648">
            <v>50078</v>
          </cell>
          <cell r="B13648">
            <v>0</v>
          </cell>
        </row>
        <row r="13649">
          <cell r="A13649">
            <v>50079</v>
          </cell>
          <cell r="B13649">
            <v>0</v>
          </cell>
        </row>
        <row r="13650">
          <cell r="A13650">
            <v>50080</v>
          </cell>
          <cell r="B13650">
            <v>0</v>
          </cell>
        </row>
        <row r="13651">
          <cell r="A13651">
            <v>50081</v>
          </cell>
          <cell r="B13651">
            <v>0</v>
          </cell>
        </row>
        <row r="13652">
          <cell r="A13652">
            <v>50082</v>
          </cell>
          <cell r="B13652">
            <v>0</v>
          </cell>
        </row>
        <row r="13653">
          <cell r="A13653">
            <v>50083</v>
          </cell>
          <cell r="B13653">
            <v>0</v>
          </cell>
        </row>
        <row r="13654">
          <cell r="A13654">
            <v>50084</v>
          </cell>
          <cell r="B13654">
            <v>0</v>
          </cell>
        </row>
        <row r="13655">
          <cell r="A13655">
            <v>50085</v>
          </cell>
          <cell r="B13655">
            <v>0</v>
          </cell>
        </row>
        <row r="13656">
          <cell r="A13656">
            <v>50086</v>
          </cell>
          <cell r="B13656">
            <v>0</v>
          </cell>
        </row>
        <row r="13657">
          <cell r="A13657">
            <v>50087</v>
          </cell>
          <cell r="B13657">
            <v>0</v>
          </cell>
        </row>
        <row r="13658">
          <cell r="A13658">
            <v>50088</v>
          </cell>
          <cell r="B13658">
            <v>0</v>
          </cell>
        </row>
        <row r="13659">
          <cell r="A13659">
            <v>50089</v>
          </cell>
          <cell r="B13659">
            <v>0</v>
          </cell>
        </row>
        <row r="13660">
          <cell r="A13660">
            <v>50090</v>
          </cell>
          <cell r="B13660">
            <v>0</v>
          </cell>
        </row>
        <row r="13661">
          <cell r="A13661">
            <v>50091</v>
          </cell>
          <cell r="B13661">
            <v>0</v>
          </cell>
        </row>
        <row r="13662">
          <cell r="A13662">
            <v>50092</v>
          </cell>
          <cell r="B13662">
            <v>0</v>
          </cell>
        </row>
        <row r="13663">
          <cell r="A13663">
            <v>50093</v>
          </cell>
          <cell r="B13663">
            <v>0</v>
          </cell>
        </row>
        <row r="13664">
          <cell r="A13664">
            <v>50094</v>
          </cell>
          <cell r="B13664">
            <v>0</v>
          </cell>
        </row>
        <row r="13665">
          <cell r="A13665">
            <v>50095</v>
          </cell>
          <cell r="B13665">
            <v>0</v>
          </cell>
        </row>
        <row r="13666">
          <cell r="A13666">
            <v>50096</v>
          </cell>
          <cell r="B13666">
            <v>0</v>
          </cell>
        </row>
        <row r="13667">
          <cell r="A13667">
            <v>50097</v>
          </cell>
          <cell r="B13667">
            <v>0</v>
          </cell>
        </row>
        <row r="13668">
          <cell r="A13668">
            <v>50098</v>
          </cell>
          <cell r="B13668">
            <v>0</v>
          </cell>
        </row>
        <row r="13669">
          <cell r="A13669">
            <v>50099</v>
          </cell>
          <cell r="B13669">
            <v>0</v>
          </cell>
        </row>
        <row r="13670">
          <cell r="A13670">
            <v>50100</v>
          </cell>
          <cell r="B13670">
            <v>0</v>
          </cell>
        </row>
        <row r="13671">
          <cell r="A13671">
            <v>50101</v>
          </cell>
          <cell r="B13671">
            <v>0</v>
          </cell>
        </row>
        <row r="13672">
          <cell r="A13672">
            <v>50102</v>
          </cell>
          <cell r="B13672">
            <v>0</v>
          </cell>
        </row>
        <row r="13673">
          <cell r="A13673">
            <v>50103</v>
          </cell>
          <cell r="B13673">
            <v>0</v>
          </cell>
        </row>
        <row r="13674">
          <cell r="A13674">
            <v>50104</v>
          </cell>
          <cell r="B13674">
            <v>0</v>
          </cell>
        </row>
        <row r="13675">
          <cell r="A13675">
            <v>50105</v>
          </cell>
          <cell r="B13675">
            <v>0</v>
          </cell>
        </row>
        <row r="13676">
          <cell r="A13676">
            <v>50106</v>
          </cell>
          <cell r="B13676">
            <v>0</v>
          </cell>
        </row>
        <row r="13677">
          <cell r="A13677">
            <v>50107</v>
          </cell>
          <cell r="B13677">
            <v>0</v>
          </cell>
        </row>
        <row r="13678">
          <cell r="A13678">
            <v>50108</v>
          </cell>
          <cell r="B13678">
            <v>0</v>
          </cell>
        </row>
        <row r="13679">
          <cell r="A13679">
            <v>50109</v>
          </cell>
          <cell r="B13679">
            <v>0</v>
          </cell>
        </row>
        <row r="13680">
          <cell r="A13680">
            <v>50110</v>
          </cell>
          <cell r="B13680">
            <v>0</v>
          </cell>
        </row>
        <row r="13681">
          <cell r="A13681">
            <v>50111</v>
          </cell>
          <cell r="B13681">
            <v>0</v>
          </cell>
        </row>
        <row r="13682">
          <cell r="A13682">
            <v>50112</v>
          </cell>
          <cell r="B13682">
            <v>0</v>
          </cell>
        </row>
        <row r="13683">
          <cell r="A13683">
            <v>50113</v>
          </cell>
          <cell r="B13683">
            <v>0</v>
          </cell>
        </row>
        <row r="13684">
          <cell r="A13684">
            <v>50114</v>
          </cell>
          <cell r="B13684">
            <v>0</v>
          </cell>
        </row>
        <row r="13685">
          <cell r="A13685">
            <v>50115</v>
          </cell>
          <cell r="B13685">
            <v>0</v>
          </cell>
        </row>
        <row r="13686">
          <cell r="A13686">
            <v>50116</v>
          </cell>
          <cell r="B13686">
            <v>0</v>
          </cell>
        </row>
        <row r="13687">
          <cell r="A13687">
            <v>50117</v>
          </cell>
          <cell r="B13687">
            <v>0</v>
          </cell>
        </row>
        <row r="13688">
          <cell r="A13688">
            <v>50118</v>
          </cell>
          <cell r="B13688">
            <v>0</v>
          </cell>
        </row>
        <row r="13689">
          <cell r="A13689">
            <v>50119</v>
          </cell>
          <cell r="B13689">
            <v>0</v>
          </cell>
        </row>
        <row r="13690">
          <cell r="A13690">
            <v>50120</v>
          </cell>
          <cell r="B13690">
            <v>0</v>
          </cell>
        </row>
        <row r="13691">
          <cell r="A13691">
            <v>50121</v>
          </cell>
          <cell r="B13691">
            <v>0</v>
          </cell>
        </row>
        <row r="13692">
          <cell r="A13692">
            <v>50122</v>
          </cell>
          <cell r="B13692">
            <v>0</v>
          </cell>
        </row>
        <row r="13693">
          <cell r="A13693">
            <v>50123</v>
          </cell>
          <cell r="B13693">
            <v>0</v>
          </cell>
        </row>
        <row r="13694">
          <cell r="A13694">
            <v>50124</v>
          </cell>
          <cell r="B13694">
            <v>0</v>
          </cell>
        </row>
        <row r="13695">
          <cell r="A13695">
            <v>50125</v>
          </cell>
          <cell r="B13695">
            <v>0</v>
          </cell>
        </row>
        <row r="13696">
          <cell r="A13696">
            <v>50126</v>
          </cell>
          <cell r="B13696">
            <v>0</v>
          </cell>
        </row>
        <row r="13697">
          <cell r="A13697">
            <v>50127</v>
          </cell>
          <cell r="B13697">
            <v>0</v>
          </cell>
        </row>
        <row r="13698">
          <cell r="A13698">
            <v>50128</v>
          </cell>
          <cell r="B13698">
            <v>0</v>
          </cell>
        </row>
        <row r="13699">
          <cell r="A13699">
            <v>50129</v>
          </cell>
          <cell r="B13699">
            <v>0</v>
          </cell>
        </row>
        <row r="13700">
          <cell r="A13700">
            <v>50130</v>
          </cell>
          <cell r="B13700">
            <v>0</v>
          </cell>
        </row>
        <row r="13701">
          <cell r="A13701">
            <v>50131</v>
          </cell>
          <cell r="B13701">
            <v>0</v>
          </cell>
        </row>
        <row r="13702">
          <cell r="A13702">
            <v>50132</v>
          </cell>
          <cell r="B13702">
            <v>0</v>
          </cell>
        </row>
        <row r="13703">
          <cell r="A13703">
            <v>50133</v>
          </cell>
          <cell r="B13703">
            <v>0</v>
          </cell>
        </row>
        <row r="13704">
          <cell r="A13704">
            <v>50134</v>
          </cell>
          <cell r="B13704">
            <v>0</v>
          </cell>
        </row>
        <row r="13705">
          <cell r="A13705">
            <v>50135</v>
          </cell>
          <cell r="B13705">
            <v>0</v>
          </cell>
        </row>
        <row r="13706">
          <cell r="A13706">
            <v>50136</v>
          </cell>
          <cell r="B13706">
            <v>0</v>
          </cell>
        </row>
        <row r="13707">
          <cell r="A13707">
            <v>50137</v>
          </cell>
          <cell r="B13707">
            <v>0</v>
          </cell>
        </row>
        <row r="13708">
          <cell r="A13708">
            <v>50138</v>
          </cell>
          <cell r="B13708">
            <v>0</v>
          </cell>
        </row>
        <row r="13709">
          <cell r="A13709">
            <v>50139</v>
          </cell>
          <cell r="B13709">
            <v>0</v>
          </cell>
        </row>
        <row r="13710">
          <cell r="A13710">
            <v>50140</v>
          </cell>
          <cell r="B13710">
            <v>0</v>
          </cell>
        </row>
        <row r="13711">
          <cell r="A13711">
            <v>50141</v>
          </cell>
          <cell r="B13711">
            <v>0</v>
          </cell>
        </row>
        <row r="13712">
          <cell r="A13712">
            <v>50142</v>
          </cell>
          <cell r="B13712">
            <v>0</v>
          </cell>
        </row>
        <row r="13713">
          <cell r="A13713">
            <v>50143</v>
          </cell>
          <cell r="B13713">
            <v>0</v>
          </cell>
        </row>
        <row r="13714">
          <cell r="A13714">
            <v>50144</v>
          </cell>
          <cell r="B13714">
            <v>0</v>
          </cell>
        </row>
        <row r="13715">
          <cell r="A13715">
            <v>50145</v>
          </cell>
          <cell r="B13715">
            <v>0</v>
          </cell>
        </row>
        <row r="13716">
          <cell r="A13716">
            <v>50146</v>
          </cell>
          <cell r="B13716">
            <v>0</v>
          </cell>
        </row>
        <row r="13717">
          <cell r="A13717">
            <v>50147</v>
          </cell>
          <cell r="B13717">
            <v>0</v>
          </cell>
        </row>
        <row r="13718">
          <cell r="A13718">
            <v>50148</v>
          </cell>
          <cell r="B13718">
            <v>0</v>
          </cell>
        </row>
        <row r="13719">
          <cell r="A13719">
            <v>50149</v>
          </cell>
          <cell r="B13719">
            <v>0</v>
          </cell>
        </row>
        <row r="13720">
          <cell r="A13720">
            <v>50150</v>
          </cell>
          <cell r="B13720">
            <v>0</v>
          </cell>
        </row>
        <row r="13721">
          <cell r="A13721">
            <v>50151</v>
          </cell>
          <cell r="B13721">
            <v>0</v>
          </cell>
        </row>
        <row r="13722">
          <cell r="A13722">
            <v>50152</v>
          </cell>
          <cell r="B13722">
            <v>0</v>
          </cell>
        </row>
        <row r="13723">
          <cell r="A13723">
            <v>50153</v>
          </cell>
          <cell r="B13723">
            <v>0</v>
          </cell>
        </row>
        <row r="13724">
          <cell r="A13724">
            <v>50154</v>
          </cell>
          <cell r="B13724">
            <v>0</v>
          </cell>
        </row>
        <row r="13725">
          <cell r="A13725">
            <v>50155</v>
          </cell>
          <cell r="B13725">
            <v>0</v>
          </cell>
        </row>
        <row r="13726">
          <cell r="A13726">
            <v>50156</v>
          </cell>
          <cell r="B13726">
            <v>0</v>
          </cell>
        </row>
        <row r="13727">
          <cell r="A13727">
            <v>50157</v>
          </cell>
          <cell r="B13727">
            <v>0</v>
          </cell>
        </row>
        <row r="13728">
          <cell r="A13728">
            <v>50158</v>
          </cell>
          <cell r="B13728">
            <v>0</v>
          </cell>
        </row>
        <row r="13729">
          <cell r="A13729">
            <v>50159</v>
          </cell>
          <cell r="B13729">
            <v>0</v>
          </cell>
        </row>
        <row r="13730">
          <cell r="A13730">
            <v>50160</v>
          </cell>
          <cell r="B13730">
            <v>0</v>
          </cell>
        </row>
        <row r="13731">
          <cell r="A13731">
            <v>50161</v>
          </cell>
          <cell r="B13731">
            <v>0</v>
          </cell>
        </row>
        <row r="13732">
          <cell r="A13732">
            <v>50162</v>
          </cell>
          <cell r="B13732">
            <v>0</v>
          </cell>
        </row>
        <row r="13733">
          <cell r="A13733">
            <v>50163</v>
          </cell>
          <cell r="B13733">
            <v>0</v>
          </cell>
        </row>
        <row r="13734">
          <cell r="A13734">
            <v>50164</v>
          </cell>
          <cell r="B13734">
            <v>0</v>
          </cell>
        </row>
        <row r="13735">
          <cell r="A13735">
            <v>50165</v>
          </cell>
          <cell r="B13735">
            <v>0</v>
          </cell>
        </row>
        <row r="13736">
          <cell r="A13736">
            <v>50166</v>
          </cell>
          <cell r="B13736">
            <v>0</v>
          </cell>
        </row>
        <row r="13737">
          <cell r="A13737">
            <v>50167</v>
          </cell>
          <cell r="B13737">
            <v>0</v>
          </cell>
        </row>
        <row r="13738">
          <cell r="A13738">
            <v>50168</v>
          </cell>
          <cell r="B13738">
            <v>0</v>
          </cell>
        </row>
        <row r="13739">
          <cell r="A13739">
            <v>50169</v>
          </cell>
          <cell r="B13739">
            <v>0</v>
          </cell>
        </row>
        <row r="13740">
          <cell r="A13740">
            <v>50170</v>
          </cell>
          <cell r="B13740">
            <v>0</v>
          </cell>
        </row>
        <row r="13741">
          <cell r="A13741">
            <v>50171</v>
          </cell>
          <cell r="B13741">
            <v>0</v>
          </cell>
        </row>
        <row r="13742">
          <cell r="A13742">
            <v>50172</v>
          </cell>
          <cell r="B13742">
            <v>0</v>
          </cell>
        </row>
        <row r="13743">
          <cell r="A13743">
            <v>50173</v>
          </cell>
          <cell r="B13743">
            <v>0</v>
          </cell>
        </row>
        <row r="13744">
          <cell r="A13744">
            <v>50174</v>
          </cell>
          <cell r="B13744">
            <v>0</v>
          </cell>
        </row>
        <row r="13745">
          <cell r="A13745">
            <v>50175</v>
          </cell>
          <cell r="B13745">
            <v>0</v>
          </cell>
        </row>
        <row r="13746">
          <cell r="A13746">
            <v>50176</v>
          </cell>
          <cell r="B13746">
            <v>0</v>
          </cell>
        </row>
        <row r="13747">
          <cell r="A13747">
            <v>50177</v>
          </cell>
          <cell r="B13747">
            <v>0</v>
          </cell>
        </row>
        <row r="13748">
          <cell r="A13748">
            <v>50178</v>
          </cell>
          <cell r="B13748">
            <v>0</v>
          </cell>
        </row>
        <row r="13749">
          <cell r="A13749">
            <v>50179</v>
          </cell>
          <cell r="B13749">
            <v>0</v>
          </cell>
        </row>
        <row r="13750">
          <cell r="A13750">
            <v>50180</v>
          </cell>
          <cell r="B13750">
            <v>0</v>
          </cell>
        </row>
        <row r="13751">
          <cell r="A13751">
            <v>50181</v>
          </cell>
          <cell r="B13751">
            <v>0</v>
          </cell>
        </row>
        <row r="13752">
          <cell r="A13752">
            <v>50182</v>
          </cell>
          <cell r="B13752">
            <v>0</v>
          </cell>
        </row>
        <row r="13753">
          <cell r="A13753">
            <v>50183</v>
          </cell>
          <cell r="B13753">
            <v>0</v>
          </cell>
        </row>
        <row r="13754">
          <cell r="A13754">
            <v>50184</v>
          </cell>
          <cell r="B13754">
            <v>0</v>
          </cell>
        </row>
        <row r="13755">
          <cell r="A13755">
            <v>50185</v>
          </cell>
          <cell r="B13755">
            <v>0</v>
          </cell>
        </row>
        <row r="13756">
          <cell r="A13756">
            <v>50186</v>
          </cell>
          <cell r="B13756">
            <v>0</v>
          </cell>
        </row>
        <row r="13757">
          <cell r="A13757">
            <v>50187</v>
          </cell>
          <cell r="B13757">
            <v>0</v>
          </cell>
        </row>
        <row r="13758">
          <cell r="A13758">
            <v>50188</v>
          </cell>
          <cell r="B13758">
            <v>0</v>
          </cell>
        </row>
        <row r="13759">
          <cell r="A13759">
            <v>50189</v>
          </cell>
          <cell r="B13759">
            <v>0</v>
          </cell>
        </row>
        <row r="13760">
          <cell r="A13760">
            <v>50190</v>
          </cell>
          <cell r="B13760">
            <v>0</v>
          </cell>
        </row>
        <row r="13761">
          <cell r="A13761">
            <v>50191</v>
          </cell>
          <cell r="B13761">
            <v>0</v>
          </cell>
        </row>
        <row r="13762">
          <cell r="A13762">
            <v>50192</v>
          </cell>
          <cell r="B13762">
            <v>0</v>
          </cell>
        </row>
        <row r="13763">
          <cell r="A13763">
            <v>50193</v>
          </cell>
          <cell r="B13763">
            <v>0</v>
          </cell>
        </row>
        <row r="13764">
          <cell r="A13764">
            <v>50194</v>
          </cell>
          <cell r="B13764">
            <v>0</v>
          </cell>
        </row>
        <row r="13765">
          <cell r="A13765">
            <v>50195</v>
          </cell>
          <cell r="B13765">
            <v>0</v>
          </cell>
        </row>
        <row r="13766">
          <cell r="A13766">
            <v>50196</v>
          </cell>
          <cell r="B13766">
            <v>0</v>
          </cell>
        </row>
        <row r="13767">
          <cell r="A13767">
            <v>50197</v>
          </cell>
          <cell r="B13767">
            <v>0</v>
          </cell>
        </row>
        <row r="13768">
          <cell r="A13768">
            <v>50198</v>
          </cell>
          <cell r="B13768">
            <v>0</v>
          </cell>
        </row>
        <row r="13769">
          <cell r="A13769">
            <v>50199</v>
          </cell>
          <cell r="B13769">
            <v>0</v>
          </cell>
        </row>
        <row r="13770">
          <cell r="A13770">
            <v>50200</v>
          </cell>
          <cell r="B13770">
            <v>0</v>
          </cell>
        </row>
        <row r="13771">
          <cell r="A13771">
            <v>50201</v>
          </cell>
          <cell r="B13771">
            <v>0</v>
          </cell>
        </row>
        <row r="13772">
          <cell r="A13772">
            <v>50202</v>
          </cell>
          <cell r="B13772">
            <v>0</v>
          </cell>
        </row>
        <row r="13773">
          <cell r="A13773">
            <v>50203</v>
          </cell>
          <cell r="B13773">
            <v>0</v>
          </cell>
        </row>
        <row r="13774">
          <cell r="A13774">
            <v>50204</v>
          </cell>
          <cell r="B13774">
            <v>0</v>
          </cell>
        </row>
        <row r="13775">
          <cell r="A13775">
            <v>50205</v>
          </cell>
          <cell r="B13775">
            <v>0</v>
          </cell>
        </row>
        <row r="13776">
          <cell r="A13776">
            <v>50206</v>
          </cell>
          <cell r="B13776">
            <v>0</v>
          </cell>
        </row>
        <row r="13777">
          <cell r="A13777">
            <v>50207</v>
          </cell>
          <cell r="B13777">
            <v>0</v>
          </cell>
        </row>
        <row r="13778">
          <cell r="A13778">
            <v>50208</v>
          </cell>
          <cell r="B13778">
            <v>0</v>
          </cell>
        </row>
        <row r="13779">
          <cell r="A13779">
            <v>50209</v>
          </cell>
          <cell r="B13779">
            <v>0</v>
          </cell>
        </row>
        <row r="13780">
          <cell r="A13780">
            <v>50210</v>
          </cell>
          <cell r="B13780">
            <v>0</v>
          </cell>
        </row>
        <row r="13781">
          <cell r="A13781">
            <v>50211</v>
          </cell>
          <cell r="B13781">
            <v>0</v>
          </cell>
        </row>
        <row r="13782">
          <cell r="A13782">
            <v>50212</v>
          </cell>
          <cell r="B13782">
            <v>0</v>
          </cell>
        </row>
        <row r="13783">
          <cell r="A13783">
            <v>50213</v>
          </cell>
          <cell r="B13783">
            <v>0</v>
          </cell>
        </row>
        <row r="13784">
          <cell r="A13784">
            <v>50214</v>
          </cell>
          <cell r="B13784">
            <v>0</v>
          </cell>
        </row>
        <row r="13785">
          <cell r="A13785">
            <v>50215</v>
          </cell>
          <cell r="B13785">
            <v>0</v>
          </cell>
        </row>
        <row r="13786">
          <cell r="A13786">
            <v>50216</v>
          </cell>
          <cell r="B13786">
            <v>0</v>
          </cell>
        </row>
        <row r="13787">
          <cell r="A13787">
            <v>50217</v>
          </cell>
          <cell r="B13787">
            <v>0</v>
          </cell>
        </row>
        <row r="13788">
          <cell r="A13788">
            <v>50218</v>
          </cell>
          <cell r="B13788">
            <v>0</v>
          </cell>
        </row>
        <row r="13789">
          <cell r="A13789">
            <v>50219</v>
          </cell>
          <cell r="B13789">
            <v>0</v>
          </cell>
        </row>
        <row r="13790">
          <cell r="A13790">
            <v>50220</v>
          </cell>
          <cell r="B13790">
            <v>0</v>
          </cell>
        </row>
        <row r="13791">
          <cell r="A13791">
            <v>50221</v>
          </cell>
          <cell r="B13791">
            <v>0</v>
          </cell>
        </row>
        <row r="13792">
          <cell r="A13792">
            <v>50222</v>
          </cell>
          <cell r="B13792">
            <v>0</v>
          </cell>
        </row>
        <row r="13793">
          <cell r="A13793">
            <v>50223</v>
          </cell>
          <cell r="B13793">
            <v>0</v>
          </cell>
        </row>
        <row r="13794">
          <cell r="A13794">
            <v>50224</v>
          </cell>
          <cell r="B13794">
            <v>0</v>
          </cell>
        </row>
        <row r="13795">
          <cell r="A13795">
            <v>50225</v>
          </cell>
          <cell r="B13795">
            <v>0</v>
          </cell>
        </row>
        <row r="13796">
          <cell r="A13796">
            <v>50226</v>
          </cell>
          <cell r="B13796">
            <v>0</v>
          </cell>
        </row>
        <row r="13797">
          <cell r="A13797">
            <v>50227</v>
          </cell>
          <cell r="B13797">
            <v>0</v>
          </cell>
        </row>
        <row r="13798">
          <cell r="A13798">
            <v>50228</v>
          </cell>
          <cell r="B13798">
            <v>0</v>
          </cell>
        </row>
        <row r="13799">
          <cell r="A13799">
            <v>50229</v>
          </cell>
          <cell r="B13799">
            <v>0</v>
          </cell>
        </row>
        <row r="13800">
          <cell r="A13800">
            <v>50230</v>
          </cell>
          <cell r="B13800">
            <v>0</v>
          </cell>
        </row>
        <row r="13801">
          <cell r="A13801">
            <v>50231</v>
          </cell>
          <cell r="B13801">
            <v>0</v>
          </cell>
        </row>
        <row r="13802">
          <cell r="A13802">
            <v>50232</v>
          </cell>
          <cell r="B13802">
            <v>0</v>
          </cell>
        </row>
        <row r="13803">
          <cell r="A13803">
            <v>50233</v>
          </cell>
          <cell r="B13803">
            <v>0</v>
          </cell>
        </row>
        <row r="13804">
          <cell r="A13804">
            <v>50234</v>
          </cell>
          <cell r="B13804">
            <v>0</v>
          </cell>
        </row>
        <row r="13805">
          <cell r="A13805">
            <v>50235</v>
          </cell>
          <cell r="B13805">
            <v>0</v>
          </cell>
        </row>
        <row r="13806">
          <cell r="A13806">
            <v>50236</v>
          </cell>
          <cell r="B13806">
            <v>0</v>
          </cell>
        </row>
        <row r="13807">
          <cell r="A13807">
            <v>50237</v>
          </cell>
          <cell r="B13807">
            <v>0</v>
          </cell>
        </row>
        <row r="13808">
          <cell r="A13808">
            <v>50238</v>
          </cell>
          <cell r="B13808">
            <v>0</v>
          </cell>
        </row>
        <row r="13809">
          <cell r="A13809">
            <v>50239</v>
          </cell>
          <cell r="B13809">
            <v>0</v>
          </cell>
        </row>
        <row r="13810">
          <cell r="A13810">
            <v>50240</v>
          </cell>
          <cell r="B13810">
            <v>0</v>
          </cell>
        </row>
        <row r="13811">
          <cell r="A13811">
            <v>50241</v>
          </cell>
          <cell r="B13811">
            <v>0</v>
          </cell>
        </row>
        <row r="13812">
          <cell r="A13812">
            <v>50242</v>
          </cell>
          <cell r="B13812">
            <v>0</v>
          </cell>
        </row>
        <row r="13813">
          <cell r="A13813">
            <v>50243</v>
          </cell>
          <cell r="B13813">
            <v>0</v>
          </cell>
        </row>
        <row r="13814">
          <cell r="A13814">
            <v>50244</v>
          </cell>
          <cell r="B13814">
            <v>0</v>
          </cell>
        </row>
        <row r="13815">
          <cell r="A13815">
            <v>50245</v>
          </cell>
          <cell r="B13815">
            <v>0</v>
          </cell>
        </row>
        <row r="13816">
          <cell r="A13816">
            <v>50246</v>
          </cell>
          <cell r="B13816">
            <v>0</v>
          </cell>
        </row>
        <row r="13817">
          <cell r="A13817">
            <v>50247</v>
          </cell>
          <cell r="B13817">
            <v>0</v>
          </cell>
        </row>
        <row r="13818">
          <cell r="A13818">
            <v>50248</v>
          </cell>
          <cell r="B13818">
            <v>0</v>
          </cell>
        </row>
        <row r="13819">
          <cell r="A13819">
            <v>50249</v>
          </cell>
          <cell r="B13819">
            <v>0</v>
          </cell>
        </row>
        <row r="13820">
          <cell r="A13820">
            <v>50250</v>
          </cell>
          <cell r="B13820">
            <v>0</v>
          </cell>
        </row>
        <row r="13821">
          <cell r="A13821">
            <v>50251</v>
          </cell>
          <cell r="B13821">
            <v>0</v>
          </cell>
        </row>
        <row r="13822">
          <cell r="A13822">
            <v>50252</v>
          </cell>
          <cell r="B13822">
            <v>0</v>
          </cell>
        </row>
        <row r="13823">
          <cell r="A13823">
            <v>50253</v>
          </cell>
          <cell r="B13823">
            <v>0</v>
          </cell>
        </row>
        <row r="13824">
          <cell r="A13824">
            <v>50254</v>
          </cell>
          <cell r="B13824">
            <v>0</v>
          </cell>
        </row>
        <row r="13825">
          <cell r="A13825">
            <v>50255</v>
          </cell>
          <cell r="B13825">
            <v>0</v>
          </cell>
        </row>
        <row r="13826">
          <cell r="A13826">
            <v>50256</v>
          </cell>
          <cell r="B13826">
            <v>0</v>
          </cell>
        </row>
        <row r="13827">
          <cell r="A13827">
            <v>50257</v>
          </cell>
          <cell r="B13827">
            <v>0</v>
          </cell>
        </row>
        <row r="13828">
          <cell r="A13828">
            <v>50258</v>
          </cell>
          <cell r="B13828">
            <v>0</v>
          </cell>
        </row>
        <row r="13829">
          <cell r="A13829">
            <v>50259</v>
          </cell>
          <cell r="B13829">
            <v>0</v>
          </cell>
        </row>
        <row r="13830">
          <cell r="A13830">
            <v>50260</v>
          </cell>
          <cell r="B13830">
            <v>0</v>
          </cell>
        </row>
        <row r="13831">
          <cell r="A13831">
            <v>50261</v>
          </cell>
          <cell r="B13831">
            <v>0</v>
          </cell>
        </row>
        <row r="13832">
          <cell r="A13832">
            <v>50262</v>
          </cell>
          <cell r="B13832">
            <v>0</v>
          </cell>
        </row>
        <row r="13833">
          <cell r="A13833">
            <v>50263</v>
          </cell>
          <cell r="B13833">
            <v>0</v>
          </cell>
        </row>
        <row r="13834">
          <cell r="A13834">
            <v>50264</v>
          </cell>
          <cell r="B13834">
            <v>0</v>
          </cell>
        </row>
        <row r="13835">
          <cell r="A13835">
            <v>50265</v>
          </cell>
          <cell r="B13835">
            <v>0</v>
          </cell>
        </row>
        <row r="13836">
          <cell r="A13836">
            <v>50266</v>
          </cell>
          <cell r="B13836">
            <v>0</v>
          </cell>
        </row>
        <row r="13837">
          <cell r="A13837">
            <v>50267</v>
          </cell>
          <cell r="B13837">
            <v>0</v>
          </cell>
        </row>
        <row r="13838">
          <cell r="A13838">
            <v>50268</v>
          </cell>
          <cell r="B13838">
            <v>0</v>
          </cell>
        </row>
        <row r="13839">
          <cell r="A13839">
            <v>50269</v>
          </cell>
          <cell r="B13839">
            <v>0</v>
          </cell>
        </row>
        <row r="13840">
          <cell r="A13840">
            <v>50270</v>
          </cell>
          <cell r="B13840">
            <v>0</v>
          </cell>
        </row>
        <row r="13841">
          <cell r="A13841">
            <v>50271</v>
          </cell>
          <cell r="B13841">
            <v>0</v>
          </cell>
        </row>
        <row r="13842">
          <cell r="A13842">
            <v>50272</v>
          </cell>
          <cell r="B13842">
            <v>0</v>
          </cell>
        </row>
        <row r="13843">
          <cell r="A13843">
            <v>50273</v>
          </cell>
          <cell r="B13843">
            <v>0</v>
          </cell>
        </row>
        <row r="13844">
          <cell r="A13844">
            <v>50274</v>
          </cell>
          <cell r="B13844">
            <v>0</v>
          </cell>
        </row>
        <row r="13845">
          <cell r="A13845">
            <v>50275</v>
          </cell>
          <cell r="B13845">
            <v>0</v>
          </cell>
        </row>
        <row r="13846">
          <cell r="A13846">
            <v>50276</v>
          </cell>
          <cell r="B13846">
            <v>0</v>
          </cell>
        </row>
        <row r="13847">
          <cell r="A13847">
            <v>50277</v>
          </cell>
          <cell r="B13847">
            <v>0</v>
          </cell>
        </row>
        <row r="13848">
          <cell r="A13848">
            <v>50278</v>
          </cell>
          <cell r="B13848">
            <v>0</v>
          </cell>
        </row>
        <row r="13849">
          <cell r="A13849">
            <v>50279</v>
          </cell>
          <cell r="B13849">
            <v>0</v>
          </cell>
        </row>
        <row r="13850">
          <cell r="A13850">
            <v>50280</v>
          </cell>
          <cell r="B13850">
            <v>0</v>
          </cell>
        </row>
        <row r="13851">
          <cell r="A13851">
            <v>50281</v>
          </cell>
          <cell r="B13851">
            <v>0</v>
          </cell>
        </row>
        <row r="13852">
          <cell r="A13852">
            <v>50282</v>
          </cell>
          <cell r="B13852">
            <v>0</v>
          </cell>
        </row>
        <row r="13853">
          <cell r="A13853">
            <v>50283</v>
          </cell>
          <cell r="B13853">
            <v>0</v>
          </cell>
        </row>
        <row r="13854">
          <cell r="A13854">
            <v>50284</v>
          </cell>
          <cell r="B13854">
            <v>0</v>
          </cell>
        </row>
        <row r="13855">
          <cell r="A13855">
            <v>50285</v>
          </cell>
          <cell r="B13855">
            <v>0</v>
          </cell>
        </row>
        <row r="13856">
          <cell r="A13856">
            <v>50286</v>
          </cell>
          <cell r="B13856">
            <v>0</v>
          </cell>
        </row>
        <row r="13857">
          <cell r="A13857">
            <v>50287</v>
          </cell>
          <cell r="B13857">
            <v>0</v>
          </cell>
        </row>
        <row r="13858">
          <cell r="A13858">
            <v>50288</v>
          </cell>
          <cell r="B13858">
            <v>0</v>
          </cell>
        </row>
        <row r="13859">
          <cell r="A13859">
            <v>50289</v>
          </cell>
          <cell r="B13859">
            <v>0</v>
          </cell>
        </row>
        <row r="13860">
          <cell r="A13860">
            <v>50290</v>
          </cell>
          <cell r="B13860">
            <v>0</v>
          </cell>
        </row>
        <row r="13861">
          <cell r="A13861">
            <v>50291</v>
          </cell>
          <cell r="B13861">
            <v>0</v>
          </cell>
        </row>
        <row r="13862">
          <cell r="A13862">
            <v>50292</v>
          </cell>
          <cell r="B13862">
            <v>0</v>
          </cell>
        </row>
        <row r="13863">
          <cell r="A13863">
            <v>50293</v>
          </cell>
          <cell r="B13863">
            <v>0</v>
          </cell>
        </row>
        <row r="13864">
          <cell r="A13864">
            <v>50294</v>
          </cell>
          <cell r="B13864">
            <v>0</v>
          </cell>
        </row>
        <row r="13865">
          <cell r="A13865">
            <v>50295</v>
          </cell>
          <cell r="B13865">
            <v>0</v>
          </cell>
        </row>
        <row r="13866">
          <cell r="A13866">
            <v>50296</v>
          </cell>
          <cell r="B13866">
            <v>0</v>
          </cell>
        </row>
        <row r="13867">
          <cell r="A13867">
            <v>50297</v>
          </cell>
          <cell r="B13867">
            <v>0</v>
          </cell>
        </row>
        <row r="13868">
          <cell r="A13868">
            <v>50298</v>
          </cell>
          <cell r="B13868">
            <v>0</v>
          </cell>
        </row>
        <row r="13869">
          <cell r="A13869">
            <v>50299</v>
          </cell>
          <cell r="B13869">
            <v>0</v>
          </cell>
        </row>
        <row r="13870">
          <cell r="A13870">
            <v>50300</v>
          </cell>
          <cell r="B13870">
            <v>0</v>
          </cell>
        </row>
        <row r="13871">
          <cell r="A13871">
            <v>50301</v>
          </cell>
          <cell r="B13871">
            <v>0</v>
          </cell>
        </row>
        <row r="13872">
          <cell r="A13872">
            <v>50302</v>
          </cell>
          <cell r="B13872">
            <v>0</v>
          </cell>
        </row>
        <row r="13873">
          <cell r="A13873">
            <v>50303</v>
          </cell>
          <cell r="B13873">
            <v>0</v>
          </cell>
        </row>
        <row r="13874">
          <cell r="A13874">
            <v>50304</v>
          </cell>
          <cell r="B13874">
            <v>0</v>
          </cell>
        </row>
        <row r="13875">
          <cell r="A13875">
            <v>50305</v>
          </cell>
          <cell r="B13875">
            <v>0</v>
          </cell>
        </row>
        <row r="13876">
          <cell r="A13876">
            <v>50306</v>
          </cell>
          <cell r="B13876">
            <v>0</v>
          </cell>
        </row>
        <row r="13877">
          <cell r="A13877">
            <v>50307</v>
          </cell>
          <cell r="B13877">
            <v>0</v>
          </cell>
        </row>
        <row r="13878">
          <cell r="A13878">
            <v>50308</v>
          </cell>
          <cell r="B13878">
            <v>0</v>
          </cell>
        </row>
        <row r="13879">
          <cell r="A13879">
            <v>50309</v>
          </cell>
          <cell r="B13879">
            <v>0</v>
          </cell>
        </row>
        <row r="13880">
          <cell r="A13880">
            <v>50310</v>
          </cell>
          <cell r="B13880">
            <v>0</v>
          </cell>
        </row>
        <row r="13881">
          <cell r="A13881">
            <v>50311</v>
          </cell>
          <cell r="B13881">
            <v>0</v>
          </cell>
        </row>
        <row r="13882">
          <cell r="A13882">
            <v>50312</v>
          </cell>
          <cell r="B13882">
            <v>0</v>
          </cell>
        </row>
        <row r="13883">
          <cell r="A13883">
            <v>50313</v>
          </cell>
          <cell r="B13883">
            <v>0</v>
          </cell>
        </row>
        <row r="13884">
          <cell r="A13884">
            <v>50314</v>
          </cell>
          <cell r="B13884">
            <v>0</v>
          </cell>
        </row>
        <row r="13885">
          <cell r="A13885">
            <v>50315</v>
          </cell>
          <cell r="B13885">
            <v>0</v>
          </cell>
        </row>
        <row r="13886">
          <cell r="A13886">
            <v>50316</v>
          </cell>
          <cell r="B13886">
            <v>0</v>
          </cell>
        </row>
        <row r="13887">
          <cell r="A13887">
            <v>50317</v>
          </cell>
          <cell r="B13887">
            <v>0</v>
          </cell>
        </row>
        <row r="13888">
          <cell r="A13888">
            <v>50318</v>
          </cell>
          <cell r="B13888">
            <v>0</v>
          </cell>
        </row>
        <row r="13889">
          <cell r="A13889">
            <v>50319</v>
          </cell>
          <cell r="B13889">
            <v>0</v>
          </cell>
        </row>
        <row r="13890">
          <cell r="A13890">
            <v>50320</v>
          </cell>
          <cell r="B13890">
            <v>0</v>
          </cell>
        </row>
        <row r="13891">
          <cell r="A13891">
            <v>50321</v>
          </cell>
          <cell r="B13891">
            <v>0</v>
          </cell>
        </row>
        <row r="13892">
          <cell r="A13892">
            <v>50322</v>
          </cell>
          <cell r="B13892">
            <v>0</v>
          </cell>
        </row>
        <row r="13893">
          <cell r="A13893">
            <v>50323</v>
          </cell>
          <cell r="B13893">
            <v>0</v>
          </cell>
        </row>
        <row r="13894">
          <cell r="A13894">
            <v>50324</v>
          </cell>
          <cell r="B13894">
            <v>0</v>
          </cell>
        </row>
        <row r="13895">
          <cell r="A13895">
            <v>50325</v>
          </cell>
          <cell r="B13895">
            <v>0</v>
          </cell>
        </row>
        <row r="13896">
          <cell r="A13896">
            <v>50326</v>
          </cell>
          <cell r="B13896">
            <v>0</v>
          </cell>
        </row>
        <row r="13897">
          <cell r="A13897">
            <v>50327</v>
          </cell>
          <cell r="B13897">
            <v>0</v>
          </cell>
        </row>
        <row r="13898">
          <cell r="A13898">
            <v>50328</v>
          </cell>
          <cell r="B13898">
            <v>0</v>
          </cell>
        </row>
        <row r="13899">
          <cell r="A13899">
            <v>50329</v>
          </cell>
          <cell r="B13899">
            <v>0</v>
          </cell>
        </row>
        <row r="13900">
          <cell r="A13900">
            <v>50330</v>
          </cell>
          <cell r="B13900">
            <v>0</v>
          </cell>
        </row>
        <row r="13901">
          <cell r="A13901">
            <v>50331</v>
          </cell>
          <cell r="B13901">
            <v>0</v>
          </cell>
        </row>
        <row r="13902">
          <cell r="A13902">
            <v>50332</v>
          </cell>
          <cell r="B13902">
            <v>0</v>
          </cell>
        </row>
        <row r="13903">
          <cell r="A13903">
            <v>50333</v>
          </cell>
          <cell r="B13903">
            <v>0</v>
          </cell>
        </row>
        <row r="13904">
          <cell r="A13904">
            <v>50334</v>
          </cell>
          <cell r="B13904">
            <v>0</v>
          </cell>
        </row>
        <row r="13905">
          <cell r="A13905">
            <v>50335</v>
          </cell>
          <cell r="B13905">
            <v>0</v>
          </cell>
        </row>
        <row r="13906">
          <cell r="A13906">
            <v>50336</v>
          </cell>
          <cell r="B13906">
            <v>0</v>
          </cell>
        </row>
        <row r="13907">
          <cell r="A13907">
            <v>50337</v>
          </cell>
          <cell r="B13907">
            <v>0</v>
          </cell>
        </row>
        <row r="13908">
          <cell r="A13908">
            <v>50338</v>
          </cell>
          <cell r="B13908">
            <v>0</v>
          </cell>
        </row>
        <row r="13909">
          <cell r="A13909">
            <v>50339</v>
          </cell>
          <cell r="B13909">
            <v>0</v>
          </cell>
        </row>
        <row r="13910">
          <cell r="A13910">
            <v>50340</v>
          </cell>
          <cell r="B13910">
            <v>0</v>
          </cell>
        </row>
        <row r="13911">
          <cell r="A13911">
            <v>50341</v>
          </cell>
          <cell r="B13911">
            <v>0</v>
          </cell>
        </row>
        <row r="13912">
          <cell r="A13912">
            <v>50342</v>
          </cell>
          <cell r="B13912">
            <v>0</v>
          </cell>
        </row>
        <row r="13913">
          <cell r="A13913">
            <v>50343</v>
          </cell>
          <cell r="B13913">
            <v>0</v>
          </cell>
        </row>
        <row r="13914">
          <cell r="A13914">
            <v>50344</v>
          </cell>
          <cell r="B13914">
            <v>0</v>
          </cell>
        </row>
        <row r="13915">
          <cell r="A13915">
            <v>50345</v>
          </cell>
          <cell r="B13915">
            <v>0</v>
          </cell>
        </row>
        <row r="13916">
          <cell r="A13916">
            <v>50346</v>
          </cell>
          <cell r="B13916">
            <v>0</v>
          </cell>
        </row>
        <row r="13917">
          <cell r="A13917">
            <v>50347</v>
          </cell>
          <cell r="B13917">
            <v>0</v>
          </cell>
        </row>
        <row r="13918">
          <cell r="A13918">
            <v>50348</v>
          </cell>
          <cell r="B13918">
            <v>0</v>
          </cell>
        </row>
        <row r="13919">
          <cell r="A13919">
            <v>50349</v>
          </cell>
          <cell r="B13919">
            <v>0</v>
          </cell>
        </row>
        <row r="13920">
          <cell r="A13920">
            <v>50350</v>
          </cell>
          <cell r="B13920">
            <v>0</v>
          </cell>
        </row>
        <row r="13921">
          <cell r="A13921">
            <v>50351</v>
          </cell>
          <cell r="B13921">
            <v>0</v>
          </cell>
        </row>
        <row r="13922">
          <cell r="A13922">
            <v>50352</v>
          </cell>
          <cell r="B13922">
            <v>0</v>
          </cell>
        </row>
        <row r="13923">
          <cell r="A13923">
            <v>50353</v>
          </cell>
          <cell r="B13923">
            <v>0</v>
          </cell>
        </row>
        <row r="13924">
          <cell r="A13924">
            <v>50354</v>
          </cell>
          <cell r="B13924">
            <v>0</v>
          </cell>
        </row>
        <row r="13925">
          <cell r="A13925">
            <v>50355</v>
          </cell>
          <cell r="B13925">
            <v>0</v>
          </cell>
        </row>
        <row r="13926">
          <cell r="A13926">
            <v>50356</v>
          </cell>
          <cell r="B13926">
            <v>0</v>
          </cell>
        </row>
        <row r="13927">
          <cell r="A13927">
            <v>50357</v>
          </cell>
          <cell r="B13927">
            <v>0</v>
          </cell>
        </row>
        <row r="13928">
          <cell r="A13928">
            <v>50358</v>
          </cell>
          <cell r="B13928">
            <v>0</v>
          </cell>
        </row>
        <row r="13929">
          <cell r="A13929">
            <v>50359</v>
          </cell>
          <cell r="B13929">
            <v>0</v>
          </cell>
        </row>
        <row r="13930">
          <cell r="A13930">
            <v>50360</v>
          </cell>
          <cell r="B13930">
            <v>0</v>
          </cell>
        </row>
        <row r="13931">
          <cell r="A13931">
            <v>50361</v>
          </cell>
          <cell r="B13931">
            <v>0</v>
          </cell>
        </row>
        <row r="13932">
          <cell r="A13932">
            <v>50362</v>
          </cell>
          <cell r="B13932">
            <v>0</v>
          </cell>
        </row>
        <row r="13933">
          <cell r="A13933">
            <v>50363</v>
          </cell>
          <cell r="B13933">
            <v>0</v>
          </cell>
        </row>
        <row r="13934">
          <cell r="A13934">
            <v>50364</v>
          </cell>
          <cell r="B13934">
            <v>0</v>
          </cell>
        </row>
        <row r="13935">
          <cell r="A13935">
            <v>50365</v>
          </cell>
          <cell r="B13935">
            <v>0</v>
          </cell>
        </row>
        <row r="13936">
          <cell r="A13936">
            <v>50366</v>
          </cell>
          <cell r="B13936">
            <v>0</v>
          </cell>
        </row>
        <row r="13937">
          <cell r="A13937">
            <v>50367</v>
          </cell>
          <cell r="B13937">
            <v>0</v>
          </cell>
        </row>
        <row r="13938">
          <cell r="A13938">
            <v>50368</v>
          </cell>
          <cell r="B13938">
            <v>0</v>
          </cell>
        </row>
        <row r="13939">
          <cell r="A13939">
            <v>50369</v>
          </cell>
          <cell r="B13939">
            <v>0</v>
          </cell>
        </row>
        <row r="13940">
          <cell r="A13940">
            <v>50370</v>
          </cell>
          <cell r="B13940">
            <v>0</v>
          </cell>
        </row>
        <row r="13941">
          <cell r="A13941">
            <v>50371</v>
          </cell>
          <cell r="B13941">
            <v>0</v>
          </cell>
        </row>
        <row r="13942">
          <cell r="A13942">
            <v>50372</v>
          </cell>
          <cell r="B13942">
            <v>0</v>
          </cell>
        </row>
        <row r="13943">
          <cell r="A13943">
            <v>50373</v>
          </cell>
          <cell r="B13943">
            <v>0</v>
          </cell>
        </row>
        <row r="13944">
          <cell r="A13944">
            <v>50374</v>
          </cell>
          <cell r="B13944">
            <v>0</v>
          </cell>
        </row>
        <row r="13945">
          <cell r="A13945">
            <v>50375</v>
          </cell>
          <cell r="B13945">
            <v>0</v>
          </cell>
        </row>
        <row r="13946">
          <cell r="A13946">
            <v>50376</v>
          </cell>
          <cell r="B13946">
            <v>0</v>
          </cell>
        </row>
        <row r="13947">
          <cell r="A13947">
            <v>50377</v>
          </cell>
          <cell r="B13947">
            <v>0</v>
          </cell>
        </row>
        <row r="13948">
          <cell r="A13948">
            <v>50378</v>
          </cell>
          <cell r="B13948">
            <v>0</v>
          </cell>
        </row>
        <row r="13949">
          <cell r="A13949">
            <v>50379</v>
          </cell>
          <cell r="B13949">
            <v>0</v>
          </cell>
        </row>
        <row r="13950">
          <cell r="A13950">
            <v>50380</v>
          </cell>
          <cell r="B13950">
            <v>0</v>
          </cell>
        </row>
        <row r="13951">
          <cell r="A13951">
            <v>50381</v>
          </cell>
          <cell r="B13951">
            <v>0</v>
          </cell>
        </row>
        <row r="13952">
          <cell r="A13952">
            <v>50382</v>
          </cell>
          <cell r="B13952">
            <v>0</v>
          </cell>
        </row>
        <row r="13953">
          <cell r="A13953">
            <v>50383</v>
          </cell>
          <cell r="B13953">
            <v>0</v>
          </cell>
        </row>
        <row r="13954">
          <cell r="A13954">
            <v>50384</v>
          </cell>
          <cell r="B13954">
            <v>0</v>
          </cell>
        </row>
        <row r="13955">
          <cell r="A13955">
            <v>50385</v>
          </cell>
          <cell r="B13955">
            <v>0</v>
          </cell>
        </row>
        <row r="13956">
          <cell r="A13956">
            <v>50386</v>
          </cell>
          <cell r="B13956">
            <v>0</v>
          </cell>
        </row>
        <row r="13957">
          <cell r="A13957">
            <v>50387</v>
          </cell>
          <cell r="B13957">
            <v>0</v>
          </cell>
        </row>
        <row r="13958">
          <cell r="A13958">
            <v>50388</v>
          </cell>
          <cell r="B13958">
            <v>0</v>
          </cell>
        </row>
        <row r="13959">
          <cell r="A13959">
            <v>50389</v>
          </cell>
          <cell r="B13959">
            <v>0</v>
          </cell>
        </row>
        <row r="13960">
          <cell r="A13960">
            <v>50390</v>
          </cell>
          <cell r="B13960">
            <v>0</v>
          </cell>
        </row>
        <row r="13961">
          <cell r="A13961">
            <v>50391</v>
          </cell>
          <cell r="B13961">
            <v>0</v>
          </cell>
        </row>
        <row r="13962">
          <cell r="A13962">
            <v>50392</v>
          </cell>
          <cell r="B13962">
            <v>0</v>
          </cell>
        </row>
        <row r="13963">
          <cell r="A13963">
            <v>50393</v>
          </cell>
          <cell r="B13963">
            <v>0</v>
          </cell>
        </row>
        <row r="13964">
          <cell r="A13964">
            <v>50394</v>
          </cell>
          <cell r="B13964">
            <v>0</v>
          </cell>
        </row>
        <row r="13965">
          <cell r="A13965">
            <v>50395</v>
          </cell>
          <cell r="B13965">
            <v>0</v>
          </cell>
        </row>
        <row r="13966">
          <cell r="A13966">
            <v>50396</v>
          </cell>
          <cell r="B13966">
            <v>0</v>
          </cell>
        </row>
        <row r="13967">
          <cell r="A13967">
            <v>50397</v>
          </cell>
          <cell r="B13967">
            <v>0</v>
          </cell>
        </row>
        <row r="13968">
          <cell r="A13968">
            <v>50398</v>
          </cell>
          <cell r="B13968">
            <v>0</v>
          </cell>
        </row>
        <row r="13969">
          <cell r="A13969">
            <v>50399</v>
          </cell>
          <cell r="B13969">
            <v>0</v>
          </cell>
        </row>
        <row r="13970">
          <cell r="A13970">
            <v>50400</v>
          </cell>
          <cell r="B13970">
            <v>0</v>
          </cell>
        </row>
        <row r="13971">
          <cell r="A13971">
            <v>50401</v>
          </cell>
          <cell r="B13971">
            <v>0</v>
          </cell>
        </row>
        <row r="13972">
          <cell r="A13972">
            <v>50402</v>
          </cell>
          <cell r="B13972">
            <v>0</v>
          </cell>
        </row>
        <row r="13973">
          <cell r="A13973">
            <v>50403</v>
          </cell>
          <cell r="B13973">
            <v>0</v>
          </cell>
        </row>
        <row r="13974">
          <cell r="A13974">
            <v>50404</v>
          </cell>
          <cell r="B13974">
            <v>0</v>
          </cell>
        </row>
        <row r="13975">
          <cell r="A13975">
            <v>50405</v>
          </cell>
          <cell r="B13975">
            <v>0</v>
          </cell>
        </row>
        <row r="13976">
          <cell r="A13976">
            <v>50406</v>
          </cell>
          <cell r="B13976">
            <v>0</v>
          </cell>
        </row>
        <row r="13977">
          <cell r="A13977">
            <v>50407</v>
          </cell>
          <cell r="B13977">
            <v>0</v>
          </cell>
        </row>
        <row r="13978">
          <cell r="A13978">
            <v>50408</v>
          </cell>
          <cell r="B13978">
            <v>0</v>
          </cell>
        </row>
        <row r="13979">
          <cell r="A13979">
            <v>50409</v>
          </cell>
          <cell r="B13979">
            <v>0</v>
          </cell>
        </row>
        <row r="13980">
          <cell r="A13980">
            <v>50410</v>
          </cell>
          <cell r="B13980">
            <v>0</v>
          </cell>
        </row>
        <row r="13981">
          <cell r="A13981">
            <v>50411</v>
          </cell>
          <cell r="B13981">
            <v>0</v>
          </cell>
        </row>
        <row r="13982">
          <cell r="A13982">
            <v>50412</v>
          </cell>
          <cell r="B13982">
            <v>0</v>
          </cell>
        </row>
        <row r="13983">
          <cell r="A13983">
            <v>50413</v>
          </cell>
          <cell r="B13983">
            <v>0</v>
          </cell>
        </row>
        <row r="13984">
          <cell r="A13984">
            <v>50414</v>
          </cell>
          <cell r="B13984">
            <v>0</v>
          </cell>
        </row>
        <row r="13985">
          <cell r="A13985">
            <v>50415</v>
          </cell>
          <cell r="B13985">
            <v>0</v>
          </cell>
        </row>
        <row r="13986">
          <cell r="A13986">
            <v>50416</v>
          </cell>
          <cell r="B13986">
            <v>0</v>
          </cell>
        </row>
        <row r="13987">
          <cell r="A13987">
            <v>50417</v>
          </cell>
          <cell r="B13987">
            <v>0</v>
          </cell>
        </row>
        <row r="13988">
          <cell r="A13988">
            <v>50418</v>
          </cell>
          <cell r="B13988">
            <v>0</v>
          </cell>
        </row>
        <row r="13989">
          <cell r="A13989">
            <v>50419</v>
          </cell>
          <cell r="B13989">
            <v>0</v>
          </cell>
        </row>
        <row r="13990">
          <cell r="A13990">
            <v>50420</v>
          </cell>
          <cell r="B13990">
            <v>0</v>
          </cell>
        </row>
        <row r="13991">
          <cell r="A13991">
            <v>50421</v>
          </cell>
          <cell r="B13991">
            <v>0</v>
          </cell>
        </row>
        <row r="13992">
          <cell r="A13992">
            <v>50422</v>
          </cell>
          <cell r="B13992">
            <v>0</v>
          </cell>
        </row>
        <row r="13993">
          <cell r="A13993">
            <v>50423</v>
          </cell>
          <cell r="B13993">
            <v>0</v>
          </cell>
        </row>
        <row r="13994">
          <cell r="A13994">
            <v>50424</v>
          </cell>
          <cell r="B13994">
            <v>0</v>
          </cell>
        </row>
        <row r="13995">
          <cell r="A13995">
            <v>50425</v>
          </cell>
          <cell r="B13995">
            <v>0</v>
          </cell>
        </row>
        <row r="13996">
          <cell r="A13996">
            <v>50426</v>
          </cell>
          <cell r="B13996">
            <v>0</v>
          </cell>
        </row>
        <row r="13997">
          <cell r="A13997">
            <v>50427</v>
          </cell>
          <cell r="B13997">
            <v>0</v>
          </cell>
        </row>
        <row r="13998">
          <cell r="A13998">
            <v>50428</v>
          </cell>
          <cell r="B13998">
            <v>0</v>
          </cell>
        </row>
        <row r="13999">
          <cell r="A13999">
            <v>50429</v>
          </cell>
          <cell r="B13999">
            <v>0</v>
          </cell>
        </row>
        <row r="14000">
          <cell r="A14000">
            <v>50430</v>
          </cell>
          <cell r="B14000">
            <v>0</v>
          </cell>
        </row>
        <row r="14001">
          <cell r="A14001">
            <v>50431</v>
          </cell>
          <cell r="B14001">
            <v>0</v>
          </cell>
        </row>
        <row r="14002">
          <cell r="A14002">
            <v>50432</v>
          </cell>
          <cell r="B14002">
            <v>0</v>
          </cell>
        </row>
        <row r="14003">
          <cell r="A14003">
            <v>50433</v>
          </cell>
          <cell r="B14003">
            <v>0</v>
          </cell>
        </row>
        <row r="14004">
          <cell r="A14004">
            <v>50434</v>
          </cell>
          <cell r="B14004">
            <v>0</v>
          </cell>
        </row>
        <row r="14005">
          <cell r="A14005">
            <v>50435</v>
          </cell>
          <cell r="B14005">
            <v>0</v>
          </cell>
        </row>
        <row r="14006">
          <cell r="A14006">
            <v>50436</v>
          </cell>
          <cell r="B14006">
            <v>0</v>
          </cell>
        </row>
        <row r="14007">
          <cell r="A14007">
            <v>50437</v>
          </cell>
          <cell r="B14007">
            <v>0</v>
          </cell>
        </row>
        <row r="14008">
          <cell r="A14008">
            <v>50438</v>
          </cell>
          <cell r="B14008">
            <v>0</v>
          </cell>
        </row>
        <row r="14009">
          <cell r="A14009">
            <v>50439</v>
          </cell>
          <cell r="B14009">
            <v>0</v>
          </cell>
        </row>
        <row r="14010">
          <cell r="A14010">
            <v>50440</v>
          </cell>
          <cell r="B14010">
            <v>0</v>
          </cell>
        </row>
        <row r="14011">
          <cell r="A14011">
            <v>50441</v>
          </cell>
          <cell r="B14011">
            <v>0</v>
          </cell>
        </row>
        <row r="14012">
          <cell r="A14012">
            <v>50442</v>
          </cell>
          <cell r="B14012">
            <v>0</v>
          </cell>
        </row>
        <row r="14013">
          <cell r="A14013">
            <v>50443</v>
          </cell>
          <cell r="B14013">
            <v>0</v>
          </cell>
        </row>
        <row r="14014">
          <cell r="A14014">
            <v>50444</v>
          </cell>
          <cell r="B14014">
            <v>0</v>
          </cell>
        </row>
        <row r="14015">
          <cell r="A14015">
            <v>50445</v>
          </cell>
          <cell r="B14015">
            <v>0</v>
          </cell>
        </row>
        <row r="14016">
          <cell r="A14016">
            <v>50446</v>
          </cell>
          <cell r="B14016">
            <v>0</v>
          </cell>
        </row>
        <row r="14017">
          <cell r="A14017">
            <v>50447</v>
          </cell>
          <cell r="B14017">
            <v>0</v>
          </cell>
        </row>
        <row r="14018">
          <cell r="A14018">
            <v>50448</v>
          </cell>
          <cell r="B14018">
            <v>0</v>
          </cell>
        </row>
        <row r="14019">
          <cell r="A14019">
            <v>50449</v>
          </cell>
          <cell r="B14019">
            <v>0</v>
          </cell>
        </row>
        <row r="14020">
          <cell r="A14020">
            <v>50450</v>
          </cell>
          <cell r="B14020">
            <v>0</v>
          </cell>
        </row>
        <row r="14021">
          <cell r="A14021">
            <v>50451</v>
          </cell>
          <cell r="B14021">
            <v>0</v>
          </cell>
        </row>
        <row r="14022">
          <cell r="A14022">
            <v>50452</v>
          </cell>
          <cell r="B14022">
            <v>0</v>
          </cell>
        </row>
        <row r="14023">
          <cell r="A14023">
            <v>50453</v>
          </cell>
          <cell r="B14023">
            <v>0</v>
          </cell>
        </row>
        <row r="14024">
          <cell r="A14024">
            <v>50454</v>
          </cell>
          <cell r="B14024">
            <v>0</v>
          </cell>
        </row>
        <row r="14025">
          <cell r="A14025">
            <v>50455</v>
          </cell>
          <cell r="B14025">
            <v>0</v>
          </cell>
        </row>
        <row r="14026">
          <cell r="A14026">
            <v>50456</v>
          </cell>
          <cell r="B14026">
            <v>0</v>
          </cell>
        </row>
        <row r="14027">
          <cell r="A14027">
            <v>50457</v>
          </cell>
          <cell r="B14027">
            <v>0</v>
          </cell>
        </row>
        <row r="14028">
          <cell r="A14028">
            <v>50458</v>
          </cell>
          <cell r="B14028">
            <v>0</v>
          </cell>
        </row>
        <row r="14029">
          <cell r="A14029">
            <v>50459</v>
          </cell>
          <cell r="B14029">
            <v>0</v>
          </cell>
        </row>
        <row r="14030">
          <cell r="A14030">
            <v>50460</v>
          </cell>
          <cell r="B14030">
            <v>0</v>
          </cell>
        </row>
        <row r="14031">
          <cell r="A14031">
            <v>50461</v>
          </cell>
          <cell r="B14031">
            <v>0</v>
          </cell>
        </row>
        <row r="14032">
          <cell r="A14032">
            <v>50462</v>
          </cell>
          <cell r="B14032">
            <v>0</v>
          </cell>
        </row>
        <row r="14033">
          <cell r="A14033">
            <v>50463</v>
          </cell>
          <cell r="B14033">
            <v>0</v>
          </cell>
        </row>
        <row r="14034">
          <cell r="A14034">
            <v>50464</v>
          </cell>
          <cell r="B14034">
            <v>0</v>
          </cell>
        </row>
        <row r="14035">
          <cell r="A14035">
            <v>50465</v>
          </cell>
          <cell r="B14035">
            <v>0</v>
          </cell>
        </row>
        <row r="14036">
          <cell r="A14036">
            <v>50466</v>
          </cell>
          <cell r="B14036">
            <v>0</v>
          </cell>
        </row>
        <row r="14037">
          <cell r="A14037">
            <v>50467</v>
          </cell>
          <cell r="B14037">
            <v>0</v>
          </cell>
        </row>
        <row r="14038">
          <cell r="A14038">
            <v>50468</v>
          </cell>
          <cell r="B14038">
            <v>0</v>
          </cell>
        </row>
        <row r="14039">
          <cell r="A14039">
            <v>50469</v>
          </cell>
          <cell r="B14039">
            <v>0</v>
          </cell>
        </row>
        <row r="14040">
          <cell r="A14040">
            <v>50470</v>
          </cell>
          <cell r="B14040">
            <v>0</v>
          </cell>
        </row>
        <row r="14041">
          <cell r="A14041">
            <v>50471</v>
          </cell>
          <cell r="B14041">
            <v>0</v>
          </cell>
        </row>
        <row r="14042">
          <cell r="A14042">
            <v>50472</v>
          </cell>
          <cell r="B14042">
            <v>0</v>
          </cell>
        </row>
        <row r="14043">
          <cell r="A14043">
            <v>50473</v>
          </cell>
          <cell r="B14043">
            <v>0</v>
          </cell>
        </row>
        <row r="14044">
          <cell r="A14044">
            <v>50474</v>
          </cell>
          <cell r="B14044">
            <v>0</v>
          </cell>
        </row>
        <row r="14045">
          <cell r="A14045">
            <v>50475</v>
          </cell>
          <cell r="B14045">
            <v>0</v>
          </cell>
        </row>
        <row r="14046">
          <cell r="A14046">
            <v>50476</v>
          </cell>
          <cell r="B14046">
            <v>0</v>
          </cell>
        </row>
        <row r="14047">
          <cell r="A14047">
            <v>50477</v>
          </cell>
          <cell r="B14047">
            <v>0</v>
          </cell>
        </row>
        <row r="14048">
          <cell r="A14048">
            <v>50478</v>
          </cell>
          <cell r="B14048">
            <v>0</v>
          </cell>
        </row>
        <row r="14049">
          <cell r="A14049">
            <v>50479</v>
          </cell>
          <cell r="B14049">
            <v>0</v>
          </cell>
        </row>
        <row r="14050">
          <cell r="A14050">
            <v>50480</v>
          </cell>
          <cell r="B14050">
            <v>0</v>
          </cell>
        </row>
        <row r="14051">
          <cell r="A14051">
            <v>50481</v>
          </cell>
          <cell r="B14051">
            <v>0</v>
          </cell>
        </row>
        <row r="14052">
          <cell r="A14052">
            <v>50482</v>
          </cell>
          <cell r="B14052">
            <v>0</v>
          </cell>
        </row>
        <row r="14053">
          <cell r="A14053">
            <v>50483</v>
          </cell>
          <cell r="B14053">
            <v>0</v>
          </cell>
        </row>
        <row r="14054">
          <cell r="A14054">
            <v>50484</v>
          </cell>
          <cell r="B14054">
            <v>0</v>
          </cell>
        </row>
        <row r="14055">
          <cell r="A14055">
            <v>50485</v>
          </cell>
          <cell r="B14055">
            <v>0</v>
          </cell>
        </row>
        <row r="14056">
          <cell r="A14056">
            <v>50486</v>
          </cell>
          <cell r="B14056">
            <v>0</v>
          </cell>
        </row>
        <row r="14057">
          <cell r="A14057">
            <v>50487</v>
          </cell>
          <cell r="B14057">
            <v>0</v>
          </cell>
        </row>
        <row r="14058">
          <cell r="A14058">
            <v>50488</v>
          </cell>
          <cell r="B14058">
            <v>0</v>
          </cell>
        </row>
        <row r="14059">
          <cell r="A14059">
            <v>50489</v>
          </cell>
          <cell r="B14059">
            <v>0</v>
          </cell>
        </row>
        <row r="14060">
          <cell r="A14060">
            <v>50490</v>
          </cell>
          <cell r="B14060">
            <v>0</v>
          </cell>
        </row>
        <row r="14061">
          <cell r="A14061">
            <v>50491</v>
          </cell>
          <cell r="B14061">
            <v>0</v>
          </cell>
        </row>
        <row r="14062">
          <cell r="A14062">
            <v>50492</v>
          </cell>
          <cell r="B14062">
            <v>0</v>
          </cell>
        </row>
        <row r="14063">
          <cell r="A14063">
            <v>50493</v>
          </cell>
          <cell r="B14063">
            <v>0</v>
          </cell>
        </row>
        <row r="14064">
          <cell r="A14064">
            <v>50494</v>
          </cell>
          <cell r="B14064">
            <v>0</v>
          </cell>
        </row>
        <row r="14065">
          <cell r="A14065">
            <v>50495</v>
          </cell>
          <cell r="B14065">
            <v>0</v>
          </cell>
        </row>
        <row r="14066">
          <cell r="A14066">
            <v>50496</v>
          </cell>
          <cell r="B14066">
            <v>0</v>
          </cell>
        </row>
        <row r="14067">
          <cell r="A14067">
            <v>50497</v>
          </cell>
          <cell r="B14067">
            <v>0</v>
          </cell>
        </row>
        <row r="14068">
          <cell r="A14068">
            <v>50498</v>
          </cell>
          <cell r="B14068">
            <v>0</v>
          </cell>
        </row>
        <row r="14069">
          <cell r="A14069">
            <v>50499</v>
          </cell>
          <cell r="B14069">
            <v>0</v>
          </cell>
        </row>
        <row r="14070">
          <cell r="A14070">
            <v>50500</v>
          </cell>
          <cell r="B14070">
            <v>0</v>
          </cell>
        </row>
        <row r="14071">
          <cell r="A14071">
            <v>50501</v>
          </cell>
          <cell r="B14071">
            <v>0</v>
          </cell>
        </row>
        <row r="14072">
          <cell r="A14072">
            <v>50502</v>
          </cell>
          <cell r="B14072">
            <v>0</v>
          </cell>
        </row>
        <row r="14073">
          <cell r="A14073">
            <v>50503</v>
          </cell>
          <cell r="B14073">
            <v>0</v>
          </cell>
        </row>
        <row r="14074">
          <cell r="A14074">
            <v>50504</v>
          </cell>
          <cell r="B14074">
            <v>0</v>
          </cell>
        </row>
        <row r="14075">
          <cell r="A14075">
            <v>50505</v>
          </cell>
          <cell r="B14075">
            <v>0</v>
          </cell>
        </row>
        <row r="14076">
          <cell r="A14076">
            <v>50506</v>
          </cell>
          <cell r="B14076">
            <v>0</v>
          </cell>
        </row>
        <row r="14077">
          <cell r="A14077">
            <v>50507</v>
          </cell>
          <cell r="B14077">
            <v>0</v>
          </cell>
        </row>
        <row r="14078">
          <cell r="A14078">
            <v>50508</v>
          </cell>
          <cell r="B14078">
            <v>0</v>
          </cell>
        </row>
        <row r="14079">
          <cell r="A14079">
            <v>50509</v>
          </cell>
          <cell r="B14079">
            <v>0</v>
          </cell>
        </row>
        <row r="14080">
          <cell r="A14080">
            <v>50510</v>
          </cell>
          <cell r="B14080">
            <v>0</v>
          </cell>
        </row>
        <row r="14081">
          <cell r="A14081">
            <v>50511</v>
          </cell>
          <cell r="B14081">
            <v>0</v>
          </cell>
        </row>
        <row r="14082">
          <cell r="A14082">
            <v>50512</v>
          </cell>
          <cell r="B14082">
            <v>0</v>
          </cell>
        </row>
        <row r="14083">
          <cell r="A14083">
            <v>50513</v>
          </cell>
          <cell r="B14083">
            <v>0</v>
          </cell>
        </row>
        <row r="14084">
          <cell r="A14084">
            <v>50514</v>
          </cell>
          <cell r="B14084">
            <v>0</v>
          </cell>
        </row>
        <row r="14085">
          <cell r="A14085">
            <v>50515</v>
          </cell>
          <cell r="B14085">
            <v>0</v>
          </cell>
        </row>
        <row r="14086">
          <cell r="A14086">
            <v>50516</v>
          </cell>
          <cell r="B14086">
            <v>0</v>
          </cell>
        </row>
        <row r="14087">
          <cell r="A14087">
            <v>50517</v>
          </cell>
          <cell r="B14087">
            <v>0</v>
          </cell>
        </row>
        <row r="14088">
          <cell r="A14088">
            <v>50518</v>
          </cell>
          <cell r="B14088">
            <v>0</v>
          </cell>
        </row>
        <row r="14089">
          <cell r="A14089">
            <v>50519</v>
          </cell>
          <cell r="B14089">
            <v>0</v>
          </cell>
        </row>
        <row r="14090">
          <cell r="A14090">
            <v>50520</v>
          </cell>
          <cell r="B14090">
            <v>0</v>
          </cell>
        </row>
        <row r="14091">
          <cell r="A14091">
            <v>50521</v>
          </cell>
          <cell r="B14091">
            <v>0</v>
          </cell>
        </row>
        <row r="14092">
          <cell r="A14092">
            <v>50522</v>
          </cell>
          <cell r="B14092">
            <v>0</v>
          </cell>
        </row>
        <row r="14093">
          <cell r="A14093">
            <v>50523</v>
          </cell>
          <cell r="B14093">
            <v>0</v>
          </cell>
        </row>
        <row r="14094">
          <cell r="A14094">
            <v>50524</v>
          </cell>
          <cell r="B14094">
            <v>0</v>
          </cell>
        </row>
        <row r="14095">
          <cell r="A14095">
            <v>50525</v>
          </cell>
          <cell r="B14095">
            <v>0</v>
          </cell>
        </row>
        <row r="14096">
          <cell r="A14096">
            <v>50526</v>
          </cell>
          <cell r="B14096">
            <v>0</v>
          </cell>
        </row>
        <row r="14097">
          <cell r="A14097">
            <v>50527</v>
          </cell>
          <cell r="B14097">
            <v>0</v>
          </cell>
        </row>
        <row r="14098">
          <cell r="A14098">
            <v>50528</v>
          </cell>
          <cell r="B14098">
            <v>0</v>
          </cell>
        </row>
        <row r="14099">
          <cell r="A14099">
            <v>50529</v>
          </cell>
          <cell r="B14099">
            <v>0</v>
          </cell>
        </row>
        <row r="14100">
          <cell r="A14100">
            <v>50530</v>
          </cell>
          <cell r="B14100">
            <v>0</v>
          </cell>
        </row>
        <row r="14101">
          <cell r="A14101">
            <v>50531</v>
          </cell>
          <cell r="B14101">
            <v>0</v>
          </cell>
        </row>
        <row r="14102">
          <cell r="A14102">
            <v>50532</v>
          </cell>
          <cell r="B14102">
            <v>0</v>
          </cell>
        </row>
        <row r="14103">
          <cell r="A14103">
            <v>50533</v>
          </cell>
          <cell r="B14103">
            <v>0</v>
          </cell>
        </row>
        <row r="14104">
          <cell r="A14104">
            <v>50534</v>
          </cell>
          <cell r="B14104">
            <v>0</v>
          </cell>
        </row>
        <row r="14105">
          <cell r="A14105">
            <v>50535</v>
          </cell>
          <cell r="B14105">
            <v>0</v>
          </cell>
        </row>
        <row r="14106">
          <cell r="A14106">
            <v>50536</v>
          </cell>
          <cell r="B14106">
            <v>0</v>
          </cell>
        </row>
        <row r="14107">
          <cell r="A14107">
            <v>50537</v>
          </cell>
          <cell r="B14107">
            <v>0</v>
          </cell>
        </row>
        <row r="14108">
          <cell r="A14108">
            <v>50538</v>
          </cell>
          <cell r="B14108">
            <v>0</v>
          </cell>
        </row>
        <row r="14109">
          <cell r="A14109">
            <v>50539</v>
          </cell>
          <cell r="B14109">
            <v>0</v>
          </cell>
        </row>
        <row r="14110">
          <cell r="A14110">
            <v>50540</v>
          </cell>
          <cell r="B14110">
            <v>0</v>
          </cell>
        </row>
        <row r="14111">
          <cell r="A14111">
            <v>50541</v>
          </cell>
          <cell r="B14111">
            <v>0</v>
          </cell>
        </row>
        <row r="14112">
          <cell r="A14112">
            <v>50542</v>
          </cell>
          <cell r="B14112">
            <v>0</v>
          </cell>
        </row>
        <row r="14113">
          <cell r="A14113">
            <v>50543</v>
          </cell>
          <cell r="B14113">
            <v>0</v>
          </cell>
        </row>
        <row r="14114">
          <cell r="A14114">
            <v>50544</v>
          </cell>
          <cell r="B14114">
            <v>0</v>
          </cell>
        </row>
        <row r="14115">
          <cell r="A14115">
            <v>50545</v>
          </cell>
          <cell r="B14115">
            <v>0</v>
          </cell>
        </row>
        <row r="14116">
          <cell r="A14116">
            <v>50546</v>
          </cell>
          <cell r="B14116">
            <v>0</v>
          </cell>
        </row>
        <row r="14117">
          <cell r="A14117">
            <v>50547</v>
          </cell>
          <cell r="B14117">
            <v>0</v>
          </cell>
        </row>
        <row r="14118">
          <cell r="A14118">
            <v>50548</v>
          </cell>
          <cell r="B14118">
            <v>0</v>
          </cell>
        </row>
        <row r="14119">
          <cell r="A14119">
            <v>50549</v>
          </cell>
          <cell r="B14119">
            <v>0</v>
          </cell>
        </row>
        <row r="14120">
          <cell r="A14120">
            <v>50550</v>
          </cell>
          <cell r="B14120">
            <v>0</v>
          </cell>
        </row>
        <row r="14121">
          <cell r="A14121">
            <v>50551</v>
          </cell>
          <cell r="B14121">
            <v>0</v>
          </cell>
        </row>
        <row r="14122">
          <cell r="A14122">
            <v>50552</v>
          </cell>
          <cell r="B14122">
            <v>0</v>
          </cell>
        </row>
        <row r="14123">
          <cell r="A14123">
            <v>50553</v>
          </cell>
          <cell r="B14123">
            <v>0</v>
          </cell>
        </row>
        <row r="14124">
          <cell r="A14124">
            <v>50554</v>
          </cell>
          <cell r="B14124">
            <v>0</v>
          </cell>
        </row>
        <row r="14125">
          <cell r="A14125">
            <v>50555</v>
          </cell>
          <cell r="B14125">
            <v>0</v>
          </cell>
        </row>
        <row r="14126">
          <cell r="A14126">
            <v>50556</v>
          </cell>
          <cell r="B14126">
            <v>0</v>
          </cell>
        </row>
        <row r="14127">
          <cell r="A14127">
            <v>50557</v>
          </cell>
          <cell r="B14127">
            <v>0</v>
          </cell>
        </row>
        <row r="14128">
          <cell r="A14128">
            <v>50558</v>
          </cell>
          <cell r="B14128">
            <v>0</v>
          </cell>
        </row>
        <row r="14129">
          <cell r="A14129">
            <v>50559</v>
          </cell>
          <cell r="B14129">
            <v>0</v>
          </cell>
        </row>
        <row r="14130">
          <cell r="A14130">
            <v>50560</v>
          </cell>
          <cell r="B14130">
            <v>0</v>
          </cell>
        </row>
        <row r="14131">
          <cell r="A14131">
            <v>50561</v>
          </cell>
          <cell r="B14131">
            <v>0</v>
          </cell>
        </row>
        <row r="14132">
          <cell r="A14132">
            <v>50562</v>
          </cell>
          <cell r="B14132">
            <v>0</v>
          </cell>
        </row>
        <row r="14133">
          <cell r="A14133">
            <v>50563</v>
          </cell>
          <cell r="B14133">
            <v>0</v>
          </cell>
        </row>
        <row r="14134">
          <cell r="A14134">
            <v>50564</v>
          </cell>
          <cell r="B14134">
            <v>0</v>
          </cell>
        </row>
        <row r="14135">
          <cell r="A14135">
            <v>50565</v>
          </cell>
          <cell r="B14135">
            <v>0</v>
          </cell>
        </row>
        <row r="14136">
          <cell r="A14136">
            <v>50566</v>
          </cell>
          <cell r="B14136">
            <v>0</v>
          </cell>
        </row>
        <row r="14137">
          <cell r="A14137">
            <v>50567</v>
          </cell>
          <cell r="B14137">
            <v>0</v>
          </cell>
        </row>
        <row r="14138">
          <cell r="A14138">
            <v>50568</v>
          </cell>
          <cell r="B14138">
            <v>0</v>
          </cell>
        </row>
        <row r="14139">
          <cell r="A14139">
            <v>50569</v>
          </cell>
          <cell r="B14139">
            <v>0</v>
          </cell>
        </row>
        <row r="14140">
          <cell r="A14140">
            <v>50570</v>
          </cell>
          <cell r="B14140">
            <v>0</v>
          </cell>
        </row>
        <row r="14141">
          <cell r="A14141">
            <v>50571</v>
          </cell>
          <cell r="B14141">
            <v>0</v>
          </cell>
        </row>
        <row r="14142">
          <cell r="A14142">
            <v>50572</v>
          </cell>
          <cell r="B14142">
            <v>0</v>
          </cell>
        </row>
        <row r="14143">
          <cell r="A14143">
            <v>50573</v>
          </cell>
          <cell r="B14143">
            <v>0</v>
          </cell>
        </row>
        <row r="14144">
          <cell r="A14144">
            <v>50574</v>
          </cell>
          <cell r="B14144">
            <v>0</v>
          </cell>
        </row>
        <row r="14145">
          <cell r="A14145">
            <v>50575</v>
          </cell>
          <cell r="B14145">
            <v>0</v>
          </cell>
        </row>
        <row r="14146">
          <cell r="A14146">
            <v>50576</v>
          </cell>
          <cell r="B14146">
            <v>0</v>
          </cell>
        </row>
        <row r="14147">
          <cell r="A14147">
            <v>50577</v>
          </cell>
          <cell r="B14147">
            <v>0</v>
          </cell>
        </row>
        <row r="14148">
          <cell r="A14148">
            <v>50578</v>
          </cell>
          <cell r="B14148">
            <v>0</v>
          </cell>
        </row>
        <row r="14149">
          <cell r="A14149">
            <v>50579</v>
          </cell>
          <cell r="B14149">
            <v>0</v>
          </cell>
        </row>
        <row r="14150">
          <cell r="A14150">
            <v>50580</v>
          </cell>
          <cell r="B14150">
            <v>0</v>
          </cell>
        </row>
        <row r="14151">
          <cell r="A14151">
            <v>50581</v>
          </cell>
          <cell r="B14151">
            <v>0</v>
          </cell>
        </row>
        <row r="14152">
          <cell r="A14152">
            <v>50582</v>
          </cell>
          <cell r="B14152">
            <v>0</v>
          </cell>
        </row>
        <row r="14153">
          <cell r="A14153">
            <v>50583</v>
          </cell>
          <cell r="B14153">
            <v>0</v>
          </cell>
        </row>
        <row r="14154">
          <cell r="A14154">
            <v>50584</v>
          </cell>
          <cell r="B14154">
            <v>0</v>
          </cell>
        </row>
        <row r="14155">
          <cell r="A14155">
            <v>50585</v>
          </cell>
          <cell r="B14155">
            <v>0</v>
          </cell>
        </row>
        <row r="14156">
          <cell r="A14156">
            <v>50586</v>
          </cell>
          <cell r="B14156">
            <v>0</v>
          </cell>
        </row>
        <row r="14157">
          <cell r="A14157">
            <v>50587</v>
          </cell>
          <cell r="B14157">
            <v>0</v>
          </cell>
        </row>
        <row r="14158">
          <cell r="A14158">
            <v>50588</v>
          </cell>
          <cell r="B14158">
            <v>0</v>
          </cell>
        </row>
        <row r="14159">
          <cell r="A14159">
            <v>50589</v>
          </cell>
          <cell r="B14159">
            <v>0</v>
          </cell>
        </row>
        <row r="14160">
          <cell r="A14160">
            <v>50590</v>
          </cell>
          <cell r="B14160">
            <v>0</v>
          </cell>
        </row>
        <row r="14161">
          <cell r="A14161">
            <v>50591</v>
          </cell>
          <cell r="B14161">
            <v>0</v>
          </cell>
        </row>
        <row r="14162">
          <cell r="A14162">
            <v>50592</v>
          </cell>
          <cell r="B14162">
            <v>0</v>
          </cell>
        </row>
        <row r="14163">
          <cell r="A14163">
            <v>50593</v>
          </cell>
          <cell r="B14163">
            <v>0</v>
          </cell>
        </row>
        <row r="14164">
          <cell r="A14164">
            <v>50594</v>
          </cell>
          <cell r="B14164">
            <v>0</v>
          </cell>
        </row>
        <row r="14165">
          <cell r="A14165">
            <v>50595</v>
          </cell>
          <cell r="B14165">
            <v>0</v>
          </cell>
        </row>
        <row r="14166">
          <cell r="A14166">
            <v>50596</v>
          </cell>
          <cell r="B14166">
            <v>0</v>
          </cell>
        </row>
        <row r="14167">
          <cell r="A14167">
            <v>50597</v>
          </cell>
          <cell r="B14167">
            <v>0</v>
          </cell>
        </row>
        <row r="14168">
          <cell r="A14168">
            <v>50598</v>
          </cell>
          <cell r="B14168">
            <v>0</v>
          </cell>
        </row>
        <row r="14169">
          <cell r="A14169">
            <v>50599</v>
          </cell>
          <cell r="B14169">
            <v>0</v>
          </cell>
        </row>
        <row r="14170">
          <cell r="A14170">
            <v>50600</v>
          </cell>
          <cell r="B14170">
            <v>0</v>
          </cell>
        </row>
        <row r="14171">
          <cell r="A14171">
            <v>50601</v>
          </cell>
          <cell r="B14171">
            <v>0</v>
          </cell>
        </row>
        <row r="14172">
          <cell r="A14172">
            <v>50602</v>
          </cell>
          <cell r="B14172">
            <v>0</v>
          </cell>
        </row>
        <row r="14173">
          <cell r="A14173">
            <v>50603</v>
          </cell>
          <cell r="B14173">
            <v>0</v>
          </cell>
        </row>
        <row r="14174">
          <cell r="A14174">
            <v>50604</v>
          </cell>
          <cell r="B14174">
            <v>0</v>
          </cell>
        </row>
        <row r="14175">
          <cell r="A14175">
            <v>50605</v>
          </cell>
          <cell r="B14175">
            <v>0</v>
          </cell>
        </row>
        <row r="14176">
          <cell r="A14176">
            <v>50606</v>
          </cell>
          <cell r="B14176">
            <v>0</v>
          </cell>
        </row>
        <row r="14177">
          <cell r="A14177">
            <v>50607</v>
          </cell>
          <cell r="B14177">
            <v>0</v>
          </cell>
        </row>
        <row r="14178">
          <cell r="A14178">
            <v>50608</v>
          </cell>
          <cell r="B14178">
            <v>0</v>
          </cell>
        </row>
        <row r="14179">
          <cell r="A14179">
            <v>50609</v>
          </cell>
          <cell r="B14179">
            <v>0</v>
          </cell>
        </row>
        <row r="14180">
          <cell r="A14180">
            <v>50610</v>
          </cell>
          <cell r="B14180">
            <v>0</v>
          </cell>
        </row>
        <row r="14181">
          <cell r="A14181">
            <v>50611</v>
          </cell>
          <cell r="B14181">
            <v>0</v>
          </cell>
        </row>
        <row r="14182">
          <cell r="A14182">
            <v>50612</v>
          </cell>
          <cell r="B14182">
            <v>0</v>
          </cell>
        </row>
        <row r="14183">
          <cell r="A14183">
            <v>50613</v>
          </cell>
          <cell r="B14183">
            <v>0</v>
          </cell>
        </row>
        <row r="14184">
          <cell r="A14184">
            <v>50614</v>
          </cell>
          <cell r="B14184">
            <v>0</v>
          </cell>
        </row>
        <row r="14185">
          <cell r="A14185">
            <v>50615</v>
          </cell>
          <cell r="B14185">
            <v>0</v>
          </cell>
        </row>
        <row r="14186">
          <cell r="A14186">
            <v>50616</v>
          </cell>
          <cell r="B14186">
            <v>0</v>
          </cell>
        </row>
        <row r="14187">
          <cell r="A14187">
            <v>50617</v>
          </cell>
          <cell r="B14187">
            <v>0</v>
          </cell>
        </row>
        <row r="14188">
          <cell r="A14188">
            <v>50618</v>
          </cell>
          <cell r="B14188">
            <v>0</v>
          </cell>
        </row>
        <row r="14189">
          <cell r="A14189">
            <v>50619</v>
          </cell>
          <cell r="B14189">
            <v>0</v>
          </cell>
        </row>
        <row r="14190">
          <cell r="A14190">
            <v>50620</v>
          </cell>
          <cell r="B14190">
            <v>0</v>
          </cell>
        </row>
        <row r="14191">
          <cell r="A14191">
            <v>50621</v>
          </cell>
          <cell r="B14191">
            <v>0</v>
          </cell>
        </row>
        <row r="14192">
          <cell r="A14192">
            <v>50622</v>
          </cell>
          <cell r="B14192">
            <v>0</v>
          </cell>
        </row>
        <row r="14193">
          <cell r="A14193">
            <v>50623</v>
          </cell>
          <cell r="B14193">
            <v>0</v>
          </cell>
        </row>
        <row r="14194">
          <cell r="A14194">
            <v>50624</v>
          </cell>
          <cell r="B14194">
            <v>0</v>
          </cell>
        </row>
        <row r="14195">
          <cell r="A14195">
            <v>50625</v>
          </cell>
          <cell r="B14195">
            <v>0</v>
          </cell>
        </row>
        <row r="14196">
          <cell r="A14196">
            <v>50626</v>
          </cell>
          <cell r="B14196">
            <v>0</v>
          </cell>
        </row>
        <row r="14197">
          <cell r="A14197">
            <v>50627</v>
          </cell>
          <cell r="B14197">
            <v>0</v>
          </cell>
        </row>
        <row r="14198">
          <cell r="A14198">
            <v>50628</v>
          </cell>
          <cell r="B14198">
            <v>0</v>
          </cell>
        </row>
        <row r="14199">
          <cell r="A14199">
            <v>50629</v>
          </cell>
          <cell r="B14199">
            <v>0</v>
          </cell>
        </row>
        <row r="14200">
          <cell r="A14200">
            <v>50630</v>
          </cell>
          <cell r="B14200">
            <v>0</v>
          </cell>
        </row>
        <row r="14201">
          <cell r="A14201">
            <v>50631</v>
          </cell>
          <cell r="B14201">
            <v>0</v>
          </cell>
        </row>
        <row r="14202">
          <cell r="A14202">
            <v>50632</v>
          </cell>
          <cell r="B14202">
            <v>0</v>
          </cell>
        </row>
        <row r="14203">
          <cell r="A14203">
            <v>50633</v>
          </cell>
          <cell r="B14203">
            <v>0</v>
          </cell>
        </row>
        <row r="14204">
          <cell r="A14204">
            <v>50634</v>
          </cell>
          <cell r="B14204">
            <v>0</v>
          </cell>
        </row>
        <row r="14205">
          <cell r="A14205">
            <v>50635</v>
          </cell>
          <cell r="B14205">
            <v>0</v>
          </cell>
        </row>
        <row r="14206">
          <cell r="A14206">
            <v>50636</v>
          </cell>
          <cell r="B14206">
            <v>0</v>
          </cell>
        </row>
        <row r="14207">
          <cell r="A14207">
            <v>50637</v>
          </cell>
          <cell r="B14207">
            <v>0</v>
          </cell>
        </row>
        <row r="14208">
          <cell r="A14208">
            <v>50638</v>
          </cell>
          <cell r="B14208">
            <v>0</v>
          </cell>
        </row>
        <row r="14209">
          <cell r="A14209">
            <v>50639</v>
          </cell>
          <cell r="B14209">
            <v>0</v>
          </cell>
        </row>
        <row r="14210">
          <cell r="A14210">
            <v>50640</v>
          </cell>
          <cell r="B14210">
            <v>0</v>
          </cell>
        </row>
        <row r="14211">
          <cell r="A14211">
            <v>50641</v>
          </cell>
          <cell r="B14211">
            <v>0</v>
          </cell>
        </row>
        <row r="14212">
          <cell r="A14212">
            <v>50642</v>
          </cell>
          <cell r="B14212">
            <v>0</v>
          </cell>
        </row>
        <row r="14213">
          <cell r="A14213">
            <v>50643</v>
          </cell>
          <cell r="B14213">
            <v>0</v>
          </cell>
        </row>
        <row r="14214">
          <cell r="A14214">
            <v>50644</v>
          </cell>
          <cell r="B14214">
            <v>0</v>
          </cell>
        </row>
        <row r="14215">
          <cell r="A14215">
            <v>50645</v>
          </cell>
          <cell r="B14215">
            <v>0</v>
          </cell>
        </row>
        <row r="14216">
          <cell r="A14216">
            <v>50646</v>
          </cell>
          <cell r="B14216">
            <v>0</v>
          </cell>
        </row>
        <row r="14217">
          <cell r="A14217">
            <v>50647</v>
          </cell>
          <cell r="B14217">
            <v>0</v>
          </cell>
        </row>
        <row r="14218">
          <cell r="A14218">
            <v>50648</v>
          </cell>
          <cell r="B14218">
            <v>0</v>
          </cell>
        </row>
        <row r="14219">
          <cell r="A14219">
            <v>50649</v>
          </cell>
          <cell r="B14219">
            <v>0</v>
          </cell>
        </row>
        <row r="14220">
          <cell r="A14220">
            <v>50650</v>
          </cell>
          <cell r="B14220">
            <v>0</v>
          </cell>
        </row>
        <row r="14221">
          <cell r="A14221">
            <v>50651</v>
          </cell>
          <cell r="B14221">
            <v>0</v>
          </cell>
        </row>
        <row r="14222">
          <cell r="A14222">
            <v>50652</v>
          </cell>
          <cell r="B14222">
            <v>0</v>
          </cell>
        </row>
        <row r="14223">
          <cell r="A14223">
            <v>50653</v>
          </cell>
          <cell r="B14223">
            <v>0</v>
          </cell>
        </row>
        <row r="14224">
          <cell r="A14224">
            <v>50654</v>
          </cell>
          <cell r="B14224">
            <v>0</v>
          </cell>
        </row>
        <row r="14225">
          <cell r="A14225">
            <v>50655</v>
          </cell>
          <cell r="B14225">
            <v>0</v>
          </cell>
        </row>
        <row r="14226">
          <cell r="A14226">
            <v>50656</v>
          </cell>
          <cell r="B14226">
            <v>0</v>
          </cell>
        </row>
        <row r="14227">
          <cell r="A14227">
            <v>50657</v>
          </cell>
          <cell r="B14227">
            <v>0</v>
          </cell>
        </row>
        <row r="14228">
          <cell r="A14228">
            <v>50658</v>
          </cell>
          <cell r="B14228">
            <v>0</v>
          </cell>
        </row>
        <row r="14229">
          <cell r="A14229">
            <v>50659</v>
          </cell>
          <cell r="B14229">
            <v>0</v>
          </cell>
        </row>
        <row r="14230">
          <cell r="A14230">
            <v>50660</v>
          </cell>
          <cell r="B14230">
            <v>0</v>
          </cell>
        </row>
        <row r="14231">
          <cell r="A14231">
            <v>50661</v>
          </cell>
          <cell r="B14231">
            <v>0</v>
          </cell>
        </row>
        <row r="14232">
          <cell r="A14232">
            <v>50662</v>
          </cell>
          <cell r="B14232">
            <v>0</v>
          </cell>
        </row>
        <row r="14233">
          <cell r="A14233">
            <v>50663</v>
          </cell>
          <cell r="B14233">
            <v>0</v>
          </cell>
        </row>
        <row r="14234">
          <cell r="A14234">
            <v>50664</v>
          </cell>
          <cell r="B14234">
            <v>0</v>
          </cell>
        </row>
        <row r="14235">
          <cell r="A14235">
            <v>50665</v>
          </cell>
          <cell r="B14235">
            <v>0</v>
          </cell>
        </row>
        <row r="14236">
          <cell r="A14236">
            <v>50666</v>
          </cell>
          <cell r="B14236">
            <v>0</v>
          </cell>
        </row>
        <row r="14237">
          <cell r="A14237">
            <v>50667</v>
          </cell>
          <cell r="B14237">
            <v>0</v>
          </cell>
        </row>
        <row r="14238">
          <cell r="A14238">
            <v>50668</v>
          </cell>
          <cell r="B14238">
            <v>0</v>
          </cell>
        </row>
        <row r="14239">
          <cell r="A14239">
            <v>50669</v>
          </cell>
          <cell r="B14239">
            <v>0</v>
          </cell>
        </row>
        <row r="14240">
          <cell r="A14240">
            <v>50670</v>
          </cell>
          <cell r="B14240">
            <v>0</v>
          </cell>
        </row>
        <row r="14241">
          <cell r="A14241">
            <v>50671</v>
          </cell>
          <cell r="B14241">
            <v>0</v>
          </cell>
        </row>
        <row r="14242">
          <cell r="A14242">
            <v>50672</v>
          </cell>
          <cell r="B14242">
            <v>0</v>
          </cell>
        </row>
        <row r="14243">
          <cell r="A14243">
            <v>50673</v>
          </cell>
          <cell r="B14243">
            <v>0</v>
          </cell>
        </row>
        <row r="14244">
          <cell r="A14244">
            <v>50674</v>
          </cell>
          <cell r="B14244">
            <v>0</v>
          </cell>
        </row>
        <row r="14245">
          <cell r="A14245">
            <v>50675</v>
          </cell>
          <cell r="B14245">
            <v>0</v>
          </cell>
        </row>
        <row r="14246">
          <cell r="A14246">
            <v>50676</v>
          </cell>
          <cell r="B14246">
            <v>0</v>
          </cell>
        </row>
        <row r="14247">
          <cell r="A14247">
            <v>50677</v>
          </cell>
          <cell r="B14247">
            <v>0</v>
          </cell>
        </row>
        <row r="14248">
          <cell r="A14248">
            <v>50678</v>
          </cell>
          <cell r="B14248">
            <v>0</v>
          </cell>
        </row>
        <row r="14249">
          <cell r="A14249">
            <v>50679</v>
          </cell>
          <cell r="B14249">
            <v>0</v>
          </cell>
        </row>
        <row r="14250">
          <cell r="A14250">
            <v>50680</v>
          </cell>
          <cell r="B14250">
            <v>0</v>
          </cell>
        </row>
        <row r="14251">
          <cell r="A14251">
            <v>50681</v>
          </cell>
          <cell r="B14251">
            <v>0</v>
          </cell>
        </row>
        <row r="14252">
          <cell r="A14252">
            <v>50682</v>
          </cell>
          <cell r="B14252">
            <v>0</v>
          </cell>
        </row>
        <row r="14253">
          <cell r="A14253">
            <v>50683</v>
          </cell>
          <cell r="B14253">
            <v>0</v>
          </cell>
        </row>
        <row r="14254">
          <cell r="A14254">
            <v>50684</v>
          </cell>
          <cell r="B14254">
            <v>0</v>
          </cell>
        </row>
        <row r="14255">
          <cell r="A14255">
            <v>50685</v>
          </cell>
          <cell r="B14255">
            <v>0</v>
          </cell>
        </row>
        <row r="14256">
          <cell r="A14256">
            <v>50686</v>
          </cell>
          <cell r="B14256">
            <v>0</v>
          </cell>
        </row>
        <row r="14257">
          <cell r="A14257">
            <v>50687</v>
          </cell>
          <cell r="B14257">
            <v>0</v>
          </cell>
        </row>
        <row r="14258">
          <cell r="A14258">
            <v>50688</v>
          </cell>
          <cell r="B14258">
            <v>0</v>
          </cell>
        </row>
        <row r="14259">
          <cell r="A14259">
            <v>50689</v>
          </cell>
          <cell r="B14259">
            <v>0</v>
          </cell>
        </row>
        <row r="14260">
          <cell r="A14260">
            <v>50690</v>
          </cell>
          <cell r="B14260">
            <v>0</v>
          </cell>
        </row>
        <row r="14261">
          <cell r="A14261">
            <v>50691</v>
          </cell>
          <cell r="B14261">
            <v>0</v>
          </cell>
        </row>
        <row r="14262">
          <cell r="A14262">
            <v>50692</v>
          </cell>
          <cell r="B14262">
            <v>0</v>
          </cell>
        </row>
        <row r="14263">
          <cell r="A14263">
            <v>50693</v>
          </cell>
          <cell r="B14263">
            <v>0</v>
          </cell>
        </row>
        <row r="14264">
          <cell r="A14264">
            <v>50694</v>
          </cell>
          <cell r="B14264">
            <v>0</v>
          </cell>
        </row>
        <row r="14265">
          <cell r="A14265">
            <v>50695</v>
          </cell>
          <cell r="B14265">
            <v>0</v>
          </cell>
        </row>
        <row r="14266">
          <cell r="A14266">
            <v>50696</v>
          </cell>
          <cell r="B14266">
            <v>0</v>
          </cell>
        </row>
        <row r="14267">
          <cell r="A14267">
            <v>50697</v>
          </cell>
          <cell r="B14267">
            <v>0</v>
          </cell>
        </row>
        <row r="14268">
          <cell r="A14268">
            <v>50698</v>
          </cell>
          <cell r="B14268">
            <v>0</v>
          </cell>
        </row>
        <row r="14269">
          <cell r="A14269">
            <v>50699</v>
          </cell>
          <cell r="B14269">
            <v>0</v>
          </cell>
        </row>
        <row r="14270">
          <cell r="A14270">
            <v>50700</v>
          </cell>
          <cell r="B14270">
            <v>0</v>
          </cell>
        </row>
        <row r="14271">
          <cell r="A14271">
            <v>50701</v>
          </cell>
          <cell r="B14271">
            <v>0</v>
          </cell>
        </row>
        <row r="14272">
          <cell r="A14272">
            <v>50702</v>
          </cell>
          <cell r="B14272">
            <v>0</v>
          </cell>
        </row>
        <row r="14273">
          <cell r="A14273">
            <v>50703</v>
          </cell>
          <cell r="B14273">
            <v>0</v>
          </cell>
        </row>
        <row r="14274">
          <cell r="A14274">
            <v>50704</v>
          </cell>
          <cell r="B14274">
            <v>0</v>
          </cell>
        </row>
        <row r="14275">
          <cell r="A14275">
            <v>50705</v>
          </cell>
          <cell r="B14275">
            <v>0</v>
          </cell>
        </row>
        <row r="14276">
          <cell r="A14276">
            <v>50706</v>
          </cell>
          <cell r="B14276">
            <v>0</v>
          </cell>
        </row>
        <row r="14277">
          <cell r="A14277">
            <v>50707</v>
          </cell>
          <cell r="B14277">
            <v>0</v>
          </cell>
        </row>
        <row r="14278">
          <cell r="A14278">
            <v>50708</v>
          </cell>
          <cell r="B14278">
            <v>0</v>
          </cell>
        </row>
        <row r="14279">
          <cell r="A14279">
            <v>50709</v>
          </cell>
          <cell r="B14279">
            <v>0</v>
          </cell>
        </row>
        <row r="14280">
          <cell r="A14280">
            <v>50710</v>
          </cell>
          <cell r="B14280">
            <v>0</v>
          </cell>
        </row>
        <row r="14281">
          <cell r="A14281">
            <v>50711</v>
          </cell>
          <cell r="B14281">
            <v>0</v>
          </cell>
        </row>
        <row r="14282">
          <cell r="A14282">
            <v>50712</v>
          </cell>
          <cell r="B14282">
            <v>0</v>
          </cell>
        </row>
        <row r="14283">
          <cell r="A14283">
            <v>50713</v>
          </cell>
          <cell r="B14283">
            <v>0</v>
          </cell>
        </row>
        <row r="14284">
          <cell r="A14284">
            <v>50714</v>
          </cell>
          <cell r="B14284">
            <v>0</v>
          </cell>
        </row>
        <row r="14285">
          <cell r="A14285">
            <v>50715</v>
          </cell>
          <cell r="B14285">
            <v>0</v>
          </cell>
        </row>
        <row r="14286">
          <cell r="A14286">
            <v>50716</v>
          </cell>
          <cell r="B14286">
            <v>0</v>
          </cell>
        </row>
        <row r="14287">
          <cell r="A14287">
            <v>50717</v>
          </cell>
          <cell r="B14287">
            <v>0</v>
          </cell>
        </row>
        <row r="14288">
          <cell r="A14288">
            <v>50718</v>
          </cell>
          <cell r="B14288">
            <v>0</v>
          </cell>
        </row>
        <row r="14289">
          <cell r="A14289">
            <v>50719</v>
          </cell>
          <cell r="B14289">
            <v>0</v>
          </cell>
        </row>
        <row r="14290">
          <cell r="A14290">
            <v>50720</v>
          </cell>
          <cell r="B14290">
            <v>0</v>
          </cell>
        </row>
        <row r="14291">
          <cell r="A14291">
            <v>50721</v>
          </cell>
          <cell r="B14291">
            <v>0</v>
          </cell>
        </row>
        <row r="14292">
          <cell r="A14292">
            <v>50722</v>
          </cell>
          <cell r="B14292">
            <v>0</v>
          </cell>
        </row>
        <row r="14293">
          <cell r="A14293">
            <v>50723</v>
          </cell>
          <cell r="B14293">
            <v>0</v>
          </cell>
        </row>
        <row r="14294">
          <cell r="A14294">
            <v>50724</v>
          </cell>
          <cell r="B14294">
            <v>0</v>
          </cell>
        </row>
        <row r="14295">
          <cell r="A14295">
            <v>50725</v>
          </cell>
          <cell r="B14295">
            <v>0</v>
          </cell>
        </row>
        <row r="14296">
          <cell r="A14296">
            <v>50726</v>
          </cell>
          <cell r="B14296">
            <v>0</v>
          </cell>
        </row>
        <row r="14297">
          <cell r="A14297">
            <v>50727</v>
          </cell>
          <cell r="B14297">
            <v>0</v>
          </cell>
        </row>
        <row r="14298">
          <cell r="A14298">
            <v>50728</v>
          </cell>
          <cell r="B14298">
            <v>0</v>
          </cell>
        </row>
        <row r="14299">
          <cell r="A14299">
            <v>50729</v>
          </cell>
          <cell r="B14299">
            <v>0</v>
          </cell>
        </row>
        <row r="14300">
          <cell r="A14300">
            <v>50730</v>
          </cell>
          <cell r="B14300">
            <v>0</v>
          </cell>
        </row>
        <row r="14301">
          <cell r="A14301">
            <v>50731</v>
          </cell>
          <cell r="B14301">
            <v>0</v>
          </cell>
        </row>
        <row r="14302">
          <cell r="A14302">
            <v>50732</v>
          </cell>
          <cell r="B14302">
            <v>0</v>
          </cell>
        </row>
        <row r="14303">
          <cell r="A14303">
            <v>50733</v>
          </cell>
          <cell r="B14303">
            <v>0</v>
          </cell>
        </row>
        <row r="14304">
          <cell r="A14304">
            <v>50734</v>
          </cell>
          <cell r="B14304">
            <v>0</v>
          </cell>
        </row>
        <row r="14305">
          <cell r="A14305">
            <v>50735</v>
          </cell>
          <cell r="B14305">
            <v>0</v>
          </cell>
        </row>
        <row r="14306">
          <cell r="A14306">
            <v>50736</v>
          </cell>
          <cell r="B14306">
            <v>0</v>
          </cell>
        </row>
        <row r="14307">
          <cell r="A14307">
            <v>50737</v>
          </cell>
          <cell r="B14307">
            <v>0</v>
          </cell>
        </row>
        <row r="14308">
          <cell r="A14308">
            <v>50738</v>
          </cell>
          <cell r="B14308">
            <v>0</v>
          </cell>
        </row>
        <row r="14309">
          <cell r="A14309">
            <v>50739</v>
          </cell>
          <cell r="B14309">
            <v>0</v>
          </cell>
        </row>
        <row r="14310">
          <cell r="A14310">
            <v>50740</v>
          </cell>
          <cell r="B14310">
            <v>0</v>
          </cell>
        </row>
        <row r="14311">
          <cell r="A14311">
            <v>50741</v>
          </cell>
          <cell r="B14311">
            <v>0</v>
          </cell>
        </row>
        <row r="14312">
          <cell r="A14312">
            <v>50742</v>
          </cell>
          <cell r="B14312">
            <v>0</v>
          </cell>
        </row>
        <row r="14313">
          <cell r="A14313">
            <v>50743</v>
          </cell>
          <cell r="B14313">
            <v>0</v>
          </cell>
        </row>
        <row r="14314">
          <cell r="A14314">
            <v>50744</v>
          </cell>
          <cell r="B14314">
            <v>0</v>
          </cell>
        </row>
        <row r="14315">
          <cell r="A14315">
            <v>50745</v>
          </cell>
          <cell r="B14315">
            <v>0</v>
          </cell>
        </row>
        <row r="14316">
          <cell r="A14316">
            <v>50746</v>
          </cell>
          <cell r="B14316">
            <v>0</v>
          </cell>
        </row>
        <row r="14317">
          <cell r="A14317">
            <v>50747</v>
          </cell>
          <cell r="B14317">
            <v>0</v>
          </cell>
        </row>
        <row r="14318">
          <cell r="A14318">
            <v>50748</v>
          </cell>
          <cell r="B14318">
            <v>0</v>
          </cell>
        </row>
        <row r="14319">
          <cell r="A14319">
            <v>50749</v>
          </cell>
          <cell r="B14319">
            <v>0</v>
          </cell>
        </row>
        <row r="14320">
          <cell r="A14320">
            <v>50750</v>
          </cell>
          <cell r="B14320">
            <v>0</v>
          </cell>
        </row>
        <row r="14321">
          <cell r="A14321">
            <v>50751</v>
          </cell>
          <cell r="B14321">
            <v>0</v>
          </cell>
        </row>
        <row r="14322">
          <cell r="A14322">
            <v>50752</v>
          </cell>
          <cell r="B14322">
            <v>0</v>
          </cell>
        </row>
        <row r="14323">
          <cell r="A14323">
            <v>50753</v>
          </cell>
          <cell r="B14323">
            <v>0</v>
          </cell>
        </row>
        <row r="14324">
          <cell r="A14324">
            <v>50754</v>
          </cell>
          <cell r="B14324">
            <v>0</v>
          </cell>
        </row>
        <row r="14325">
          <cell r="A14325">
            <v>50755</v>
          </cell>
          <cell r="B14325">
            <v>0</v>
          </cell>
        </row>
        <row r="14326">
          <cell r="A14326">
            <v>50756</v>
          </cell>
          <cell r="B14326">
            <v>0</v>
          </cell>
        </row>
        <row r="14327">
          <cell r="A14327">
            <v>50757</v>
          </cell>
          <cell r="B14327">
            <v>0</v>
          </cell>
        </row>
        <row r="14328">
          <cell r="A14328">
            <v>50758</v>
          </cell>
          <cell r="B14328">
            <v>0</v>
          </cell>
        </row>
        <row r="14329">
          <cell r="A14329">
            <v>50759</v>
          </cell>
          <cell r="B14329">
            <v>0</v>
          </cell>
        </row>
        <row r="14330">
          <cell r="A14330">
            <v>50760</v>
          </cell>
          <cell r="B14330">
            <v>0</v>
          </cell>
        </row>
        <row r="14331">
          <cell r="A14331">
            <v>50761</v>
          </cell>
          <cell r="B14331">
            <v>0</v>
          </cell>
        </row>
        <row r="14332">
          <cell r="A14332">
            <v>50762</v>
          </cell>
          <cell r="B14332">
            <v>0</v>
          </cell>
        </row>
        <row r="14333">
          <cell r="A14333">
            <v>50763</v>
          </cell>
          <cell r="B14333">
            <v>0</v>
          </cell>
        </row>
        <row r="14334">
          <cell r="A14334">
            <v>50764</v>
          </cell>
          <cell r="B14334">
            <v>0</v>
          </cell>
        </row>
        <row r="14335">
          <cell r="A14335">
            <v>50765</v>
          </cell>
          <cell r="B14335">
            <v>0</v>
          </cell>
        </row>
        <row r="14336">
          <cell r="A14336">
            <v>50766</v>
          </cell>
          <cell r="B14336">
            <v>0</v>
          </cell>
        </row>
        <row r="14337">
          <cell r="A14337">
            <v>50767</v>
          </cell>
          <cell r="B14337">
            <v>0</v>
          </cell>
        </row>
        <row r="14338">
          <cell r="A14338">
            <v>50768</v>
          </cell>
          <cell r="B14338">
            <v>0</v>
          </cell>
        </row>
        <row r="14339">
          <cell r="A14339">
            <v>50769</v>
          </cell>
          <cell r="B14339">
            <v>0</v>
          </cell>
        </row>
        <row r="14340">
          <cell r="A14340">
            <v>50770</v>
          </cell>
          <cell r="B14340">
            <v>0</v>
          </cell>
        </row>
        <row r="14341">
          <cell r="A14341">
            <v>50771</v>
          </cell>
          <cell r="B14341">
            <v>0</v>
          </cell>
        </row>
        <row r="14342">
          <cell r="A14342">
            <v>50772</v>
          </cell>
          <cell r="B14342">
            <v>0</v>
          </cell>
        </row>
        <row r="14343">
          <cell r="A14343">
            <v>50773</v>
          </cell>
          <cell r="B14343">
            <v>0</v>
          </cell>
        </row>
        <row r="14344">
          <cell r="A14344">
            <v>50774</v>
          </cell>
          <cell r="B14344">
            <v>0</v>
          </cell>
        </row>
        <row r="14345">
          <cell r="A14345">
            <v>50775</v>
          </cell>
          <cell r="B14345">
            <v>0</v>
          </cell>
        </row>
        <row r="14346">
          <cell r="A14346">
            <v>50776</v>
          </cell>
          <cell r="B14346">
            <v>0</v>
          </cell>
        </row>
        <row r="14347">
          <cell r="A14347">
            <v>50777</v>
          </cell>
          <cell r="B14347">
            <v>0</v>
          </cell>
        </row>
        <row r="14348">
          <cell r="A14348">
            <v>50778</v>
          </cell>
          <cell r="B14348">
            <v>0</v>
          </cell>
        </row>
        <row r="14349">
          <cell r="A14349">
            <v>50779</v>
          </cell>
          <cell r="B14349">
            <v>0</v>
          </cell>
        </row>
        <row r="14350">
          <cell r="A14350">
            <v>50780</v>
          </cell>
          <cell r="B14350">
            <v>0</v>
          </cell>
        </row>
        <row r="14351">
          <cell r="A14351">
            <v>50781</v>
          </cell>
          <cell r="B14351">
            <v>0</v>
          </cell>
        </row>
        <row r="14352">
          <cell r="A14352">
            <v>50782</v>
          </cell>
          <cell r="B14352">
            <v>0</v>
          </cell>
        </row>
        <row r="14353">
          <cell r="A14353">
            <v>50783</v>
          </cell>
          <cell r="B14353">
            <v>0</v>
          </cell>
        </row>
        <row r="14354">
          <cell r="A14354">
            <v>50784</v>
          </cell>
          <cell r="B14354">
            <v>0</v>
          </cell>
        </row>
        <row r="14355">
          <cell r="A14355">
            <v>50785</v>
          </cell>
          <cell r="B14355">
            <v>0</v>
          </cell>
        </row>
        <row r="14356">
          <cell r="A14356">
            <v>50786</v>
          </cell>
          <cell r="B14356">
            <v>0</v>
          </cell>
        </row>
        <row r="14357">
          <cell r="A14357">
            <v>50787</v>
          </cell>
          <cell r="B14357">
            <v>0</v>
          </cell>
        </row>
        <row r="14358">
          <cell r="A14358">
            <v>50788</v>
          </cell>
          <cell r="B14358">
            <v>0</v>
          </cell>
        </row>
        <row r="14359">
          <cell r="A14359">
            <v>50789</v>
          </cell>
          <cell r="B14359">
            <v>0</v>
          </cell>
        </row>
        <row r="14360">
          <cell r="A14360">
            <v>50790</v>
          </cell>
          <cell r="B14360">
            <v>0</v>
          </cell>
        </row>
        <row r="14361">
          <cell r="A14361">
            <v>50791</v>
          </cell>
          <cell r="B14361">
            <v>0</v>
          </cell>
        </row>
        <row r="14362">
          <cell r="A14362">
            <v>50792</v>
          </cell>
          <cell r="B14362">
            <v>0</v>
          </cell>
        </row>
        <row r="14363">
          <cell r="A14363">
            <v>50793</v>
          </cell>
          <cell r="B14363">
            <v>0</v>
          </cell>
        </row>
        <row r="14364">
          <cell r="A14364">
            <v>50794</v>
          </cell>
          <cell r="B14364">
            <v>0</v>
          </cell>
        </row>
        <row r="14365">
          <cell r="A14365">
            <v>50795</v>
          </cell>
          <cell r="B14365">
            <v>0</v>
          </cell>
        </row>
        <row r="14366">
          <cell r="A14366">
            <v>50796</v>
          </cell>
          <cell r="B14366">
            <v>0</v>
          </cell>
        </row>
        <row r="14367">
          <cell r="A14367">
            <v>50797</v>
          </cell>
          <cell r="B14367">
            <v>0</v>
          </cell>
        </row>
        <row r="14368">
          <cell r="A14368">
            <v>50798</v>
          </cell>
          <cell r="B14368">
            <v>0</v>
          </cell>
        </row>
        <row r="14369">
          <cell r="A14369">
            <v>50799</v>
          </cell>
          <cell r="B14369">
            <v>0</v>
          </cell>
        </row>
        <row r="14370">
          <cell r="A14370">
            <v>50800</v>
          </cell>
          <cell r="B14370">
            <v>0</v>
          </cell>
        </row>
        <row r="14371">
          <cell r="A14371">
            <v>50801</v>
          </cell>
          <cell r="B14371">
            <v>0</v>
          </cell>
        </row>
        <row r="14372">
          <cell r="A14372">
            <v>50802</v>
          </cell>
          <cell r="B14372">
            <v>0</v>
          </cell>
        </row>
        <row r="14373">
          <cell r="A14373">
            <v>50803</v>
          </cell>
          <cell r="B14373">
            <v>0</v>
          </cell>
        </row>
        <row r="14374">
          <cell r="A14374">
            <v>50804</v>
          </cell>
          <cell r="B14374">
            <v>0</v>
          </cell>
        </row>
        <row r="14375">
          <cell r="A14375">
            <v>50805</v>
          </cell>
          <cell r="B14375">
            <v>0</v>
          </cell>
        </row>
        <row r="14376">
          <cell r="A14376">
            <v>50806</v>
          </cell>
          <cell r="B14376">
            <v>0</v>
          </cell>
        </row>
        <row r="14377">
          <cell r="A14377">
            <v>50807</v>
          </cell>
          <cell r="B14377">
            <v>0</v>
          </cell>
        </row>
        <row r="14378">
          <cell r="A14378">
            <v>50808</v>
          </cell>
          <cell r="B14378">
            <v>0</v>
          </cell>
        </row>
        <row r="14379">
          <cell r="A14379">
            <v>50809</v>
          </cell>
          <cell r="B14379">
            <v>0</v>
          </cell>
        </row>
        <row r="14380">
          <cell r="A14380">
            <v>50810</v>
          </cell>
          <cell r="B14380">
            <v>0</v>
          </cell>
        </row>
        <row r="14381">
          <cell r="A14381">
            <v>50811</v>
          </cell>
          <cell r="B14381">
            <v>0</v>
          </cell>
        </row>
        <row r="14382">
          <cell r="A14382">
            <v>50812</v>
          </cell>
          <cell r="B14382">
            <v>0</v>
          </cell>
        </row>
        <row r="14383">
          <cell r="A14383">
            <v>50813</v>
          </cell>
          <cell r="B14383">
            <v>0</v>
          </cell>
        </row>
        <row r="14384">
          <cell r="A14384">
            <v>50814</v>
          </cell>
          <cell r="B14384">
            <v>0</v>
          </cell>
        </row>
        <row r="14385">
          <cell r="A14385">
            <v>50815</v>
          </cell>
          <cell r="B14385">
            <v>0</v>
          </cell>
        </row>
        <row r="14386">
          <cell r="A14386">
            <v>50816</v>
          </cell>
          <cell r="B14386">
            <v>0</v>
          </cell>
        </row>
        <row r="14387">
          <cell r="A14387">
            <v>50817</v>
          </cell>
          <cell r="B14387">
            <v>0</v>
          </cell>
        </row>
        <row r="14388">
          <cell r="A14388">
            <v>50818</v>
          </cell>
          <cell r="B14388">
            <v>0</v>
          </cell>
        </row>
        <row r="14389">
          <cell r="A14389">
            <v>50819</v>
          </cell>
          <cell r="B14389">
            <v>0</v>
          </cell>
        </row>
        <row r="14390">
          <cell r="A14390">
            <v>50820</v>
          </cell>
          <cell r="B14390">
            <v>0</v>
          </cell>
        </row>
        <row r="14391">
          <cell r="A14391">
            <v>50821</v>
          </cell>
          <cell r="B14391">
            <v>0</v>
          </cell>
        </row>
        <row r="14392">
          <cell r="A14392">
            <v>50822</v>
          </cell>
          <cell r="B14392">
            <v>0</v>
          </cell>
        </row>
        <row r="14393">
          <cell r="A14393">
            <v>50823</v>
          </cell>
          <cell r="B14393">
            <v>0</v>
          </cell>
        </row>
        <row r="14394">
          <cell r="A14394">
            <v>50824</v>
          </cell>
          <cell r="B14394">
            <v>0</v>
          </cell>
        </row>
        <row r="14395">
          <cell r="A14395">
            <v>50825</v>
          </cell>
          <cell r="B14395">
            <v>0</v>
          </cell>
        </row>
        <row r="14396">
          <cell r="A14396">
            <v>50826</v>
          </cell>
          <cell r="B14396">
            <v>0</v>
          </cell>
        </row>
        <row r="14397">
          <cell r="A14397">
            <v>50827</v>
          </cell>
          <cell r="B14397">
            <v>0</v>
          </cell>
        </row>
        <row r="14398">
          <cell r="A14398">
            <v>50828</v>
          </cell>
          <cell r="B14398">
            <v>0</v>
          </cell>
        </row>
        <row r="14399">
          <cell r="A14399">
            <v>50829</v>
          </cell>
          <cell r="B14399">
            <v>0</v>
          </cell>
        </row>
        <row r="14400">
          <cell r="A14400">
            <v>50830</v>
          </cell>
          <cell r="B14400">
            <v>0</v>
          </cell>
        </row>
        <row r="14401">
          <cell r="A14401">
            <v>50831</v>
          </cell>
          <cell r="B14401">
            <v>0</v>
          </cell>
        </row>
        <row r="14402">
          <cell r="A14402">
            <v>50832</v>
          </cell>
          <cell r="B14402">
            <v>0</v>
          </cell>
        </row>
        <row r="14403">
          <cell r="A14403">
            <v>50833</v>
          </cell>
          <cell r="B14403">
            <v>0</v>
          </cell>
        </row>
        <row r="14404">
          <cell r="A14404">
            <v>50834</v>
          </cell>
          <cell r="B14404">
            <v>0</v>
          </cell>
        </row>
        <row r="14405">
          <cell r="A14405">
            <v>50835</v>
          </cell>
          <cell r="B14405">
            <v>0</v>
          </cell>
        </row>
        <row r="14406">
          <cell r="A14406">
            <v>50836</v>
          </cell>
          <cell r="B14406">
            <v>0</v>
          </cell>
        </row>
        <row r="14407">
          <cell r="A14407">
            <v>50837</v>
          </cell>
          <cell r="B14407">
            <v>0</v>
          </cell>
        </row>
        <row r="14408">
          <cell r="A14408">
            <v>50838</v>
          </cell>
          <cell r="B14408">
            <v>0</v>
          </cell>
        </row>
        <row r="14409">
          <cell r="A14409">
            <v>50839</v>
          </cell>
          <cell r="B14409">
            <v>0</v>
          </cell>
        </row>
        <row r="14410">
          <cell r="A14410">
            <v>50840</v>
          </cell>
          <cell r="B14410">
            <v>0</v>
          </cell>
        </row>
        <row r="14411">
          <cell r="A14411">
            <v>50841</v>
          </cell>
          <cell r="B14411">
            <v>0</v>
          </cell>
        </row>
        <row r="14412">
          <cell r="A14412">
            <v>50842</v>
          </cell>
          <cell r="B14412">
            <v>0</v>
          </cell>
        </row>
        <row r="14413">
          <cell r="A14413">
            <v>50843</v>
          </cell>
          <cell r="B14413">
            <v>0</v>
          </cell>
        </row>
        <row r="14414">
          <cell r="A14414">
            <v>50844</v>
          </cell>
          <cell r="B14414">
            <v>0</v>
          </cell>
        </row>
        <row r="14415">
          <cell r="A14415">
            <v>50845</v>
          </cell>
          <cell r="B14415">
            <v>0</v>
          </cell>
        </row>
        <row r="14416">
          <cell r="A14416">
            <v>50846</v>
          </cell>
          <cell r="B14416">
            <v>0</v>
          </cell>
        </row>
        <row r="14417">
          <cell r="A14417">
            <v>50847</v>
          </cell>
          <cell r="B14417">
            <v>0</v>
          </cell>
        </row>
        <row r="14418">
          <cell r="A14418">
            <v>50848</v>
          </cell>
          <cell r="B14418">
            <v>0</v>
          </cell>
        </row>
        <row r="14419">
          <cell r="A14419">
            <v>50849</v>
          </cell>
          <cell r="B14419">
            <v>0</v>
          </cell>
        </row>
        <row r="14420">
          <cell r="A14420">
            <v>50850</v>
          </cell>
          <cell r="B14420">
            <v>0</v>
          </cell>
        </row>
        <row r="14421">
          <cell r="A14421">
            <v>50851</v>
          </cell>
          <cell r="B14421">
            <v>0</v>
          </cell>
        </row>
        <row r="14422">
          <cell r="A14422">
            <v>50852</v>
          </cell>
          <cell r="B14422">
            <v>0</v>
          </cell>
        </row>
        <row r="14423">
          <cell r="A14423">
            <v>50853</v>
          </cell>
          <cell r="B14423">
            <v>0</v>
          </cell>
        </row>
        <row r="14424">
          <cell r="A14424">
            <v>50854</v>
          </cell>
          <cell r="B14424">
            <v>0</v>
          </cell>
        </row>
        <row r="14425">
          <cell r="A14425">
            <v>50855</v>
          </cell>
          <cell r="B14425">
            <v>0</v>
          </cell>
        </row>
        <row r="14426">
          <cell r="A14426">
            <v>50856</v>
          </cell>
          <cell r="B14426">
            <v>0</v>
          </cell>
        </row>
        <row r="14427">
          <cell r="A14427">
            <v>50857</v>
          </cell>
          <cell r="B14427">
            <v>0</v>
          </cell>
        </row>
        <row r="14428">
          <cell r="A14428">
            <v>50858</v>
          </cell>
          <cell r="B14428">
            <v>0</v>
          </cell>
        </row>
        <row r="14429">
          <cell r="A14429">
            <v>50859</v>
          </cell>
          <cell r="B14429">
            <v>0</v>
          </cell>
        </row>
        <row r="14430">
          <cell r="A14430">
            <v>50860</v>
          </cell>
          <cell r="B14430">
            <v>0</v>
          </cell>
        </row>
        <row r="14431">
          <cell r="A14431">
            <v>50861</v>
          </cell>
          <cell r="B14431">
            <v>0</v>
          </cell>
        </row>
        <row r="14432">
          <cell r="A14432">
            <v>50862</v>
          </cell>
          <cell r="B14432">
            <v>0</v>
          </cell>
        </row>
        <row r="14433">
          <cell r="A14433">
            <v>50863</v>
          </cell>
          <cell r="B14433">
            <v>0</v>
          </cell>
        </row>
        <row r="14434">
          <cell r="A14434">
            <v>50864</v>
          </cell>
          <cell r="B14434">
            <v>0</v>
          </cell>
        </row>
        <row r="14435">
          <cell r="A14435">
            <v>50865</v>
          </cell>
          <cell r="B14435">
            <v>0</v>
          </cell>
        </row>
        <row r="14436">
          <cell r="A14436">
            <v>50866</v>
          </cell>
          <cell r="B14436">
            <v>0</v>
          </cell>
        </row>
        <row r="14437">
          <cell r="A14437">
            <v>50867</v>
          </cell>
          <cell r="B14437">
            <v>0</v>
          </cell>
        </row>
        <row r="14438">
          <cell r="A14438">
            <v>50868</v>
          </cell>
          <cell r="B14438">
            <v>0</v>
          </cell>
        </row>
        <row r="14439">
          <cell r="A14439">
            <v>50869</v>
          </cell>
          <cell r="B14439">
            <v>0</v>
          </cell>
        </row>
        <row r="14440">
          <cell r="A14440">
            <v>50870</v>
          </cell>
          <cell r="B14440">
            <v>0</v>
          </cell>
        </row>
        <row r="14441">
          <cell r="A14441">
            <v>50871</v>
          </cell>
          <cell r="B14441">
            <v>0</v>
          </cell>
        </row>
        <row r="14442">
          <cell r="A14442">
            <v>50872</v>
          </cell>
          <cell r="B14442">
            <v>0</v>
          </cell>
        </row>
        <row r="14443">
          <cell r="A14443">
            <v>50873</v>
          </cell>
          <cell r="B14443">
            <v>0</v>
          </cell>
        </row>
        <row r="14444">
          <cell r="A14444">
            <v>50874</v>
          </cell>
          <cell r="B14444">
            <v>0</v>
          </cell>
        </row>
        <row r="14445">
          <cell r="A14445">
            <v>50875</v>
          </cell>
          <cell r="B14445">
            <v>0</v>
          </cell>
        </row>
        <row r="14446">
          <cell r="A14446">
            <v>50876</v>
          </cell>
          <cell r="B14446">
            <v>0</v>
          </cell>
        </row>
        <row r="14447">
          <cell r="A14447">
            <v>50877</v>
          </cell>
          <cell r="B14447">
            <v>0</v>
          </cell>
        </row>
        <row r="14448">
          <cell r="A14448">
            <v>50878</v>
          </cell>
          <cell r="B14448">
            <v>0</v>
          </cell>
        </row>
        <row r="14449">
          <cell r="A14449">
            <v>50879</v>
          </cell>
          <cell r="B14449">
            <v>0</v>
          </cell>
        </row>
        <row r="14450">
          <cell r="A14450">
            <v>50880</v>
          </cell>
          <cell r="B14450">
            <v>0</v>
          </cell>
        </row>
        <row r="14451">
          <cell r="A14451">
            <v>50881</v>
          </cell>
          <cell r="B14451">
            <v>0</v>
          </cell>
        </row>
        <row r="14452">
          <cell r="A14452">
            <v>50882</v>
          </cell>
          <cell r="B14452">
            <v>0</v>
          </cell>
        </row>
        <row r="14453">
          <cell r="A14453">
            <v>50883</v>
          </cell>
          <cell r="B14453">
            <v>0</v>
          </cell>
        </row>
        <row r="14454">
          <cell r="A14454">
            <v>50884</v>
          </cell>
          <cell r="B14454">
            <v>0</v>
          </cell>
        </row>
        <row r="14455">
          <cell r="A14455">
            <v>50885</v>
          </cell>
          <cell r="B14455">
            <v>0</v>
          </cell>
        </row>
        <row r="14456">
          <cell r="A14456">
            <v>50886</v>
          </cell>
          <cell r="B14456">
            <v>0</v>
          </cell>
        </row>
        <row r="14457">
          <cell r="A14457">
            <v>50887</v>
          </cell>
          <cell r="B14457">
            <v>0</v>
          </cell>
        </row>
        <row r="14458">
          <cell r="A14458">
            <v>50888</v>
          </cell>
          <cell r="B14458">
            <v>0</v>
          </cell>
        </row>
        <row r="14459">
          <cell r="A14459">
            <v>50889</v>
          </cell>
          <cell r="B14459">
            <v>0</v>
          </cell>
        </row>
        <row r="14460">
          <cell r="A14460">
            <v>50890</v>
          </cell>
          <cell r="B14460">
            <v>0</v>
          </cell>
        </row>
        <row r="14461">
          <cell r="A14461">
            <v>50891</v>
          </cell>
          <cell r="B14461">
            <v>0</v>
          </cell>
        </row>
        <row r="14462">
          <cell r="A14462">
            <v>50892</v>
          </cell>
          <cell r="B14462">
            <v>0</v>
          </cell>
        </row>
        <row r="14463">
          <cell r="A14463">
            <v>50893</v>
          </cell>
          <cell r="B14463">
            <v>0</v>
          </cell>
        </row>
        <row r="14464">
          <cell r="A14464">
            <v>50894</v>
          </cell>
          <cell r="B14464">
            <v>0</v>
          </cell>
        </row>
        <row r="14465">
          <cell r="A14465">
            <v>50895</v>
          </cell>
          <cell r="B14465">
            <v>0</v>
          </cell>
        </row>
        <row r="14466">
          <cell r="A14466">
            <v>50896</v>
          </cell>
          <cell r="B14466">
            <v>0</v>
          </cell>
        </row>
        <row r="14467">
          <cell r="A14467">
            <v>50897</v>
          </cell>
          <cell r="B14467">
            <v>0</v>
          </cell>
        </row>
        <row r="14468">
          <cell r="A14468">
            <v>50898</v>
          </cell>
          <cell r="B14468">
            <v>0</v>
          </cell>
        </row>
        <row r="14469">
          <cell r="A14469">
            <v>50899</v>
          </cell>
          <cell r="B14469">
            <v>0</v>
          </cell>
        </row>
        <row r="14470">
          <cell r="A14470">
            <v>50900</v>
          </cell>
          <cell r="B14470">
            <v>0</v>
          </cell>
        </row>
        <row r="14471">
          <cell r="A14471">
            <v>50901</v>
          </cell>
          <cell r="B14471">
            <v>0</v>
          </cell>
        </row>
        <row r="14472">
          <cell r="A14472">
            <v>50902</v>
          </cell>
          <cell r="B14472">
            <v>0</v>
          </cell>
        </row>
        <row r="14473">
          <cell r="A14473">
            <v>50903</v>
          </cell>
          <cell r="B14473">
            <v>0</v>
          </cell>
        </row>
        <row r="14474">
          <cell r="A14474">
            <v>50904</v>
          </cell>
          <cell r="B14474">
            <v>0</v>
          </cell>
        </row>
        <row r="14475">
          <cell r="A14475">
            <v>50905</v>
          </cell>
          <cell r="B14475">
            <v>0</v>
          </cell>
        </row>
        <row r="14476">
          <cell r="A14476">
            <v>50906</v>
          </cell>
          <cell r="B14476">
            <v>0</v>
          </cell>
        </row>
        <row r="14477">
          <cell r="A14477">
            <v>50907</v>
          </cell>
          <cell r="B14477">
            <v>0</v>
          </cell>
        </row>
        <row r="14478">
          <cell r="A14478">
            <v>50908</v>
          </cell>
          <cell r="B14478">
            <v>0</v>
          </cell>
        </row>
        <row r="14479">
          <cell r="A14479">
            <v>50909</v>
          </cell>
          <cell r="B14479">
            <v>0</v>
          </cell>
        </row>
        <row r="14480">
          <cell r="A14480">
            <v>50910</v>
          </cell>
          <cell r="B14480">
            <v>0</v>
          </cell>
        </row>
        <row r="14481">
          <cell r="A14481">
            <v>50911</v>
          </cell>
          <cell r="B14481">
            <v>0</v>
          </cell>
        </row>
        <row r="14482">
          <cell r="A14482">
            <v>50912</v>
          </cell>
          <cell r="B14482">
            <v>0</v>
          </cell>
        </row>
        <row r="14483">
          <cell r="A14483">
            <v>50913</v>
          </cell>
          <cell r="B14483">
            <v>0</v>
          </cell>
        </row>
        <row r="14484">
          <cell r="A14484">
            <v>50914</v>
          </cell>
          <cell r="B14484">
            <v>0</v>
          </cell>
        </row>
        <row r="14485">
          <cell r="A14485">
            <v>50915</v>
          </cell>
          <cell r="B14485">
            <v>0</v>
          </cell>
        </row>
        <row r="14486">
          <cell r="A14486">
            <v>50916</v>
          </cell>
          <cell r="B14486">
            <v>0</v>
          </cell>
        </row>
        <row r="14487">
          <cell r="A14487">
            <v>50917</v>
          </cell>
          <cell r="B14487">
            <v>0</v>
          </cell>
        </row>
        <row r="14488">
          <cell r="A14488">
            <v>50918</v>
          </cell>
          <cell r="B14488">
            <v>0</v>
          </cell>
        </row>
        <row r="14489">
          <cell r="A14489">
            <v>50919</v>
          </cell>
          <cell r="B14489">
            <v>0</v>
          </cell>
        </row>
        <row r="14490">
          <cell r="A14490">
            <v>50920</v>
          </cell>
          <cell r="B14490">
            <v>0</v>
          </cell>
        </row>
        <row r="14491">
          <cell r="A14491">
            <v>50921</v>
          </cell>
          <cell r="B14491">
            <v>0</v>
          </cell>
        </row>
        <row r="14492">
          <cell r="A14492">
            <v>50922</v>
          </cell>
          <cell r="B14492">
            <v>0</v>
          </cell>
        </row>
        <row r="14493">
          <cell r="A14493">
            <v>50923</v>
          </cell>
          <cell r="B14493">
            <v>0</v>
          </cell>
        </row>
        <row r="14494">
          <cell r="A14494">
            <v>50924</v>
          </cell>
          <cell r="B14494">
            <v>0</v>
          </cell>
        </row>
        <row r="14495">
          <cell r="A14495">
            <v>50925</v>
          </cell>
          <cell r="B14495">
            <v>0</v>
          </cell>
        </row>
        <row r="14496">
          <cell r="A14496">
            <v>50926</v>
          </cell>
          <cell r="B14496">
            <v>0</v>
          </cell>
        </row>
        <row r="14497">
          <cell r="A14497">
            <v>50927</v>
          </cell>
          <cell r="B14497">
            <v>0</v>
          </cell>
        </row>
        <row r="14498">
          <cell r="A14498">
            <v>50928</v>
          </cell>
          <cell r="B14498">
            <v>0</v>
          </cell>
        </row>
        <row r="14499">
          <cell r="A14499">
            <v>50929</v>
          </cell>
          <cell r="B14499">
            <v>0</v>
          </cell>
        </row>
        <row r="14500">
          <cell r="A14500">
            <v>50930</v>
          </cell>
          <cell r="B14500">
            <v>0</v>
          </cell>
        </row>
        <row r="14501">
          <cell r="A14501">
            <v>50931</v>
          </cell>
          <cell r="B14501">
            <v>0</v>
          </cell>
        </row>
        <row r="14502">
          <cell r="A14502">
            <v>50932</v>
          </cell>
          <cell r="B14502">
            <v>0</v>
          </cell>
        </row>
        <row r="14503">
          <cell r="A14503">
            <v>50933</v>
          </cell>
          <cell r="B14503">
            <v>0</v>
          </cell>
        </row>
        <row r="14504">
          <cell r="A14504">
            <v>50934</v>
          </cell>
          <cell r="B14504">
            <v>0</v>
          </cell>
        </row>
        <row r="14505">
          <cell r="A14505">
            <v>50935</v>
          </cell>
          <cell r="B14505">
            <v>0</v>
          </cell>
        </row>
        <row r="14506">
          <cell r="A14506">
            <v>50936</v>
          </cell>
          <cell r="B14506">
            <v>0</v>
          </cell>
        </row>
        <row r="14507">
          <cell r="A14507">
            <v>50937</v>
          </cell>
          <cell r="B14507">
            <v>0</v>
          </cell>
        </row>
        <row r="14508">
          <cell r="A14508">
            <v>50938</v>
          </cell>
          <cell r="B14508">
            <v>0</v>
          </cell>
        </row>
        <row r="14509">
          <cell r="A14509">
            <v>50939</v>
          </cell>
          <cell r="B14509">
            <v>0</v>
          </cell>
        </row>
        <row r="14510">
          <cell r="A14510">
            <v>50940</v>
          </cell>
          <cell r="B14510">
            <v>0</v>
          </cell>
        </row>
        <row r="14511">
          <cell r="A14511">
            <v>50941</v>
          </cell>
          <cell r="B14511">
            <v>0</v>
          </cell>
        </row>
        <row r="14512">
          <cell r="A14512">
            <v>50942</v>
          </cell>
          <cell r="B14512">
            <v>0</v>
          </cell>
        </row>
        <row r="14513">
          <cell r="A14513">
            <v>50943</v>
          </cell>
          <cell r="B14513">
            <v>0</v>
          </cell>
        </row>
        <row r="14514">
          <cell r="A14514">
            <v>50944</v>
          </cell>
          <cell r="B14514">
            <v>0</v>
          </cell>
        </row>
        <row r="14515">
          <cell r="A14515">
            <v>50945</v>
          </cell>
          <cell r="B14515">
            <v>0</v>
          </cell>
        </row>
        <row r="14516">
          <cell r="A14516">
            <v>50946</v>
          </cell>
          <cell r="B14516">
            <v>0</v>
          </cell>
        </row>
        <row r="14517">
          <cell r="A14517">
            <v>50947</v>
          </cell>
          <cell r="B14517">
            <v>0</v>
          </cell>
        </row>
        <row r="14518">
          <cell r="A14518">
            <v>50948</v>
          </cell>
          <cell r="B14518">
            <v>0</v>
          </cell>
        </row>
        <row r="14519">
          <cell r="A14519">
            <v>50949</v>
          </cell>
          <cell r="B14519">
            <v>0</v>
          </cell>
        </row>
        <row r="14520">
          <cell r="A14520">
            <v>50950</v>
          </cell>
          <cell r="B14520">
            <v>0</v>
          </cell>
        </row>
        <row r="14521">
          <cell r="A14521">
            <v>50951</v>
          </cell>
          <cell r="B14521">
            <v>0</v>
          </cell>
        </row>
        <row r="14522">
          <cell r="A14522">
            <v>50952</v>
          </cell>
          <cell r="B14522">
            <v>0</v>
          </cell>
        </row>
        <row r="14523">
          <cell r="A14523">
            <v>50953</v>
          </cell>
          <cell r="B14523">
            <v>0</v>
          </cell>
        </row>
        <row r="14524">
          <cell r="A14524">
            <v>50954</v>
          </cell>
          <cell r="B14524">
            <v>0</v>
          </cell>
        </row>
        <row r="14525">
          <cell r="A14525">
            <v>50955</v>
          </cell>
          <cell r="B14525">
            <v>0</v>
          </cell>
        </row>
        <row r="14526">
          <cell r="A14526">
            <v>50956</v>
          </cell>
          <cell r="B14526">
            <v>0</v>
          </cell>
        </row>
        <row r="14527">
          <cell r="A14527">
            <v>50957</v>
          </cell>
          <cell r="B14527">
            <v>0</v>
          </cell>
        </row>
        <row r="14528">
          <cell r="A14528">
            <v>50958</v>
          </cell>
          <cell r="B14528">
            <v>0</v>
          </cell>
        </row>
        <row r="14529">
          <cell r="A14529">
            <v>50959</v>
          </cell>
          <cell r="B14529">
            <v>0</v>
          </cell>
        </row>
        <row r="14530">
          <cell r="A14530">
            <v>50960</v>
          </cell>
          <cell r="B14530">
            <v>0</v>
          </cell>
        </row>
        <row r="14531">
          <cell r="A14531">
            <v>50961</v>
          </cell>
          <cell r="B14531">
            <v>0</v>
          </cell>
        </row>
        <row r="14532">
          <cell r="A14532">
            <v>50962</v>
          </cell>
          <cell r="B14532">
            <v>0</v>
          </cell>
        </row>
        <row r="14533">
          <cell r="A14533">
            <v>50963</v>
          </cell>
          <cell r="B14533">
            <v>0</v>
          </cell>
        </row>
        <row r="14534">
          <cell r="A14534">
            <v>50964</v>
          </cell>
          <cell r="B14534">
            <v>0</v>
          </cell>
        </row>
        <row r="14535">
          <cell r="A14535">
            <v>50965</v>
          </cell>
          <cell r="B14535">
            <v>0</v>
          </cell>
        </row>
        <row r="14536">
          <cell r="A14536">
            <v>50966</v>
          </cell>
          <cell r="B14536">
            <v>0</v>
          </cell>
        </row>
        <row r="14537">
          <cell r="A14537">
            <v>50967</v>
          </cell>
          <cell r="B14537">
            <v>0</v>
          </cell>
        </row>
        <row r="14538">
          <cell r="A14538">
            <v>50968</v>
          </cell>
          <cell r="B14538">
            <v>0</v>
          </cell>
        </row>
        <row r="14539">
          <cell r="A14539">
            <v>50969</v>
          </cell>
          <cell r="B14539">
            <v>0</v>
          </cell>
        </row>
        <row r="14540">
          <cell r="A14540">
            <v>50970</v>
          </cell>
          <cell r="B14540">
            <v>0</v>
          </cell>
        </row>
        <row r="14541">
          <cell r="A14541">
            <v>50971</v>
          </cell>
          <cell r="B14541">
            <v>0</v>
          </cell>
        </row>
        <row r="14542">
          <cell r="A14542">
            <v>50972</v>
          </cell>
          <cell r="B14542">
            <v>0</v>
          </cell>
        </row>
        <row r="14543">
          <cell r="A14543">
            <v>50973</v>
          </cell>
          <cell r="B14543">
            <v>0</v>
          </cell>
        </row>
        <row r="14544">
          <cell r="A14544">
            <v>50974</v>
          </cell>
          <cell r="B14544">
            <v>0</v>
          </cell>
        </row>
        <row r="14545">
          <cell r="A14545">
            <v>50975</v>
          </cell>
          <cell r="B14545">
            <v>0</v>
          </cell>
        </row>
        <row r="14546">
          <cell r="A14546">
            <v>50976</v>
          </cell>
          <cell r="B14546">
            <v>0</v>
          </cell>
        </row>
        <row r="14547">
          <cell r="A14547">
            <v>50977</v>
          </cell>
          <cell r="B14547">
            <v>0</v>
          </cell>
        </row>
        <row r="14548">
          <cell r="A14548">
            <v>50978</v>
          </cell>
          <cell r="B14548">
            <v>0</v>
          </cell>
        </row>
        <row r="14549">
          <cell r="A14549">
            <v>50979</v>
          </cell>
          <cell r="B14549">
            <v>0</v>
          </cell>
        </row>
        <row r="14550">
          <cell r="A14550">
            <v>50980</v>
          </cell>
          <cell r="B14550">
            <v>0</v>
          </cell>
        </row>
        <row r="14551">
          <cell r="A14551">
            <v>50981</v>
          </cell>
          <cell r="B14551">
            <v>0</v>
          </cell>
        </row>
        <row r="14552">
          <cell r="A14552">
            <v>50982</v>
          </cell>
          <cell r="B14552">
            <v>0</v>
          </cell>
        </row>
        <row r="14553">
          <cell r="A14553">
            <v>50983</v>
          </cell>
          <cell r="B14553">
            <v>0</v>
          </cell>
        </row>
        <row r="14554">
          <cell r="A14554">
            <v>50984</v>
          </cell>
          <cell r="B14554">
            <v>0</v>
          </cell>
        </row>
        <row r="14555">
          <cell r="A14555">
            <v>50985</v>
          </cell>
          <cell r="B14555">
            <v>0</v>
          </cell>
        </row>
        <row r="14556">
          <cell r="A14556">
            <v>50986</v>
          </cell>
          <cell r="B14556">
            <v>0</v>
          </cell>
        </row>
        <row r="14557">
          <cell r="A14557">
            <v>50987</v>
          </cell>
          <cell r="B14557">
            <v>0</v>
          </cell>
        </row>
        <row r="14558">
          <cell r="A14558">
            <v>50988</v>
          </cell>
          <cell r="B14558">
            <v>0</v>
          </cell>
        </row>
        <row r="14559">
          <cell r="A14559">
            <v>50989</v>
          </cell>
          <cell r="B14559">
            <v>0</v>
          </cell>
        </row>
        <row r="14560">
          <cell r="A14560">
            <v>50990</v>
          </cell>
          <cell r="B14560">
            <v>0</v>
          </cell>
        </row>
        <row r="14561">
          <cell r="A14561">
            <v>50991</v>
          </cell>
          <cell r="B14561">
            <v>0</v>
          </cell>
        </row>
        <row r="14562">
          <cell r="A14562">
            <v>50992</v>
          </cell>
          <cell r="B14562">
            <v>0</v>
          </cell>
        </row>
        <row r="14563">
          <cell r="A14563">
            <v>50993</v>
          </cell>
          <cell r="B14563">
            <v>0</v>
          </cell>
        </row>
        <row r="14564">
          <cell r="A14564">
            <v>50994</v>
          </cell>
          <cell r="B14564">
            <v>0</v>
          </cell>
        </row>
        <row r="14565">
          <cell r="A14565">
            <v>50995</v>
          </cell>
          <cell r="B14565">
            <v>0</v>
          </cell>
        </row>
        <row r="14566">
          <cell r="A14566">
            <v>50996</v>
          </cell>
          <cell r="B14566">
            <v>0</v>
          </cell>
        </row>
        <row r="14567">
          <cell r="A14567">
            <v>50997</v>
          </cell>
          <cell r="B14567">
            <v>0</v>
          </cell>
        </row>
        <row r="14568">
          <cell r="A14568">
            <v>50998</v>
          </cell>
          <cell r="B14568">
            <v>0</v>
          </cell>
        </row>
        <row r="14569">
          <cell r="A14569">
            <v>50999</v>
          </cell>
          <cell r="B14569">
            <v>0</v>
          </cell>
        </row>
        <row r="14570">
          <cell r="A14570">
            <v>51000</v>
          </cell>
          <cell r="B14570">
            <v>0</v>
          </cell>
        </row>
        <row r="14571">
          <cell r="A14571">
            <v>51001</v>
          </cell>
          <cell r="B14571">
            <v>0</v>
          </cell>
        </row>
        <row r="14572">
          <cell r="A14572">
            <v>51002</v>
          </cell>
          <cell r="B14572">
            <v>0</v>
          </cell>
        </row>
        <row r="14573">
          <cell r="A14573">
            <v>51003</v>
          </cell>
          <cell r="B14573">
            <v>0</v>
          </cell>
        </row>
        <row r="14574">
          <cell r="A14574">
            <v>51004</v>
          </cell>
          <cell r="B14574">
            <v>0</v>
          </cell>
        </row>
        <row r="14575">
          <cell r="A14575">
            <v>51005</v>
          </cell>
          <cell r="B14575">
            <v>0</v>
          </cell>
        </row>
        <row r="14576">
          <cell r="A14576">
            <v>51006</v>
          </cell>
          <cell r="B14576">
            <v>0</v>
          </cell>
        </row>
        <row r="14577">
          <cell r="A14577">
            <v>51007</v>
          </cell>
          <cell r="B14577">
            <v>0</v>
          </cell>
        </row>
        <row r="14578">
          <cell r="A14578">
            <v>51008</v>
          </cell>
          <cell r="B14578">
            <v>0</v>
          </cell>
        </row>
        <row r="14579">
          <cell r="A14579">
            <v>51009</v>
          </cell>
          <cell r="B14579">
            <v>0</v>
          </cell>
        </row>
        <row r="14580">
          <cell r="A14580">
            <v>51010</v>
          </cell>
          <cell r="B14580">
            <v>0</v>
          </cell>
        </row>
        <row r="14581">
          <cell r="A14581">
            <v>51011</v>
          </cell>
          <cell r="B14581">
            <v>0</v>
          </cell>
        </row>
        <row r="14582">
          <cell r="A14582">
            <v>51012</v>
          </cell>
          <cell r="B14582">
            <v>0</v>
          </cell>
        </row>
        <row r="14583">
          <cell r="A14583">
            <v>51013</v>
          </cell>
          <cell r="B14583">
            <v>0</v>
          </cell>
        </row>
        <row r="14584">
          <cell r="A14584">
            <v>51014</v>
          </cell>
          <cell r="B14584">
            <v>0</v>
          </cell>
        </row>
        <row r="14585">
          <cell r="A14585">
            <v>51015</v>
          </cell>
          <cell r="B14585">
            <v>0</v>
          </cell>
        </row>
        <row r="14586">
          <cell r="A14586">
            <v>51016</v>
          </cell>
          <cell r="B14586">
            <v>0</v>
          </cell>
        </row>
        <row r="14587">
          <cell r="A14587">
            <v>51017</v>
          </cell>
          <cell r="B14587">
            <v>0</v>
          </cell>
        </row>
        <row r="14588">
          <cell r="A14588">
            <v>51018</v>
          </cell>
          <cell r="B14588">
            <v>0</v>
          </cell>
        </row>
        <row r="14589">
          <cell r="A14589">
            <v>51019</v>
          </cell>
          <cell r="B14589">
            <v>0</v>
          </cell>
        </row>
        <row r="14590">
          <cell r="A14590">
            <v>51020</v>
          </cell>
          <cell r="B14590">
            <v>0</v>
          </cell>
        </row>
        <row r="14591">
          <cell r="A14591">
            <v>51021</v>
          </cell>
          <cell r="B14591">
            <v>0</v>
          </cell>
        </row>
        <row r="14592">
          <cell r="A14592">
            <v>51022</v>
          </cell>
          <cell r="B14592">
            <v>0</v>
          </cell>
        </row>
        <row r="14593">
          <cell r="A14593">
            <v>51023</v>
          </cell>
          <cell r="B14593">
            <v>0</v>
          </cell>
        </row>
        <row r="14594">
          <cell r="A14594">
            <v>51024</v>
          </cell>
          <cell r="B14594">
            <v>0</v>
          </cell>
        </row>
        <row r="14595">
          <cell r="A14595">
            <v>51025</v>
          </cell>
          <cell r="B14595">
            <v>0</v>
          </cell>
        </row>
        <row r="14596">
          <cell r="A14596">
            <v>51026</v>
          </cell>
          <cell r="B14596">
            <v>0</v>
          </cell>
        </row>
        <row r="14597">
          <cell r="A14597">
            <v>51027</v>
          </cell>
          <cell r="B14597">
            <v>0</v>
          </cell>
        </row>
        <row r="14598">
          <cell r="A14598">
            <v>51028</v>
          </cell>
          <cell r="B14598">
            <v>0</v>
          </cell>
        </row>
        <row r="14599">
          <cell r="A14599">
            <v>51029</v>
          </cell>
          <cell r="B14599">
            <v>0</v>
          </cell>
        </row>
        <row r="14600">
          <cell r="A14600">
            <v>51030</v>
          </cell>
          <cell r="B14600">
            <v>0</v>
          </cell>
        </row>
        <row r="14601">
          <cell r="A14601">
            <v>51031</v>
          </cell>
          <cell r="B14601">
            <v>0</v>
          </cell>
        </row>
        <row r="14602">
          <cell r="A14602">
            <v>51032</v>
          </cell>
          <cell r="B14602">
            <v>0</v>
          </cell>
        </row>
        <row r="14603">
          <cell r="A14603">
            <v>51033</v>
          </cell>
          <cell r="B14603">
            <v>0</v>
          </cell>
        </row>
        <row r="14604">
          <cell r="A14604">
            <v>51034</v>
          </cell>
          <cell r="B14604">
            <v>0</v>
          </cell>
        </row>
        <row r="14605">
          <cell r="A14605">
            <v>51035</v>
          </cell>
          <cell r="B14605">
            <v>0</v>
          </cell>
        </row>
        <row r="14606">
          <cell r="A14606">
            <v>51036</v>
          </cell>
          <cell r="B14606">
            <v>0</v>
          </cell>
        </row>
        <row r="14607">
          <cell r="A14607">
            <v>51037</v>
          </cell>
          <cell r="B14607">
            <v>0</v>
          </cell>
        </row>
        <row r="14608">
          <cell r="A14608">
            <v>51038</v>
          </cell>
          <cell r="B14608">
            <v>0</v>
          </cell>
        </row>
        <row r="14609">
          <cell r="A14609">
            <v>51039</v>
          </cell>
          <cell r="B14609">
            <v>0</v>
          </cell>
        </row>
        <row r="14610">
          <cell r="A14610">
            <v>51040</v>
          </cell>
          <cell r="B14610">
            <v>0</v>
          </cell>
        </row>
        <row r="14611">
          <cell r="A14611">
            <v>51041</v>
          </cell>
          <cell r="B14611">
            <v>0</v>
          </cell>
        </row>
        <row r="14612">
          <cell r="A14612">
            <v>51042</v>
          </cell>
          <cell r="B14612">
            <v>0</v>
          </cell>
        </row>
        <row r="14613">
          <cell r="A14613">
            <v>51043</v>
          </cell>
          <cell r="B14613">
            <v>0</v>
          </cell>
        </row>
        <row r="14614">
          <cell r="A14614">
            <v>51044</v>
          </cell>
          <cell r="B14614">
            <v>0</v>
          </cell>
        </row>
        <row r="14615">
          <cell r="A14615">
            <v>51045</v>
          </cell>
          <cell r="B14615">
            <v>0</v>
          </cell>
        </row>
        <row r="14616">
          <cell r="A14616">
            <v>51046</v>
          </cell>
          <cell r="B14616">
            <v>0</v>
          </cell>
        </row>
        <row r="14617">
          <cell r="A14617">
            <v>51047</v>
          </cell>
          <cell r="B14617">
            <v>0</v>
          </cell>
        </row>
        <row r="14618">
          <cell r="A14618">
            <v>51048</v>
          </cell>
          <cell r="B14618">
            <v>0</v>
          </cell>
        </row>
        <row r="14619">
          <cell r="A14619">
            <v>51049</v>
          </cell>
          <cell r="B14619">
            <v>0</v>
          </cell>
        </row>
        <row r="14620">
          <cell r="A14620">
            <v>51050</v>
          </cell>
          <cell r="B14620">
            <v>0</v>
          </cell>
        </row>
        <row r="14621">
          <cell r="A14621">
            <v>51051</v>
          </cell>
          <cell r="B14621">
            <v>0</v>
          </cell>
        </row>
        <row r="14622">
          <cell r="A14622">
            <v>51052</v>
          </cell>
          <cell r="B14622">
            <v>0</v>
          </cell>
        </row>
        <row r="14623">
          <cell r="A14623">
            <v>51053</v>
          </cell>
          <cell r="B14623">
            <v>0</v>
          </cell>
        </row>
        <row r="14624">
          <cell r="A14624">
            <v>51054</v>
          </cell>
          <cell r="B14624">
            <v>0</v>
          </cell>
        </row>
        <row r="14625">
          <cell r="A14625">
            <v>51055</v>
          </cell>
          <cell r="B14625">
            <v>0</v>
          </cell>
        </row>
        <row r="14626">
          <cell r="A14626">
            <v>51056</v>
          </cell>
          <cell r="B14626">
            <v>0</v>
          </cell>
        </row>
        <row r="14627">
          <cell r="A14627">
            <v>51057</v>
          </cell>
          <cell r="B14627">
            <v>0</v>
          </cell>
        </row>
        <row r="14628">
          <cell r="A14628">
            <v>51058</v>
          </cell>
          <cell r="B14628">
            <v>0</v>
          </cell>
        </row>
        <row r="14629">
          <cell r="A14629">
            <v>51059</v>
          </cell>
          <cell r="B14629">
            <v>0</v>
          </cell>
        </row>
        <row r="14630">
          <cell r="A14630">
            <v>51060</v>
          </cell>
          <cell r="B14630">
            <v>0</v>
          </cell>
        </row>
        <row r="14631">
          <cell r="A14631">
            <v>51061</v>
          </cell>
          <cell r="B14631">
            <v>0</v>
          </cell>
        </row>
        <row r="14632">
          <cell r="A14632">
            <v>51062</v>
          </cell>
          <cell r="B14632">
            <v>0</v>
          </cell>
        </row>
        <row r="14633">
          <cell r="A14633">
            <v>51063</v>
          </cell>
          <cell r="B14633">
            <v>0</v>
          </cell>
        </row>
        <row r="14634">
          <cell r="A14634">
            <v>51064</v>
          </cell>
          <cell r="B14634">
            <v>0</v>
          </cell>
        </row>
        <row r="14635">
          <cell r="A14635">
            <v>51065</v>
          </cell>
          <cell r="B14635">
            <v>0</v>
          </cell>
        </row>
        <row r="14636">
          <cell r="A14636">
            <v>51066</v>
          </cell>
          <cell r="B14636">
            <v>0</v>
          </cell>
        </row>
        <row r="14637">
          <cell r="A14637">
            <v>51067</v>
          </cell>
          <cell r="B14637">
            <v>0</v>
          </cell>
        </row>
        <row r="14638">
          <cell r="A14638">
            <v>51068</v>
          </cell>
          <cell r="B14638">
            <v>0</v>
          </cell>
        </row>
        <row r="14639">
          <cell r="A14639">
            <v>51069</v>
          </cell>
          <cell r="B14639">
            <v>0</v>
          </cell>
        </row>
        <row r="14640">
          <cell r="A14640">
            <v>51070</v>
          </cell>
          <cell r="B14640">
            <v>0</v>
          </cell>
        </row>
        <row r="14641">
          <cell r="A14641">
            <v>51071</v>
          </cell>
          <cell r="B14641">
            <v>0</v>
          </cell>
        </row>
        <row r="14642">
          <cell r="A14642">
            <v>51072</v>
          </cell>
          <cell r="B14642">
            <v>0</v>
          </cell>
        </row>
        <row r="14643">
          <cell r="A14643">
            <v>51073</v>
          </cell>
          <cell r="B14643">
            <v>0</v>
          </cell>
        </row>
        <row r="14644">
          <cell r="A14644">
            <v>51074</v>
          </cell>
          <cell r="B14644">
            <v>0</v>
          </cell>
        </row>
        <row r="14645">
          <cell r="A14645">
            <v>51075</v>
          </cell>
          <cell r="B14645">
            <v>0</v>
          </cell>
        </row>
        <row r="14646">
          <cell r="A14646">
            <v>51076</v>
          </cell>
          <cell r="B14646">
            <v>0</v>
          </cell>
        </row>
        <row r="14647">
          <cell r="A14647">
            <v>51077</v>
          </cell>
          <cell r="B14647">
            <v>0</v>
          </cell>
        </row>
        <row r="14648">
          <cell r="A14648">
            <v>51078</v>
          </cell>
          <cell r="B14648">
            <v>0</v>
          </cell>
        </row>
        <row r="14649">
          <cell r="A14649">
            <v>51079</v>
          </cell>
          <cell r="B14649">
            <v>0</v>
          </cell>
        </row>
        <row r="14650">
          <cell r="A14650">
            <v>51080</v>
          </cell>
          <cell r="B14650">
            <v>0</v>
          </cell>
        </row>
        <row r="14651">
          <cell r="A14651">
            <v>51081</v>
          </cell>
          <cell r="B14651">
            <v>0</v>
          </cell>
        </row>
        <row r="14652">
          <cell r="A14652">
            <v>51082</v>
          </cell>
          <cell r="B14652">
            <v>0</v>
          </cell>
        </row>
        <row r="14653">
          <cell r="A14653">
            <v>51083</v>
          </cell>
          <cell r="B14653">
            <v>0</v>
          </cell>
        </row>
        <row r="14654">
          <cell r="A14654">
            <v>51084</v>
          </cell>
          <cell r="B14654">
            <v>0</v>
          </cell>
        </row>
        <row r="14655">
          <cell r="A14655">
            <v>51085</v>
          </cell>
          <cell r="B14655">
            <v>0</v>
          </cell>
        </row>
        <row r="14656">
          <cell r="A14656">
            <v>51086</v>
          </cell>
          <cell r="B14656">
            <v>0</v>
          </cell>
        </row>
        <row r="14657">
          <cell r="A14657">
            <v>51087</v>
          </cell>
          <cell r="B14657">
            <v>0</v>
          </cell>
        </row>
        <row r="14658">
          <cell r="A14658">
            <v>51088</v>
          </cell>
          <cell r="B14658">
            <v>0</v>
          </cell>
        </row>
        <row r="14659">
          <cell r="A14659">
            <v>51089</v>
          </cell>
          <cell r="B14659">
            <v>0</v>
          </cell>
        </row>
        <row r="14660">
          <cell r="A14660">
            <v>51090</v>
          </cell>
          <cell r="B14660">
            <v>0</v>
          </cell>
        </row>
        <row r="14661">
          <cell r="A14661">
            <v>51091</v>
          </cell>
          <cell r="B14661">
            <v>0</v>
          </cell>
        </row>
        <row r="14662">
          <cell r="A14662">
            <v>51092</v>
          </cell>
          <cell r="B14662">
            <v>0</v>
          </cell>
        </row>
        <row r="14663">
          <cell r="A14663">
            <v>51093</v>
          </cell>
          <cell r="B14663">
            <v>0</v>
          </cell>
        </row>
        <row r="14664">
          <cell r="A14664">
            <v>51094</v>
          </cell>
          <cell r="B14664">
            <v>0</v>
          </cell>
        </row>
        <row r="14665">
          <cell r="A14665">
            <v>51095</v>
          </cell>
          <cell r="B14665">
            <v>0</v>
          </cell>
        </row>
        <row r="14666">
          <cell r="A14666">
            <v>51096</v>
          </cell>
          <cell r="B14666">
            <v>0</v>
          </cell>
        </row>
        <row r="14667">
          <cell r="A14667">
            <v>51097</v>
          </cell>
          <cell r="B14667">
            <v>0</v>
          </cell>
        </row>
        <row r="14668">
          <cell r="A14668">
            <v>51098</v>
          </cell>
          <cell r="B14668">
            <v>0</v>
          </cell>
        </row>
        <row r="14669">
          <cell r="A14669">
            <v>51099</v>
          </cell>
          <cell r="B14669">
            <v>0</v>
          </cell>
        </row>
        <row r="14670">
          <cell r="A14670">
            <v>51100</v>
          </cell>
          <cell r="B14670">
            <v>0</v>
          </cell>
        </row>
        <row r="14671">
          <cell r="A14671">
            <v>51101</v>
          </cell>
          <cell r="B14671">
            <v>0</v>
          </cell>
        </row>
        <row r="14672">
          <cell r="A14672">
            <v>51102</v>
          </cell>
          <cell r="B14672">
            <v>0</v>
          </cell>
        </row>
        <row r="14673">
          <cell r="A14673">
            <v>51103</v>
          </cell>
          <cell r="B14673">
            <v>0</v>
          </cell>
        </row>
        <row r="14674">
          <cell r="A14674">
            <v>51104</v>
          </cell>
          <cell r="B14674">
            <v>0</v>
          </cell>
        </row>
        <row r="14675">
          <cell r="A14675">
            <v>51105</v>
          </cell>
          <cell r="B14675">
            <v>0</v>
          </cell>
        </row>
        <row r="14676">
          <cell r="A14676">
            <v>51106</v>
          </cell>
          <cell r="B14676">
            <v>0</v>
          </cell>
        </row>
        <row r="14677">
          <cell r="A14677">
            <v>51107</v>
          </cell>
          <cell r="B14677">
            <v>0</v>
          </cell>
        </row>
        <row r="14678">
          <cell r="A14678">
            <v>51108</v>
          </cell>
          <cell r="B14678">
            <v>0</v>
          </cell>
        </row>
        <row r="14679">
          <cell r="A14679">
            <v>51109</v>
          </cell>
          <cell r="B14679">
            <v>0</v>
          </cell>
        </row>
        <row r="14680">
          <cell r="A14680">
            <v>51110</v>
          </cell>
          <cell r="B14680">
            <v>0</v>
          </cell>
        </row>
        <row r="14681">
          <cell r="A14681">
            <v>51111</v>
          </cell>
          <cell r="B14681">
            <v>0</v>
          </cell>
        </row>
        <row r="14682">
          <cell r="A14682">
            <v>51112</v>
          </cell>
          <cell r="B14682">
            <v>0</v>
          </cell>
        </row>
        <row r="14683">
          <cell r="A14683">
            <v>51113</v>
          </cell>
          <cell r="B14683">
            <v>0</v>
          </cell>
        </row>
        <row r="14684">
          <cell r="A14684">
            <v>51114</v>
          </cell>
          <cell r="B14684">
            <v>0</v>
          </cell>
        </row>
        <row r="14685">
          <cell r="A14685">
            <v>51115</v>
          </cell>
          <cell r="B14685">
            <v>0</v>
          </cell>
        </row>
        <row r="14686">
          <cell r="A14686">
            <v>51116</v>
          </cell>
          <cell r="B14686">
            <v>0</v>
          </cell>
        </row>
        <row r="14687">
          <cell r="A14687">
            <v>51117</v>
          </cell>
          <cell r="B14687">
            <v>0</v>
          </cell>
        </row>
        <row r="14688">
          <cell r="A14688">
            <v>51118</v>
          </cell>
          <cell r="B14688">
            <v>0</v>
          </cell>
        </row>
        <row r="14689">
          <cell r="A14689">
            <v>51119</v>
          </cell>
          <cell r="B14689">
            <v>0</v>
          </cell>
        </row>
        <row r="14690">
          <cell r="A14690">
            <v>51120</v>
          </cell>
          <cell r="B14690">
            <v>0</v>
          </cell>
        </row>
        <row r="14691">
          <cell r="A14691">
            <v>51121</v>
          </cell>
          <cell r="B14691">
            <v>0</v>
          </cell>
        </row>
        <row r="14692">
          <cell r="A14692">
            <v>51122</v>
          </cell>
          <cell r="B14692">
            <v>0</v>
          </cell>
        </row>
        <row r="14693">
          <cell r="A14693">
            <v>51123</v>
          </cell>
          <cell r="B14693">
            <v>0</v>
          </cell>
        </row>
        <row r="14694">
          <cell r="A14694">
            <v>51124</v>
          </cell>
          <cell r="B14694">
            <v>0</v>
          </cell>
        </row>
        <row r="14695">
          <cell r="A14695">
            <v>51125</v>
          </cell>
          <cell r="B14695">
            <v>0</v>
          </cell>
        </row>
        <row r="14696">
          <cell r="A14696">
            <v>51126</v>
          </cell>
          <cell r="B14696">
            <v>0</v>
          </cell>
        </row>
        <row r="14697">
          <cell r="A14697">
            <v>51127</v>
          </cell>
          <cell r="B14697">
            <v>0</v>
          </cell>
        </row>
        <row r="14698">
          <cell r="A14698">
            <v>51128</v>
          </cell>
          <cell r="B14698">
            <v>0</v>
          </cell>
        </row>
        <row r="14699">
          <cell r="A14699">
            <v>51129</v>
          </cell>
          <cell r="B14699">
            <v>0</v>
          </cell>
        </row>
        <row r="14700">
          <cell r="A14700">
            <v>51130</v>
          </cell>
          <cell r="B14700">
            <v>0</v>
          </cell>
        </row>
        <row r="14701">
          <cell r="A14701">
            <v>51131</v>
          </cell>
          <cell r="B14701">
            <v>0</v>
          </cell>
        </row>
        <row r="14702">
          <cell r="A14702">
            <v>51132</v>
          </cell>
          <cell r="B14702">
            <v>0</v>
          </cell>
        </row>
        <row r="14703">
          <cell r="A14703">
            <v>51133</v>
          </cell>
          <cell r="B14703">
            <v>0</v>
          </cell>
        </row>
        <row r="14704">
          <cell r="A14704">
            <v>51134</v>
          </cell>
          <cell r="B14704">
            <v>0</v>
          </cell>
        </row>
        <row r="14705">
          <cell r="A14705">
            <v>51135</v>
          </cell>
          <cell r="B14705">
            <v>0</v>
          </cell>
        </row>
        <row r="14706">
          <cell r="A14706">
            <v>51136</v>
          </cell>
          <cell r="B14706">
            <v>0</v>
          </cell>
        </row>
        <row r="14707">
          <cell r="A14707">
            <v>51137</v>
          </cell>
          <cell r="B14707">
            <v>0</v>
          </cell>
        </row>
        <row r="14708">
          <cell r="A14708">
            <v>51138</v>
          </cell>
          <cell r="B14708">
            <v>0</v>
          </cell>
        </row>
        <row r="14709">
          <cell r="A14709">
            <v>51139</v>
          </cell>
          <cell r="B14709">
            <v>0</v>
          </cell>
        </row>
        <row r="14710">
          <cell r="A14710">
            <v>51140</v>
          </cell>
          <cell r="B14710">
            <v>0</v>
          </cell>
        </row>
        <row r="14711">
          <cell r="A14711">
            <v>51141</v>
          </cell>
          <cell r="B14711">
            <v>0</v>
          </cell>
        </row>
        <row r="14712">
          <cell r="A14712">
            <v>51142</v>
          </cell>
          <cell r="B14712">
            <v>0</v>
          </cell>
        </row>
        <row r="14713">
          <cell r="A14713">
            <v>51143</v>
          </cell>
          <cell r="B14713">
            <v>0</v>
          </cell>
        </row>
        <row r="14714">
          <cell r="A14714">
            <v>51144</v>
          </cell>
          <cell r="B14714">
            <v>0</v>
          </cell>
        </row>
        <row r="14715">
          <cell r="A14715">
            <v>51145</v>
          </cell>
          <cell r="B14715">
            <v>0</v>
          </cell>
        </row>
        <row r="14716">
          <cell r="A14716">
            <v>51146</v>
          </cell>
          <cell r="B14716">
            <v>0</v>
          </cell>
        </row>
        <row r="14717">
          <cell r="A14717">
            <v>51147</v>
          </cell>
          <cell r="B14717">
            <v>0</v>
          </cell>
        </row>
        <row r="14718">
          <cell r="A14718">
            <v>51148</v>
          </cell>
          <cell r="B14718">
            <v>0</v>
          </cell>
        </row>
        <row r="14719">
          <cell r="A14719">
            <v>51149</v>
          </cell>
          <cell r="B14719">
            <v>0</v>
          </cell>
        </row>
        <row r="14720">
          <cell r="A14720">
            <v>51150</v>
          </cell>
          <cell r="B14720">
            <v>0</v>
          </cell>
        </row>
        <row r="14721">
          <cell r="A14721">
            <v>51151</v>
          </cell>
          <cell r="B14721">
            <v>0</v>
          </cell>
        </row>
        <row r="14722">
          <cell r="A14722">
            <v>51152</v>
          </cell>
          <cell r="B14722">
            <v>0</v>
          </cell>
        </row>
        <row r="14723">
          <cell r="A14723">
            <v>51153</v>
          </cell>
          <cell r="B14723">
            <v>0</v>
          </cell>
        </row>
        <row r="14724">
          <cell r="A14724">
            <v>51154</v>
          </cell>
          <cell r="B14724">
            <v>0</v>
          </cell>
        </row>
        <row r="14725">
          <cell r="A14725">
            <v>51155</v>
          </cell>
          <cell r="B14725">
            <v>0</v>
          </cell>
        </row>
        <row r="14726">
          <cell r="A14726">
            <v>51156</v>
          </cell>
          <cell r="B14726">
            <v>0</v>
          </cell>
        </row>
        <row r="14727">
          <cell r="A14727">
            <v>51157</v>
          </cell>
          <cell r="B14727">
            <v>0</v>
          </cell>
        </row>
        <row r="14728">
          <cell r="A14728">
            <v>51158</v>
          </cell>
          <cell r="B14728">
            <v>0</v>
          </cell>
        </row>
        <row r="14729">
          <cell r="A14729">
            <v>51159</v>
          </cell>
          <cell r="B14729">
            <v>0</v>
          </cell>
        </row>
        <row r="14730">
          <cell r="A14730">
            <v>51160</v>
          </cell>
          <cell r="B14730">
            <v>0</v>
          </cell>
        </row>
        <row r="14731">
          <cell r="A14731">
            <v>51161</v>
          </cell>
          <cell r="B14731">
            <v>0</v>
          </cell>
        </row>
        <row r="14732">
          <cell r="A14732">
            <v>51162</v>
          </cell>
          <cell r="B14732">
            <v>0</v>
          </cell>
        </row>
        <row r="14733">
          <cell r="A14733">
            <v>51163</v>
          </cell>
          <cell r="B14733">
            <v>0</v>
          </cell>
        </row>
        <row r="14734">
          <cell r="A14734">
            <v>51164</v>
          </cell>
          <cell r="B14734">
            <v>0</v>
          </cell>
        </row>
        <row r="14735">
          <cell r="A14735">
            <v>51165</v>
          </cell>
          <cell r="B14735">
            <v>0</v>
          </cell>
        </row>
        <row r="14736">
          <cell r="A14736">
            <v>51166</v>
          </cell>
          <cell r="B14736">
            <v>0</v>
          </cell>
        </row>
        <row r="14737">
          <cell r="A14737">
            <v>51167</v>
          </cell>
          <cell r="B14737">
            <v>0</v>
          </cell>
        </row>
        <row r="14738">
          <cell r="A14738">
            <v>51168</v>
          </cell>
          <cell r="B14738">
            <v>0</v>
          </cell>
        </row>
        <row r="14739">
          <cell r="A14739">
            <v>51169</v>
          </cell>
          <cell r="B14739">
            <v>0</v>
          </cell>
        </row>
        <row r="14740">
          <cell r="A14740">
            <v>51170</v>
          </cell>
          <cell r="B14740">
            <v>0</v>
          </cell>
        </row>
        <row r="14741">
          <cell r="A14741">
            <v>51171</v>
          </cell>
          <cell r="B14741">
            <v>0</v>
          </cell>
        </row>
        <row r="14742">
          <cell r="A14742">
            <v>51172</v>
          </cell>
          <cell r="B14742">
            <v>0</v>
          </cell>
        </row>
        <row r="14743">
          <cell r="A14743">
            <v>51173</v>
          </cell>
          <cell r="B14743">
            <v>0</v>
          </cell>
        </row>
        <row r="14744">
          <cell r="A14744">
            <v>51174</v>
          </cell>
          <cell r="B14744">
            <v>0</v>
          </cell>
        </row>
        <row r="14745">
          <cell r="A14745">
            <v>51175</v>
          </cell>
          <cell r="B14745">
            <v>0</v>
          </cell>
        </row>
        <row r="14746">
          <cell r="A14746">
            <v>51176</v>
          </cell>
          <cell r="B14746">
            <v>0</v>
          </cell>
        </row>
        <row r="14747">
          <cell r="A14747">
            <v>51177</v>
          </cell>
          <cell r="B14747">
            <v>0</v>
          </cell>
        </row>
        <row r="14748">
          <cell r="A14748">
            <v>51178</v>
          </cell>
          <cell r="B14748">
            <v>0</v>
          </cell>
        </row>
        <row r="14749">
          <cell r="A14749">
            <v>51179</v>
          </cell>
          <cell r="B14749">
            <v>0</v>
          </cell>
        </row>
        <row r="14750">
          <cell r="A14750">
            <v>51180</v>
          </cell>
          <cell r="B14750">
            <v>0</v>
          </cell>
        </row>
        <row r="14751">
          <cell r="A14751">
            <v>51181</v>
          </cell>
          <cell r="B14751">
            <v>0</v>
          </cell>
        </row>
        <row r="14752">
          <cell r="A14752">
            <v>51182</v>
          </cell>
          <cell r="B14752">
            <v>0</v>
          </cell>
        </row>
        <row r="14753">
          <cell r="A14753">
            <v>51183</v>
          </cell>
          <cell r="B14753">
            <v>0</v>
          </cell>
        </row>
        <row r="14754">
          <cell r="A14754">
            <v>51184</v>
          </cell>
          <cell r="B14754">
            <v>0</v>
          </cell>
        </row>
        <row r="14755">
          <cell r="A14755">
            <v>51185</v>
          </cell>
          <cell r="B14755">
            <v>0</v>
          </cell>
        </row>
        <row r="14756">
          <cell r="A14756">
            <v>51186</v>
          </cell>
          <cell r="B14756">
            <v>0</v>
          </cell>
        </row>
        <row r="14757">
          <cell r="A14757">
            <v>51187</v>
          </cell>
          <cell r="B14757">
            <v>0</v>
          </cell>
        </row>
        <row r="14758">
          <cell r="A14758">
            <v>51188</v>
          </cell>
          <cell r="B14758">
            <v>0</v>
          </cell>
        </row>
        <row r="14759">
          <cell r="A14759">
            <v>51189</v>
          </cell>
          <cell r="B14759">
            <v>0</v>
          </cell>
        </row>
        <row r="14760">
          <cell r="A14760">
            <v>51190</v>
          </cell>
          <cell r="B14760">
            <v>0</v>
          </cell>
        </row>
        <row r="14761">
          <cell r="A14761">
            <v>51191</v>
          </cell>
          <cell r="B14761">
            <v>0</v>
          </cell>
        </row>
        <row r="14762">
          <cell r="A14762">
            <v>51192</v>
          </cell>
          <cell r="B14762">
            <v>0</v>
          </cell>
        </row>
        <row r="14763">
          <cell r="A14763">
            <v>51193</v>
          </cell>
          <cell r="B14763">
            <v>0</v>
          </cell>
        </row>
        <row r="14764">
          <cell r="A14764">
            <v>51194</v>
          </cell>
          <cell r="B14764">
            <v>0</v>
          </cell>
        </row>
        <row r="14765">
          <cell r="A14765">
            <v>51195</v>
          </cell>
          <cell r="B14765">
            <v>0</v>
          </cell>
        </row>
        <row r="14766">
          <cell r="A14766">
            <v>51196</v>
          </cell>
          <cell r="B14766">
            <v>0</v>
          </cell>
        </row>
        <row r="14767">
          <cell r="A14767">
            <v>51197</v>
          </cell>
          <cell r="B14767">
            <v>0</v>
          </cell>
        </row>
        <row r="14768">
          <cell r="A14768">
            <v>51198</v>
          </cell>
          <cell r="B14768">
            <v>0</v>
          </cell>
        </row>
        <row r="14769">
          <cell r="A14769">
            <v>51199</v>
          </cell>
          <cell r="B14769">
            <v>0</v>
          </cell>
        </row>
        <row r="14770">
          <cell r="A14770">
            <v>51200</v>
          </cell>
          <cell r="B14770">
            <v>0</v>
          </cell>
        </row>
        <row r="14771">
          <cell r="A14771">
            <v>51201</v>
          </cell>
          <cell r="B14771">
            <v>0</v>
          </cell>
        </row>
        <row r="14772">
          <cell r="A14772">
            <v>51202</v>
          </cell>
          <cell r="B14772">
            <v>0</v>
          </cell>
        </row>
        <row r="14773">
          <cell r="A14773">
            <v>51203</v>
          </cell>
          <cell r="B14773">
            <v>0</v>
          </cell>
        </row>
        <row r="14774">
          <cell r="A14774">
            <v>51204</v>
          </cell>
          <cell r="B14774">
            <v>0</v>
          </cell>
        </row>
        <row r="14775">
          <cell r="A14775">
            <v>51205</v>
          </cell>
          <cell r="B14775">
            <v>0</v>
          </cell>
        </row>
        <row r="14776">
          <cell r="A14776">
            <v>51206</v>
          </cell>
          <cell r="B14776">
            <v>0</v>
          </cell>
        </row>
        <row r="14777">
          <cell r="A14777">
            <v>51207</v>
          </cell>
          <cell r="B14777">
            <v>0</v>
          </cell>
        </row>
        <row r="14778">
          <cell r="A14778">
            <v>51208</v>
          </cell>
          <cell r="B14778">
            <v>0</v>
          </cell>
        </row>
        <row r="14779">
          <cell r="A14779">
            <v>51209</v>
          </cell>
          <cell r="B14779">
            <v>0</v>
          </cell>
        </row>
        <row r="14780">
          <cell r="A14780">
            <v>51210</v>
          </cell>
          <cell r="B14780">
            <v>0</v>
          </cell>
        </row>
        <row r="14781">
          <cell r="A14781">
            <v>51211</v>
          </cell>
          <cell r="B14781">
            <v>0</v>
          </cell>
        </row>
        <row r="14782">
          <cell r="A14782">
            <v>51212</v>
          </cell>
          <cell r="B14782">
            <v>0</v>
          </cell>
        </row>
        <row r="14783">
          <cell r="A14783">
            <v>51213</v>
          </cell>
          <cell r="B14783">
            <v>0</v>
          </cell>
        </row>
        <row r="14784">
          <cell r="A14784">
            <v>51214</v>
          </cell>
          <cell r="B14784">
            <v>0</v>
          </cell>
        </row>
        <row r="14785">
          <cell r="A14785">
            <v>51215</v>
          </cell>
          <cell r="B14785">
            <v>0</v>
          </cell>
        </row>
        <row r="14786">
          <cell r="A14786">
            <v>51216</v>
          </cell>
          <cell r="B14786">
            <v>0</v>
          </cell>
        </row>
        <row r="14787">
          <cell r="A14787">
            <v>51217</v>
          </cell>
          <cell r="B14787">
            <v>0</v>
          </cell>
        </row>
        <row r="14788">
          <cell r="A14788">
            <v>51218</v>
          </cell>
          <cell r="B14788">
            <v>0</v>
          </cell>
        </row>
        <row r="14789">
          <cell r="A14789">
            <v>51219</v>
          </cell>
          <cell r="B14789">
            <v>0</v>
          </cell>
        </row>
        <row r="14790">
          <cell r="A14790">
            <v>51220</v>
          </cell>
          <cell r="B14790">
            <v>0</v>
          </cell>
        </row>
        <row r="14791">
          <cell r="A14791">
            <v>51221</v>
          </cell>
          <cell r="B14791">
            <v>0</v>
          </cell>
        </row>
        <row r="14792">
          <cell r="A14792">
            <v>51222</v>
          </cell>
          <cell r="B14792">
            <v>0</v>
          </cell>
        </row>
        <row r="14793">
          <cell r="A14793">
            <v>51223</v>
          </cell>
          <cell r="B14793">
            <v>0</v>
          </cell>
        </row>
        <row r="14794">
          <cell r="A14794">
            <v>51224</v>
          </cell>
          <cell r="B14794">
            <v>0</v>
          </cell>
        </row>
        <row r="14795">
          <cell r="A14795">
            <v>51225</v>
          </cell>
          <cell r="B14795">
            <v>0</v>
          </cell>
        </row>
        <row r="14796">
          <cell r="A14796">
            <v>51226</v>
          </cell>
          <cell r="B14796">
            <v>0</v>
          </cell>
        </row>
        <row r="14797">
          <cell r="A14797">
            <v>51227</v>
          </cell>
          <cell r="B14797">
            <v>0</v>
          </cell>
        </row>
        <row r="14798">
          <cell r="A14798">
            <v>51228</v>
          </cell>
          <cell r="B14798">
            <v>0</v>
          </cell>
        </row>
        <row r="14799">
          <cell r="A14799">
            <v>51229</v>
          </cell>
          <cell r="B14799">
            <v>0</v>
          </cell>
        </row>
        <row r="14800">
          <cell r="A14800">
            <v>51230</v>
          </cell>
          <cell r="B14800">
            <v>0</v>
          </cell>
        </row>
        <row r="14801">
          <cell r="A14801">
            <v>51231</v>
          </cell>
          <cell r="B14801">
            <v>0</v>
          </cell>
        </row>
        <row r="14802">
          <cell r="A14802">
            <v>51232</v>
          </cell>
          <cell r="B14802">
            <v>0</v>
          </cell>
        </row>
        <row r="14803">
          <cell r="A14803">
            <v>51233</v>
          </cell>
          <cell r="B14803">
            <v>0</v>
          </cell>
        </row>
        <row r="14804">
          <cell r="A14804">
            <v>51234</v>
          </cell>
          <cell r="B14804">
            <v>0</v>
          </cell>
        </row>
        <row r="14805">
          <cell r="A14805">
            <v>51235</v>
          </cell>
          <cell r="B14805">
            <v>0</v>
          </cell>
        </row>
        <row r="14806">
          <cell r="A14806">
            <v>51236</v>
          </cell>
          <cell r="B14806">
            <v>0</v>
          </cell>
        </row>
        <row r="14807">
          <cell r="A14807">
            <v>51237</v>
          </cell>
          <cell r="B14807">
            <v>0</v>
          </cell>
        </row>
        <row r="14808">
          <cell r="A14808">
            <v>51238</v>
          </cell>
          <cell r="B14808">
            <v>0</v>
          </cell>
        </row>
        <row r="14809">
          <cell r="A14809">
            <v>51239</v>
          </cell>
          <cell r="B14809">
            <v>0</v>
          </cell>
        </row>
        <row r="14810">
          <cell r="A14810">
            <v>51240</v>
          </cell>
          <cell r="B14810">
            <v>0</v>
          </cell>
        </row>
        <row r="14811">
          <cell r="A14811">
            <v>51241</v>
          </cell>
          <cell r="B14811">
            <v>0</v>
          </cell>
        </row>
        <row r="14812">
          <cell r="A14812">
            <v>51242</v>
          </cell>
          <cell r="B14812">
            <v>0</v>
          </cell>
        </row>
        <row r="14813">
          <cell r="A14813">
            <v>51243</v>
          </cell>
          <cell r="B14813">
            <v>0</v>
          </cell>
        </row>
        <row r="14814">
          <cell r="A14814">
            <v>51244</v>
          </cell>
          <cell r="B14814">
            <v>0</v>
          </cell>
        </row>
        <row r="14815">
          <cell r="A14815">
            <v>51245</v>
          </cell>
          <cell r="B14815">
            <v>0</v>
          </cell>
        </row>
        <row r="14816">
          <cell r="A14816">
            <v>51246</v>
          </cell>
          <cell r="B14816">
            <v>0</v>
          </cell>
        </row>
        <row r="14817">
          <cell r="A14817">
            <v>51247</v>
          </cell>
          <cell r="B14817">
            <v>0</v>
          </cell>
        </row>
        <row r="14818">
          <cell r="A14818">
            <v>51248</v>
          </cell>
          <cell r="B14818">
            <v>0</v>
          </cell>
        </row>
        <row r="14819">
          <cell r="A14819">
            <v>51249</v>
          </cell>
          <cell r="B14819">
            <v>0</v>
          </cell>
        </row>
        <row r="14820">
          <cell r="A14820">
            <v>51250</v>
          </cell>
          <cell r="B14820">
            <v>0</v>
          </cell>
        </row>
        <row r="14821">
          <cell r="A14821">
            <v>51251</v>
          </cell>
          <cell r="B14821">
            <v>0</v>
          </cell>
        </row>
        <row r="14822">
          <cell r="A14822">
            <v>51252</v>
          </cell>
          <cell r="B14822">
            <v>0</v>
          </cell>
        </row>
        <row r="14823">
          <cell r="A14823">
            <v>51253</v>
          </cell>
          <cell r="B14823">
            <v>0</v>
          </cell>
        </row>
        <row r="14824">
          <cell r="A14824">
            <v>51254</v>
          </cell>
          <cell r="B14824">
            <v>0</v>
          </cell>
        </row>
        <row r="14825">
          <cell r="A14825">
            <v>51255</v>
          </cell>
          <cell r="B14825">
            <v>0</v>
          </cell>
        </row>
        <row r="14826">
          <cell r="A14826">
            <v>51256</v>
          </cell>
          <cell r="B14826">
            <v>0</v>
          </cell>
        </row>
        <row r="14827">
          <cell r="A14827">
            <v>51257</v>
          </cell>
          <cell r="B14827">
            <v>0</v>
          </cell>
        </row>
        <row r="14828">
          <cell r="A14828">
            <v>51258</v>
          </cell>
          <cell r="B14828">
            <v>0</v>
          </cell>
        </row>
        <row r="14829">
          <cell r="A14829">
            <v>51259</v>
          </cell>
          <cell r="B14829">
            <v>0</v>
          </cell>
        </row>
        <row r="14830">
          <cell r="A14830">
            <v>51260</v>
          </cell>
          <cell r="B14830">
            <v>0</v>
          </cell>
        </row>
        <row r="14831">
          <cell r="A14831">
            <v>51261</v>
          </cell>
          <cell r="B14831">
            <v>0</v>
          </cell>
        </row>
        <row r="14832">
          <cell r="A14832">
            <v>51262</v>
          </cell>
          <cell r="B14832">
            <v>0</v>
          </cell>
        </row>
        <row r="14833">
          <cell r="A14833">
            <v>51263</v>
          </cell>
          <cell r="B14833">
            <v>0</v>
          </cell>
        </row>
        <row r="14834">
          <cell r="A14834">
            <v>51264</v>
          </cell>
          <cell r="B14834">
            <v>0</v>
          </cell>
        </row>
        <row r="14835">
          <cell r="A14835">
            <v>51265</v>
          </cell>
          <cell r="B14835">
            <v>0</v>
          </cell>
        </row>
        <row r="14836">
          <cell r="A14836">
            <v>51266</v>
          </cell>
          <cell r="B14836">
            <v>0</v>
          </cell>
        </row>
        <row r="14837">
          <cell r="A14837">
            <v>51267</v>
          </cell>
          <cell r="B14837">
            <v>0</v>
          </cell>
        </row>
        <row r="14838">
          <cell r="A14838">
            <v>51268</v>
          </cell>
          <cell r="B14838">
            <v>0</v>
          </cell>
        </row>
        <row r="14839">
          <cell r="A14839">
            <v>51269</v>
          </cell>
          <cell r="B14839">
            <v>0</v>
          </cell>
        </row>
        <row r="14840">
          <cell r="A14840">
            <v>51270</v>
          </cell>
          <cell r="B14840">
            <v>0</v>
          </cell>
        </row>
        <row r="14841">
          <cell r="A14841">
            <v>51271</v>
          </cell>
          <cell r="B14841">
            <v>0</v>
          </cell>
        </row>
        <row r="14842">
          <cell r="A14842">
            <v>51272</v>
          </cell>
          <cell r="B14842">
            <v>0</v>
          </cell>
        </row>
        <row r="14843">
          <cell r="A14843">
            <v>51273</v>
          </cell>
          <cell r="B14843">
            <v>0</v>
          </cell>
        </row>
        <row r="14844">
          <cell r="A14844">
            <v>51274</v>
          </cell>
          <cell r="B14844">
            <v>0</v>
          </cell>
        </row>
        <row r="14845">
          <cell r="A14845">
            <v>51275</v>
          </cell>
          <cell r="B14845">
            <v>0</v>
          </cell>
        </row>
        <row r="14846">
          <cell r="A14846">
            <v>51276</v>
          </cell>
          <cell r="B14846">
            <v>0</v>
          </cell>
        </row>
        <row r="14847">
          <cell r="A14847">
            <v>51277</v>
          </cell>
          <cell r="B14847">
            <v>0</v>
          </cell>
        </row>
        <row r="14848">
          <cell r="A14848">
            <v>51278</v>
          </cell>
          <cell r="B14848">
            <v>0</v>
          </cell>
        </row>
        <row r="14849">
          <cell r="A14849">
            <v>51279</v>
          </cell>
          <cell r="B14849">
            <v>0</v>
          </cell>
        </row>
        <row r="14850">
          <cell r="A14850">
            <v>51280</v>
          </cell>
          <cell r="B14850">
            <v>0</v>
          </cell>
        </row>
        <row r="14851">
          <cell r="A14851">
            <v>51281</v>
          </cell>
          <cell r="B14851">
            <v>0</v>
          </cell>
        </row>
        <row r="14852">
          <cell r="A14852">
            <v>51282</v>
          </cell>
          <cell r="B14852">
            <v>0</v>
          </cell>
        </row>
        <row r="14853">
          <cell r="A14853">
            <v>51283</v>
          </cell>
          <cell r="B14853">
            <v>0</v>
          </cell>
        </row>
        <row r="14854">
          <cell r="A14854">
            <v>51284</v>
          </cell>
          <cell r="B14854">
            <v>0</v>
          </cell>
        </row>
        <row r="14855">
          <cell r="A14855">
            <v>51285</v>
          </cell>
          <cell r="B14855">
            <v>0</v>
          </cell>
        </row>
        <row r="14856">
          <cell r="A14856">
            <v>51286</v>
          </cell>
          <cell r="B14856">
            <v>0</v>
          </cell>
        </row>
        <row r="14857">
          <cell r="A14857">
            <v>51287</v>
          </cell>
          <cell r="B14857">
            <v>0</v>
          </cell>
        </row>
        <row r="14858">
          <cell r="A14858">
            <v>51288</v>
          </cell>
          <cell r="B14858">
            <v>0</v>
          </cell>
        </row>
        <row r="14859">
          <cell r="A14859">
            <v>51289</v>
          </cell>
          <cell r="B14859">
            <v>0</v>
          </cell>
        </row>
        <row r="14860">
          <cell r="A14860">
            <v>51290</v>
          </cell>
          <cell r="B14860">
            <v>0</v>
          </cell>
        </row>
        <row r="14861">
          <cell r="A14861">
            <v>51291</v>
          </cell>
          <cell r="B14861">
            <v>0</v>
          </cell>
        </row>
        <row r="14862">
          <cell r="A14862">
            <v>51292</v>
          </cell>
          <cell r="B14862">
            <v>0</v>
          </cell>
        </row>
        <row r="14863">
          <cell r="A14863">
            <v>51293</v>
          </cell>
          <cell r="B14863">
            <v>0</v>
          </cell>
        </row>
        <row r="14864">
          <cell r="A14864">
            <v>51294</v>
          </cell>
          <cell r="B14864">
            <v>0</v>
          </cell>
        </row>
        <row r="14865">
          <cell r="A14865">
            <v>51295</v>
          </cell>
          <cell r="B14865">
            <v>0</v>
          </cell>
        </row>
        <row r="14866">
          <cell r="A14866">
            <v>51296</v>
          </cell>
          <cell r="B14866">
            <v>0</v>
          </cell>
        </row>
        <row r="14867">
          <cell r="A14867">
            <v>51297</v>
          </cell>
          <cell r="B14867">
            <v>0</v>
          </cell>
        </row>
        <row r="14868">
          <cell r="A14868">
            <v>51298</v>
          </cell>
          <cell r="B14868">
            <v>0</v>
          </cell>
        </row>
        <row r="14869">
          <cell r="A14869">
            <v>51299</v>
          </cell>
          <cell r="B14869">
            <v>0</v>
          </cell>
        </row>
        <row r="14870">
          <cell r="A14870">
            <v>51300</v>
          </cell>
          <cell r="B14870">
            <v>0</v>
          </cell>
        </row>
        <row r="14871">
          <cell r="A14871">
            <v>51301</v>
          </cell>
          <cell r="B14871">
            <v>0</v>
          </cell>
        </row>
        <row r="14872">
          <cell r="A14872">
            <v>51302</v>
          </cell>
          <cell r="B14872">
            <v>0</v>
          </cell>
        </row>
        <row r="14873">
          <cell r="A14873">
            <v>51303</v>
          </cell>
          <cell r="B14873">
            <v>0</v>
          </cell>
        </row>
        <row r="14874">
          <cell r="A14874">
            <v>51304</v>
          </cell>
          <cell r="B14874">
            <v>0</v>
          </cell>
        </row>
        <row r="14875">
          <cell r="A14875">
            <v>51305</v>
          </cell>
          <cell r="B14875">
            <v>0</v>
          </cell>
        </row>
        <row r="14876">
          <cell r="A14876">
            <v>51306</v>
          </cell>
          <cell r="B14876">
            <v>0</v>
          </cell>
        </row>
        <row r="14877">
          <cell r="A14877">
            <v>51307</v>
          </cell>
          <cell r="B14877">
            <v>0</v>
          </cell>
        </row>
        <row r="14878">
          <cell r="A14878">
            <v>51308</v>
          </cell>
          <cell r="B14878">
            <v>0</v>
          </cell>
        </row>
        <row r="14879">
          <cell r="A14879">
            <v>51309</v>
          </cell>
          <cell r="B14879">
            <v>0</v>
          </cell>
        </row>
        <row r="14880">
          <cell r="A14880">
            <v>51310</v>
          </cell>
          <cell r="B14880">
            <v>0</v>
          </cell>
        </row>
        <row r="14881">
          <cell r="A14881">
            <v>51311</v>
          </cell>
          <cell r="B14881">
            <v>0</v>
          </cell>
        </row>
        <row r="14882">
          <cell r="A14882">
            <v>51312</v>
          </cell>
          <cell r="B14882">
            <v>0</v>
          </cell>
        </row>
        <row r="14883">
          <cell r="A14883">
            <v>51313</v>
          </cell>
          <cell r="B14883">
            <v>0</v>
          </cell>
        </row>
        <row r="14884">
          <cell r="A14884">
            <v>51314</v>
          </cell>
          <cell r="B14884">
            <v>0</v>
          </cell>
        </row>
        <row r="14885">
          <cell r="A14885">
            <v>51315</v>
          </cell>
          <cell r="B14885">
            <v>0</v>
          </cell>
        </row>
        <row r="14886">
          <cell r="A14886">
            <v>51316</v>
          </cell>
          <cell r="B14886">
            <v>0</v>
          </cell>
        </row>
        <row r="14887">
          <cell r="A14887">
            <v>51317</v>
          </cell>
          <cell r="B14887">
            <v>0</v>
          </cell>
        </row>
        <row r="14888">
          <cell r="A14888">
            <v>51318</v>
          </cell>
          <cell r="B14888">
            <v>0</v>
          </cell>
        </row>
        <row r="14889">
          <cell r="A14889">
            <v>51319</v>
          </cell>
          <cell r="B14889">
            <v>0</v>
          </cell>
        </row>
        <row r="14890">
          <cell r="A14890">
            <v>51320</v>
          </cell>
          <cell r="B14890">
            <v>0</v>
          </cell>
        </row>
        <row r="14891">
          <cell r="A14891">
            <v>51321</v>
          </cell>
          <cell r="B14891">
            <v>0</v>
          </cell>
        </row>
        <row r="14892">
          <cell r="A14892">
            <v>51322</v>
          </cell>
          <cell r="B14892">
            <v>0</v>
          </cell>
        </row>
        <row r="14893">
          <cell r="A14893">
            <v>51323</v>
          </cell>
          <cell r="B14893">
            <v>0</v>
          </cell>
        </row>
        <row r="14894">
          <cell r="A14894">
            <v>51324</v>
          </cell>
          <cell r="B14894">
            <v>0</v>
          </cell>
        </row>
        <row r="14895">
          <cell r="A14895">
            <v>51325</v>
          </cell>
          <cell r="B14895">
            <v>0</v>
          </cell>
        </row>
        <row r="14896">
          <cell r="A14896">
            <v>51326</v>
          </cell>
          <cell r="B14896">
            <v>0</v>
          </cell>
        </row>
        <row r="14897">
          <cell r="A14897">
            <v>51327</v>
          </cell>
          <cell r="B14897">
            <v>0</v>
          </cell>
        </row>
        <row r="14898">
          <cell r="A14898">
            <v>51328</v>
          </cell>
          <cell r="B14898">
            <v>0</v>
          </cell>
        </row>
        <row r="14899">
          <cell r="A14899">
            <v>51329</v>
          </cell>
          <cell r="B14899">
            <v>0</v>
          </cell>
        </row>
        <row r="14900">
          <cell r="A14900">
            <v>51330</v>
          </cell>
          <cell r="B14900">
            <v>0</v>
          </cell>
        </row>
        <row r="14901">
          <cell r="A14901">
            <v>51331</v>
          </cell>
          <cell r="B14901">
            <v>0</v>
          </cell>
        </row>
        <row r="14902">
          <cell r="A14902">
            <v>51332</v>
          </cell>
          <cell r="B14902">
            <v>0</v>
          </cell>
        </row>
        <row r="14903">
          <cell r="A14903">
            <v>51333</v>
          </cell>
          <cell r="B14903">
            <v>0</v>
          </cell>
        </row>
        <row r="14904">
          <cell r="A14904">
            <v>51334</v>
          </cell>
          <cell r="B14904">
            <v>0</v>
          </cell>
        </row>
        <row r="14905">
          <cell r="A14905">
            <v>51335</v>
          </cell>
          <cell r="B14905">
            <v>0</v>
          </cell>
        </row>
        <row r="14906">
          <cell r="A14906">
            <v>51336</v>
          </cell>
          <cell r="B14906">
            <v>0</v>
          </cell>
        </row>
        <row r="14907">
          <cell r="A14907">
            <v>51337</v>
          </cell>
          <cell r="B14907">
            <v>0</v>
          </cell>
        </row>
        <row r="14908">
          <cell r="A14908">
            <v>51338</v>
          </cell>
          <cell r="B14908">
            <v>0</v>
          </cell>
        </row>
        <row r="14909">
          <cell r="A14909">
            <v>51339</v>
          </cell>
          <cell r="B14909">
            <v>0</v>
          </cell>
        </row>
        <row r="14910">
          <cell r="A14910">
            <v>51340</v>
          </cell>
          <cell r="B14910">
            <v>0</v>
          </cell>
        </row>
        <row r="14911">
          <cell r="A14911">
            <v>51341</v>
          </cell>
          <cell r="B14911">
            <v>0</v>
          </cell>
        </row>
        <row r="14912">
          <cell r="A14912">
            <v>51342</v>
          </cell>
          <cell r="B14912">
            <v>0</v>
          </cell>
        </row>
        <row r="14913">
          <cell r="A14913">
            <v>51343</v>
          </cell>
          <cell r="B14913">
            <v>0</v>
          </cell>
        </row>
        <row r="14914">
          <cell r="A14914">
            <v>51344</v>
          </cell>
          <cell r="B14914">
            <v>0</v>
          </cell>
        </row>
        <row r="14915">
          <cell r="A14915">
            <v>51345</v>
          </cell>
          <cell r="B14915">
            <v>0</v>
          </cell>
        </row>
        <row r="14916">
          <cell r="A14916">
            <v>51346</v>
          </cell>
          <cell r="B14916">
            <v>0</v>
          </cell>
        </row>
        <row r="14917">
          <cell r="A14917">
            <v>51347</v>
          </cell>
          <cell r="B14917">
            <v>0</v>
          </cell>
        </row>
        <row r="14918">
          <cell r="A14918">
            <v>51348</v>
          </cell>
          <cell r="B14918">
            <v>0</v>
          </cell>
        </row>
        <row r="14919">
          <cell r="A14919">
            <v>51349</v>
          </cell>
          <cell r="B14919">
            <v>0</v>
          </cell>
        </row>
        <row r="14920">
          <cell r="A14920">
            <v>51350</v>
          </cell>
          <cell r="B14920">
            <v>0</v>
          </cell>
        </row>
        <row r="14921">
          <cell r="A14921">
            <v>51351</v>
          </cell>
          <cell r="B14921">
            <v>0</v>
          </cell>
        </row>
        <row r="14922">
          <cell r="A14922">
            <v>51352</v>
          </cell>
          <cell r="B14922">
            <v>0</v>
          </cell>
        </row>
        <row r="14923">
          <cell r="A14923">
            <v>51353</v>
          </cell>
          <cell r="B14923">
            <v>0</v>
          </cell>
        </row>
        <row r="14924">
          <cell r="A14924">
            <v>51354</v>
          </cell>
          <cell r="B14924">
            <v>0</v>
          </cell>
        </row>
        <row r="14925">
          <cell r="A14925">
            <v>51355</v>
          </cell>
          <cell r="B14925">
            <v>0</v>
          </cell>
        </row>
        <row r="14926">
          <cell r="A14926">
            <v>51356</v>
          </cell>
          <cell r="B14926">
            <v>0</v>
          </cell>
        </row>
        <row r="14927">
          <cell r="A14927">
            <v>51357</v>
          </cell>
          <cell r="B14927">
            <v>0</v>
          </cell>
        </row>
        <row r="14928">
          <cell r="A14928">
            <v>51358</v>
          </cell>
          <cell r="B14928">
            <v>0</v>
          </cell>
        </row>
        <row r="14929">
          <cell r="A14929">
            <v>51359</v>
          </cell>
          <cell r="B14929">
            <v>0</v>
          </cell>
        </row>
        <row r="14930">
          <cell r="A14930">
            <v>51360</v>
          </cell>
          <cell r="B14930">
            <v>0</v>
          </cell>
        </row>
        <row r="14931">
          <cell r="A14931">
            <v>51361</v>
          </cell>
          <cell r="B14931">
            <v>0</v>
          </cell>
        </row>
        <row r="14932">
          <cell r="A14932">
            <v>51362</v>
          </cell>
          <cell r="B14932">
            <v>0</v>
          </cell>
        </row>
        <row r="14933">
          <cell r="A14933">
            <v>51363</v>
          </cell>
          <cell r="B14933">
            <v>0</v>
          </cell>
        </row>
        <row r="14934">
          <cell r="A14934">
            <v>51364</v>
          </cell>
          <cell r="B14934">
            <v>0</v>
          </cell>
        </row>
        <row r="14935">
          <cell r="A14935">
            <v>51365</v>
          </cell>
          <cell r="B14935">
            <v>0</v>
          </cell>
        </row>
        <row r="14936">
          <cell r="A14936">
            <v>51366</v>
          </cell>
          <cell r="B14936">
            <v>0</v>
          </cell>
        </row>
        <row r="14937">
          <cell r="A14937">
            <v>51367</v>
          </cell>
          <cell r="B14937">
            <v>0</v>
          </cell>
        </row>
        <row r="14938">
          <cell r="A14938">
            <v>51368</v>
          </cell>
          <cell r="B14938">
            <v>0</v>
          </cell>
        </row>
        <row r="14939">
          <cell r="A14939">
            <v>51369</v>
          </cell>
          <cell r="B14939">
            <v>0</v>
          </cell>
        </row>
        <row r="14940">
          <cell r="A14940">
            <v>51370</v>
          </cell>
          <cell r="B14940">
            <v>0</v>
          </cell>
        </row>
        <row r="14941">
          <cell r="A14941">
            <v>51371</v>
          </cell>
          <cell r="B14941">
            <v>0</v>
          </cell>
        </row>
        <row r="14942">
          <cell r="A14942">
            <v>51372</v>
          </cell>
          <cell r="B14942">
            <v>0</v>
          </cell>
        </row>
        <row r="14943">
          <cell r="A14943">
            <v>51373</v>
          </cell>
          <cell r="B14943">
            <v>0</v>
          </cell>
        </row>
        <row r="14944">
          <cell r="A14944">
            <v>51374</v>
          </cell>
          <cell r="B14944">
            <v>0</v>
          </cell>
        </row>
        <row r="14945">
          <cell r="A14945">
            <v>51375</v>
          </cell>
          <cell r="B14945">
            <v>0</v>
          </cell>
        </row>
        <row r="14946">
          <cell r="A14946">
            <v>51376</v>
          </cell>
          <cell r="B14946">
            <v>0</v>
          </cell>
        </row>
        <row r="14947">
          <cell r="A14947">
            <v>51377</v>
          </cell>
          <cell r="B14947">
            <v>0</v>
          </cell>
        </row>
        <row r="14948">
          <cell r="A14948">
            <v>51378</v>
          </cell>
          <cell r="B14948">
            <v>0</v>
          </cell>
        </row>
        <row r="14949">
          <cell r="A14949">
            <v>51379</v>
          </cell>
          <cell r="B14949">
            <v>0</v>
          </cell>
        </row>
        <row r="14950">
          <cell r="A14950">
            <v>51380</v>
          </cell>
          <cell r="B14950">
            <v>0</v>
          </cell>
        </row>
        <row r="14951">
          <cell r="A14951">
            <v>51381</v>
          </cell>
          <cell r="B14951">
            <v>0</v>
          </cell>
        </row>
        <row r="14952">
          <cell r="A14952">
            <v>51382</v>
          </cell>
          <cell r="B14952">
            <v>0</v>
          </cell>
        </row>
        <row r="14953">
          <cell r="A14953">
            <v>51383</v>
          </cell>
          <cell r="B14953">
            <v>0</v>
          </cell>
        </row>
        <row r="14954">
          <cell r="A14954">
            <v>51384</v>
          </cell>
          <cell r="B14954">
            <v>0</v>
          </cell>
        </row>
        <row r="14955">
          <cell r="A14955">
            <v>51385</v>
          </cell>
          <cell r="B14955">
            <v>0</v>
          </cell>
        </row>
        <row r="14956">
          <cell r="A14956">
            <v>51386</v>
          </cell>
          <cell r="B14956">
            <v>0</v>
          </cell>
        </row>
        <row r="14957">
          <cell r="A14957">
            <v>51387</v>
          </cell>
          <cell r="B14957">
            <v>0</v>
          </cell>
        </row>
        <row r="14958">
          <cell r="A14958">
            <v>51388</v>
          </cell>
          <cell r="B14958">
            <v>0</v>
          </cell>
        </row>
        <row r="14959">
          <cell r="A14959">
            <v>51389</v>
          </cell>
          <cell r="B14959">
            <v>0</v>
          </cell>
        </row>
        <row r="14960">
          <cell r="A14960">
            <v>51390</v>
          </cell>
          <cell r="B14960">
            <v>0</v>
          </cell>
        </row>
        <row r="14961">
          <cell r="A14961">
            <v>51391</v>
          </cell>
          <cell r="B14961">
            <v>0</v>
          </cell>
        </row>
        <row r="14962">
          <cell r="A14962">
            <v>51392</v>
          </cell>
          <cell r="B14962">
            <v>0</v>
          </cell>
        </row>
        <row r="14963">
          <cell r="A14963">
            <v>51393</v>
          </cell>
          <cell r="B14963">
            <v>0</v>
          </cell>
        </row>
        <row r="14964">
          <cell r="A14964">
            <v>51394</v>
          </cell>
          <cell r="B14964">
            <v>0</v>
          </cell>
        </row>
        <row r="14965">
          <cell r="A14965">
            <v>51395</v>
          </cell>
          <cell r="B14965">
            <v>0</v>
          </cell>
        </row>
        <row r="14966">
          <cell r="A14966">
            <v>51396</v>
          </cell>
          <cell r="B14966">
            <v>0</v>
          </cell>
        </row>
        <row r="14967">
          <cell r="A14967">
            <v>51397</v>
          </cell>
          <cell r="B14967">
            <v>0</v>
          </cell>
        </row>
        <row r="14968">
          <cell r="A14968">
            <v>51398</v>
          </cell>
          <cell r="B14968">
            <v>0</v>
          </cell>
        </row>
        <row r="14969">
          <cell r="A14969">
            <v>51399</v>
          </cell>
          <cell r="B14969">
            <v>0</v>
          </cell>
        </row>
        <row r="14970">
          <cell r="A14970">
            <v>51400</v>
          </cell>
          <cell r="B14970">
            <v>0</v>
          </cell>
        </row>
        <row r="14971">
          <cell r="A14971">
            <v>51401</v>
          </cell>
          <cell r="B14971">
            <v>0</v>
          </cell>
        </row>
        <row r="14972">
          <cell r="A14972">
            <v>51402</v>
          </cell>
          <cell r="B14972">
            <v>0</v>
          </cell>
        </row>
        <row r="14973">
          <cell r="A14973">
            <v>51403</v>
          </cell>
          <cell r="B14973">
            <v>0</v>
          </cell>
        </row>
        <row r="14974">
          <cell r="A14974">
            <v>51404</v>
          </cell>
          <cell r="B14974">
            <v>0</v>
          </cell>
        </row>
        <row r="14975">
          <cell r="A14975">
            <v>51405</v>
          </cell>
          <cell r="B14975">
            <v>0</v>
          </cell>
        </row>
        <row r="14976">
          <cell r="A14976">
            <v>51406</v>
          </cell>
          <cell r="B14976">
            <v>0</v>
          </cell>
        </row>
        <row r="14977">
          <cell r="A14977">
            <v>51407</v>
          </cell>
          <cell r="B14977">
            <v>0</v>
          </cell>
        </row>
        <row r="14978">
          <cell r="A14978">
            <v>51408</v>
          </cell>
          <cell r="B14978">
            <v>0</v>
          </cell>
        </row>
        <row r="14979">
          <cell r="A14979">
            <v>51409</v>
          </cell>
          <cell r="B14979">
            <v>0</v>
          </cell>
        </row>
        <row r="14980">
          <cell r="A14980">
            <v>51410</v>
          </cell>
          <cell r="B14980">
            <v>0</v>
          </cell>
        </row>
        <row r="14981">
          <cell r="A14981">
            <v>51411</v>
          </cell>
          <cell r="B14981">
            <v>0</v>
          </cell>
        </row>
        <row r="14982">
          <cell r="A14982">
            <v>51412</v>
          </cell>
          <cell r="B14982">
            <v>0</v>
          </cell>
        </row>
        <row r="14983">
          <cell r="A14983">
            <v>51413</v>
          </cell>
          <cell r="B14983">
            <v>0</v>
          </cell>
        </row>
        <row r="14984">
          <cell r="A14984">
            <v>51414</v>
          </cell>
          <cell r="B14984">
            <v>0</v>
          </cell>
        </row>
        <row r="14985">
          <cell r="A14985">
            <v>51415</v>
          </cell>
          <cell r="B14985">
            <v>0</v>
          </cell>
        </row>
        <row r="14986">
          <cell r="A14986">
            <v>51416</v>
          </cell>
          <cell r="B14986">
            <v>0</v>
          </cell>
        </row>
        <row r="14987">
          <cell r="A14987">
            <v>51417</v>
          </cell>
          <cell r="B14987">
            <v>0</v>
          </cell>
        </row>
        <row r="14988">
          <cell r="A14988">
            <v>51418</v>
          </cell>
          <cell r="B14988">
            <v>0</v>
          </cell>
        </row>
        <row r="14989">
          <cell r="A14989">
            <v>51419</v>
          </cell>
          <cell r="B14989">
            <v>0</v>
          </cell>
        </row>
        <row r="14990">
          <cell r="A14990">
            <v>51420</v>
          </cell>
          <cell r="B14990">
            <v>0</v>
          </cell>
        </row>
        <row r="14991">
          <cell r="A14991">
            <v>51421</v>
          </cell>
          <cell r="B14991">
            <v>0</v>
          </cell>
        </row>
        <row r="14992">
          <cell r="A14992">
            <v>51422</v>
          </cell>
          <cell r="B14992">
            <v>0</v>
          </cell>
        </row>
        <row r="14993">
          <cell r="A14993">
            <v>51423</v>
          </cell>
          <cell r="B14993">
            <v>0</v>
          </cell>
        </row>
        <row r="14994">
          <cell r="A14994">
            <v>51424</v>
          </cell>
          <cell r="B14994">
            <v>0</v>
          </cell>
        </row>
        <row r="14995">
          <cell r="A14995">
            <v>51425</v>
          </cell>
          <cell r="B14995">
            <v>0</v>
          </cell>
        </row>
        <row r="14996">
          <cell r="A14996">
            <v>51426</v>
          </cell>
          <cell r="B14996">
            <v>0</v>
          </cell>
        </row>
        <row r="14997">
          <cell r="A14997">
            <v>51427</v>
          </cell>
          <cell r="B14997">
            <v>0</v>
          </cell>
        </row>
        <row r="14998">
          <cell r="A14998">
            <v>51428</v>
          </cell>
          <cell r="B14998">
            <v>0</v>
          </cell>
        </row>
        <row r="14999">
          <cell r="A14999">
            <v>51429</v>
          </cell>
          <cell r="B14999">
            <v>0</v>
          </cell>
        </row>
        <row r="15000">
          <cell r="A15000">
            <v>51430</v>
          </cell>
          <cell r="B15000">
            <v>0</v>
          </cell>
        </row>
      </sheetData>
      <sheetData sheetId="1"/>
      <sheetData sheetId="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1:IN2044"/>
  <sheetViews>
    <sheetView tabSelected="1" workbookViewId="0">
      <pane xSplit="1" ySplit="11" topLeftCell="B12" activePane="bottomRight" state="frozenSplit"/>
      <selection pane="topRight" activeCell="B1" sqref="B1"/>
      <selection pane="bottomLeft" activeCell="A12" sqref="A12"/>
      <selection pane="bottomRight" activeCell="B1" sqref="B1"/>
    </sheetView>
  </sheetViews>
  <sheetFormatPr defaultRowHeight="11.25" x14ac:dyDescent="0.15"/>
  <cols>
    <col min="1" max="1" width="20.140625" style="98" customWidth="1"/>
    <col min="2" max="2" width="21.42578125" style="6" customWidth="1"/>
    <col min="3" max="3" width="22.7109375" style="6" customWidth="1"/>
    <col min="4" max="4" width="13.7109375" style="6" customWidth="1"/>
    <col min="5" max="5" width="15" style="6" customWidth="1"/>
    <col min="6" max="7" width="17.5703125" style="6" customWidth="1"/>
    <col min="8" max="8" width="26.5703125" style="6" customWidth="1"/>
    <col min="9" max="9" width="16.28515625" style="6" customWidth="1"/>
    <col min="10" max="10" width="15" style="6" customWidth="1"/>
    <col min="11" max="12" width="12.42578125" style="6" customWidth="1"/>
    <col min="13" max="14" width="17.5703125" style="6" customWidth="1"/>
    <col min="15" max="15" width="7.28515625" style="6" customWidth="1"/>
    <col min="16" max="16" width="21.42578125" style="6" customWidth="1"/>
    <col min="17" max="17" width="17" style="6" bestFit="1" customWidth="1"/>
    <col min="18" max="18" width="16.28515625" style="6" customWidth="1"/>
    <col min="19" max="19" width="20.140625" style="6" customWidth="1"/>
    <col min="20" max="20" width="24" style="6" customWidth="1"/>
    <col min="21" max="21" width="18.85546875" style="6" customWidth="1"/>
    <col min="22" max="22" width="15" style="6" customWidth="1"/>
    <col min="23" max="23" width="27.42578125" style="6" bestFit="1" customWidth="1"/>
    <col min="24" max="24" width="16.28515625" style="6" customWidth="1"/>
    <col min="25" max="25" width="6" style="6" customWidth="1"/>
    <col min="26" max="26" width="12.42578125" style="6" customWidth="1"/>
    <col min="27" max="29" width="15" style="6" customWidth="1"/>
    <col min="30" max="30" width="7.28515625" style="6" customWidth="1"/>
    <col min="31" max="31" width="11.140625" style="6" customWidth="1"/>
    <col min="32" max="32" width="15" style="6" customWidth="1"/>
    <col min="33" max="33" width="18.85546875" style="6" customWidth="1"/>
    <col min="34" max="34" width="16.28515625" style="100" customWidth="1"/>
    <col min="35" max="35" width="25.28515625" style="6" customWidth="1"/>
    <col min="36" max="36" width="20.140625" style="6" customWidth="1"/>
    <col min="37" max="37" width="15" style="6" customWidth="1"/>
    <col min="38" max="38" width="17.5703125" style="6" customWidth="1"/>
    <col min="39" max="39" width="16.28515625" style="100" customWidth="1"/>
    <col min="40" max="41" width="15" style="6" customWidth="1"/>
    <col min="42" max="42" width="17.5703125" style="6" customWidth="1"/>
    <col min="43" max="43" width="20.140625" style="6" customWidth="1"/>
    <col min="44" max="44" width="16.28515625" style="100" customWidth="1"/>
    <col min="45" max="45" width="25.28515625" style="6" customWidth="1"/>
    <col min="46" max="46" width="18.85546875" style="6" customWidth="1"/>
    <col min="47" max="47" width="20.140625" style="6" customWidth="1"/>
    <col min="48" max="48" width="20.140625" style="100" customWidth="1"/>
    <col min="49" max="209" width="20.140625" style="6" customWidth="1"/>
    <col min="210" max="248" width="12.42578125" style="6" customWidth="1"/>
    <col min="249" max="249" width="20.140625" style="7" customWidth="1"/>
    <col min="250" max="250" width="21.42578125" style="7" customWidth="1"/>
    <col min="251" max="251" width="22.7109375" style="7" customWidth="1"/>
    <col min="252" max="252" width="13.7109375" style="7" customWidth="1"/>
    <col min="253" max="253" width="15" style="7" customWidth="1"/>
    <col min="254" max="255" width="17.5703125" style="7" customWidth="1"/>
    <col min="256" max="256" width="26.5703125" style="7" customWidth="1"/>
    <col min="257" max="257" width="16.28515625" style="7" customWidth="1"/>
    <col min="258" max="258" width="15" style="7" customWidth="1"/>
    <col min="259" max="260" width="12.42578125" style="7" customWidth="1"/>
    <col min="261" max="262" width="17.5703125" style="7" customWidth="1"/>
    <col min="263" max="263" width="7.28515625" style="7" customWidth="1"/>
    <col min="264" max="264" width="21.42578125" style="7" customWidth="1"/>
    <col min="265" max="266" width="16.28515625" style="7" customWidth="1"/>
    <col min="267" max="267" width="20.140625" style="7" customWidth="1"/>
    <col min="268" max="268" width="24" style="7" customWidth="1"/>
    <col min="269" max="269" width="18.85546875" style="7" customWidth="1"/>
    <col min="270" max="270" width="15" style="7" customWidth="1"/>
    <col min="271" max="271" width="20.140625" style="7" customWidth="1"/>
    <col min="272" max="272" width="16.28515625" style="7" customWidth="1"/>
    <col min="273" max="273" width="6" style="7" customWidth="1"/>
    <col min="274" max="274" width="12.42578125" style="7" customWidth="1"/>
    <col min="275" max="277" width="15" style="7" customWidth="1"/>
    <col min="278" max="278" width="7.28515625" style="7" customWidth="1"/>
    <col min="279" max="279" width="11.140625" style="7" customWidth="1"/>
    <col min="280" max="280" width="15" style="7" customWidth="1"/>
    <col min="281" max="281" width="18.85546875" style="7" customWidth="1"/>
    <col min="282" max="282" width="16.28515625" style="7" customWidth="1"/>
    <col min="283" max="283" width="25.28515625" style="7" customWidth="1"/>
    <col min="284" max="284" width="20.140625" style="7" customWidth="1"/>
    <col min="285" max="285" width="15" style="7" customWidth="1"/>
    <col min="286" max="286" width="17.5703125" style="7" customWidth="1"/>
    <col min="287" max="287" width="16.28515625" style="7" customWidth="1"/>
    <col min="288" max="289" width="15" style="7" customWidth="1"/>
    <col min="290" max="290" width="17.5703125" style="7" customWidth="1"/>
    <col min="291" max="291" width="20.140625" style="7" customWidth="1"/>
    <col min="292" max="292" width="16.28515625" style="7" customWidth="1"/>
    <col min="293" max="293" width="25.28515625" style="7" customWidth="1"/>
    <col min="294" max="294" width="18.85546875" style="7" customWidth="1"/>
    <col min="295" max="297" width="20.140625" style="7" customWidth="1"/>
    <col min="298" max="298" width="39.42578125" style="7" customWidth="1"/>
    <col min="299" max="299" width="25.28515625" style="7" customWidth="1"/>
    <col min="300" max="465" width="20.140625" style="7" customWidth="1"/>
    <col min="466" max="504" width="12.42578125" style="7" customWidth="1"/>
    <col min="505" max="505" width="20.140625" style="7" customWidth="1"/>
    <col min="506" max="506" width="21.42578125" style="7" customWidth="1"/>
    <col min="507" max="507" width="22.7109375" style="7" customWidth="1"/>
    <col min="508" max="508" width="13.7109375" style="7" customWidth="1"/>
    <col min="509" max="509" width="15" style="7" customWidth="1"/>
    <col min="510" max="511" width="17.5703125" style="7" customWidth="1"/>
    <col min="512" max="512" width="26.5703125" style="7" customWidth="1"/>
    <col min="513" max="513" width="16.28515625" style="7" customWidth="1"/>
    <col min="514" max="514" width="15" style="7" customWidth="1"/>
    <col min="515" max="516" width="12.42578125" style="7" customWidth="1"/>
    <col min="517" max="518" width="17.5703125" style="7" customWidth="1"/>
    <col min="519" max="519" width="7.28515625" style="7" customWidth="1"/>
    <col min="520" max="520" width="21.42578125" style="7" customWidth="1"/>
    <col min="521" max="522" width="16.28515625" style="7" customWidth="1"/>
    <col min="523" max="523" width="20.140625" style="7" customWidth="1"/>
    <col min="524" max="524" width="24" style="7" customWidth="1"/>
    <col min="525" max="525" width="18.85546875" style="7" customWidth="1"/>
    <col min="526" max="526" width="15" style="7" customWidth="1"/>
    <col min="527" max="527" width="20.140625" style="7" customWidth="1"/>
    <col min="528" max="528" width="16.28515625" style="7" customWidth="1"/>
    <col min="529" max="529" width="6" style="7" customWidth="1"/>
    <col min="530" max="530" width="12.42578125" style="7" customWidth="1"/>
    <col min="531" max="533" width="15" style="7" customWidth="1"/>
    <col min="534" max="534" width="7.28515625" style="7" customWidth="1"/>
    <col min="535" max="535" width="11.140625" style="7" customWidth="1"/>
    <col min="536" max="536" width="15" style="7" customWidth="1"/>
    <col min="537" max="537" width="18.85546875" style="7" customWidth="1"/>
    <col min="538" max="538" width="16.28515625" style="7" customWidth="1"/>
    <col min="539" max="539" width="25.28515625" style="7" customWidth="1"/>
    <col min="540" max="540" width="20.140625" style="7" customWidth="1"/>
    <col min="541" max="541" width="15" style="7" customWidth="1"/>
    <col min="542" max="542" width="17.5703125" style="7" customWidth="1"/>
    <col min="543" max="543" width="16.28515625" style="7" customWidth="1"/>
    <col min="544" max="545" width="15" style="7" customWidth="1"/>
    <col min="546" max="546" width="17.5703125" style="7" customWidth="1"/>
    <col min="547" max="547" width="20.140625" style="7" customWidth="1"/>
    <col min="548" max="548" width="16.28515625" style="7" customWidth="1"/>
    <col min="549" max="549" width="25.28515625" style="7" customWidth="1"/>
    <col min="550" max="550" width="18.85546875" style="7" customWidth="1"/>
    <col min="551" max="553" width="20.140625" style="7" customWidth="1"/>
    <col min="554" max="554" width="39.42578125" style="7" customWidth="1"/>
    <col min="555" max="555" width="25.28515625" style="7" customWidth="1"/>
    <col min="556" max="721" width="20.140625" style="7" customWidth="1"/>
    <col min="722" max="760" width="12.42578125" style="7" customWidth="1"/>
    <col min="761" max="761" width="20.140625" style="7" customWidth="1"/>
    <col min="762" max="762" width="21.42578125" style="7" customWidth="1"/>
    <col min="763" max="763" width="22.7109375" style="7" customWidth="1"/>
    <col min="764" max="764" width="13.7109375" style="7" customWidth="1"/>
    <col min="765" max="765" width="15" style="7" customWidth="1"/>
    <col min="766" max="767" width="17.5703125" style="7" customWidth="1"/>
    <col min="768" max="768" width="26.5703125" style="7" customWidth="1"/>
    <col min="769" max="769" width="16.28515625" style="7" customWidth="1"/>
    <col min="770" max="770" width="15" style="7" customWidth="1"/>
    <col min="771" max="772" width="12.42578125" style="7" customWidth="1"/>
    <col min="773" max="774" width="17.5703125" style="7" customWidth="1"/>
    <col min="775" max="775" width="7.28515625" style="7" customWidth="1"/>
    <col min="776" max="776" width="21.42578125" style="7" customWidth="1"/>
    <col min="777" max="778" width="16.28515625" style="7" customWidth="1"/>
    <col min="779" max="779" width="20.140625" style="7" customWidth="1"/>
    <col min="780" max="780" width="24" style="7" customWidth="1"/>
    <col min="781" max="781" width="18.85546875" style="7" customWidth="1"/>
    <col min="782" max="782" width="15" style="7" customWidth="1"/>
    <col min="783" max="783" width="20.140625" style="7" customWidth="1"/>
    <col min="784" max="784" width="16.28515625" style="7" customWidth="1"/>
    <col min="785" max="785" width="6" style="7" customWidth="1"/>
    <col min="786" max="786" width="12.42578125" style="7" customWidth="1"/>
    <col min="787" max="789" width="15" style="7" customWidth="1"/>
    <col min="790" max="790" width="7.28515625" style="7" customWidth="1"/>
    <col min="791" max="791" width="11.140625" style="7" customWidth="1"/>
    <col min="792" max="792" width="15" style="7" customWidth="1"/>
    <col min="793" max="793" width="18.85546875" style="7" customWidth="1"/>
    <col min="794" max="794" width="16.28515625" style="7" customWidth="1"/>
    <col min="795" max="795" width="25.28515625" style="7" customWidth="1"/>
    <col min="796" max="796" width="20.140625" style="7" customWidth="1"/>
    <col min="797" max="797" width="15" style="7" customWidth="1"/>
    <col min="798" max="798" width="17.5703125" style="7" customWidth="1"/>
    <col min="799" max="799" width="16.28515625" style="7" customWidth="1"/>
    <col min="800" max="801" width="15" style="7" customWidth="1"/>
    <col min="802" max="802" width="17.5703125" style="7" customWidth="1"/>
    <col min="803" max="803" width="20.140625" style="7" customWidth="1"/>
    <col min="804" max="804" width="16.28515625" style="7" customWidth="1"/>
    <col min="805" max="805" width="25.28515625" style="7" customWidth="1"/>
    <col min="806" max="806" width="18.85546875" style="7" customWidth="1"/>
    <col min="807" max="809" width="20.140625" style="7" customWidth="1"/>
    <col min="810" max="810" width="39.42578125" style="7" customWidth="1"/>
    <col min="811" max="811" width="25.28515625" style="7" customWidth="1"/>
    <col min="812" max="977" width="20.140625" style="7" customWidth="1"/>
    <col min="978" max="1016" width="12.42578125" style="7" customWidth="1"/>
    <col min="1017" max="1017" width="20.140625" style="7" customWidth="1"/>
    <col min="1018" max="1018" width="21.42578125" style="7" customWidth="1"/>
    <col min="1019" max="1019" width="22.7109375" style="7" customWidth="1"/>
    <col min="1020" max="1020" width="13.7109375" style="7" customWidth="1"/>
    <col min="1021" max="1021" width="15" style="7" customWidth="1"/>
    <col min="1022" max="1023" width="17.5703125" style="7" customWidth="1"/>
    <col min="1024" max="1024" width="26.5703125" style="7" customWidth="1"/>
    <col min="1025" max="1025" width="16.28515625" style="7" customWidth="1"/>
    <col min="1026" max="1026" width="15" style="7" customWidth="1"/>
    <col min="1027" max="1028" width="12.42578125" style="7" customWidth="1"/>
    <col min="1029" max="1030" width="17.5703125" style="7" customWidth="1"/>
    <col min="1031" max="1031" width="7.28515625" style="7" customWidth="1"/>
    <col min="1032" max="1032" width="21.42578125" style="7" customWidth="1"/>
    <col min="1033" max="1034" width="16.28515625" style="7" customWidth="1"/>
    <col min="1035" max="1035" width="20.140625" style="7" customWidth="1"/>
    <col min="1036" max="1036" width="24" style="7" customWidth="1"/>
    <col min="1037" max="1037" width="18.85546875" style="7" customWidth="1"/>
    <col min="1038" max="1038" width="15" style="7" customWidth="1"/>
    <col min="1039" max="1039" width="20.140625" style="7" customWidth="1"/>
    <col min="1040" max="1040" width="16.28515625" style="7" customWidth="1"/>
    <col min="1041" max="1041" width="6" style="7" customWidth="1"/>
    <col min="1042" max="1042" width="12.42578125" style="7" customWidth="1"/>
    <col min="1043" max="1045" width="15" style="7" customWidth="1"/>
    <col min="1046" max="1046" width="7.28515625" style="7" customWidth="1"/>
    <col min="1047" max="1047" width="11.140625" style="7" customWidth="1"/>
    <col min="1048" max="1048" width="15" style="7" customWidth="1"/>
    <col min="1049" max="1049" width="18.85546875" style="7" customWidth="1"/>
    <col min="1050" max="1050" width="16.28515625" style="7" customWidth="1"/>
    <col min="1051" max="1051" width="25.28515625" style="7" customWidth="1"/>
    <col min="1052" max="1052" width="20.140625" style="7" customWidth="1"/>
    <col min="1053" max="1053" width="15" style="7" customWidth="1"/>
    <col min="1054" max="1054" width="17.5703125" style="7" customWidth="1"/>
    <col min="1055" max="1055" width="16.28515625" style="7" customWidth="1"/>
    <col min="1056" max="1057" width="15" style="7" customWidth="1"/>
    <col min="1058" max="1058" width="17.5703125" style="7" customWidth="1"/>
    <col min="1059" max="1059" width="20.140625" style="7" customWidth="1"/>
    <col min="1060" max="1060" width="16.28515625" style="7" customWidth="1"/>
    <col min="1061" max="1061" width="25.28515625" style="7" customWidth="1"/>
    <col min="1062" max="1062" width="18.85546875" style="7" customWidth="1"/>
    <col min="1063" max="1065" width="20.140625" style="7" customWidth="1"/>
    <col min="1066" max="1066" width="39.42578125" style="7" customWidth="1"/>
    <col min="1067" max="1067" width="25.28515625" style="7" customWidth="1"/>
    <col min="1068" max="1233" width="20.140625" style="7" customWidth="1"/>
    <col min="1234" max="1272" width="12.42578125" style="7" customWidth="1"/>
    <col min="1273" max="1273" width="20.140625" style="7" customWidth="1"/>
    <col min="1274" max="1274" width="21.42578125" style="7" customWidth="1"/>
    <col min="1275" max="1275" width="22.7109375" style="7" customWidth="1"/>
    <col min="1276" max="1276" width="13.7109375" style="7" customWidth="1"/>
    <col min="1277" max="1277" width="15" style="7" customWidth="1"/>
    <col min="1278" max="1279" width="17.5703125" style="7" customWidth="1"/>
    <col min="1280" max="1280" width="26.5703125" style="7" customWidth="1"/>
    <col min="1281" max="1281" width="16.28515625" style="7" customWidth="1"/>
    <col min="1282" max="1282" width="15" style="7" customWidth="1"/>
    <col min="1283" max="1284" width="12.42578125" style="7" customWidth="1"/>
    <col min="1285" max="1286" width="17.5703125" style="7" customWidth="1"/>
    <col min="1287" max="1287" width="7.28515625" style="7" customWidth="1"/>
    <col min="1288" max="1288" width="21.42578125" style="7" customWidth="1"/>
    <col min="1289" max="1290" width="16.28515625" style="7" customWidth="1"/>
    <col min="1291" max="1291" width="20.140625" style="7" customWidth="1"/>
    <col min="1292" max="1292" width="24" style="7" customWidth="1"/>
    <col min="1293" max="1293" width="18.85546875" style="7" customWidth="1"/>
    <col min="1294" max="1294" width="15" style="7" customWidth="1"/>
    <col min="1295" max="1295" width="20.140625" style="7" customWidth="1"/>
    <col min="1296" max="1296" width="16.28515625" style="7" customWidth="1"/>
    <col min="1297" max="1297" width="6" style="7" customWidth="1"/>
    <col min="1298" max="1298" width="12.42578125" style="7" customWidth="1"/>
    <col min="1299" max="1301" width="15" style="7" customWidth="1"/>
    <col min="1302" max="1302" width="7.28515625" style="7" customWidth="1"/>
    <col min="1303" max="1303" width="11.140625" style="7" customWidth="1"/>
    <col min="1304" max="1304" width="15" style="7" customWidth="1"/>
    <col min="1305" max="1305" width="18.85546875" style="7" customWidth="1"/>
    <col min="1306" max="1306" width="16.28515625" style="7" customWidth="1"/>
    <col min="1307" max="1307" width="25.28515625" style="7" customWidth="1"/>
    <col min="1308" max="1308" width="20.140625" style="7" customWidth="1"/>
    <col min="1309" max="1309" width="15" style="7" customWidth="1"/>
    <col min="1310" max="1310" width="17.5703125" style="7" customWidth="1"/>
    <col min="1311" max="1311" width="16.28515625" style="7" customWidth="1"/>
    <col min="1312" max="1313" width="15" style="7" customWidth="1"/>
    <col min="1314" max="1314" width="17.5703125" style="7" customWidth="1"/>
    <col min="1315" max="1315" width="20.140625" style="7" customWidth="1"/>
    <col min="1316" max="1316" width="16.28515625" style="7" customWidth="1"/>
    <col min="1317" max="1317" width="25.28515625" style="7" customWidth="1"/>
    <col min="1318" max="1318" width="18.85546875" style="7" customWidth="1"/>
    <col min="1319" max="1321" width="20.140625" style="7" customWidth="1"/>
    <col min="1322" max="1322" width="39.42578125" style="7" customWidth="1"/>
    <col min="1323" max="1323" width="25.28515625" style="7" customWidth="1"/>
    <col min="1324" max="1489" width="20.140625" style="7" customWidth="1"/>
    <col min="1490" max="1528" width="12.42578125" style="7" customWidth="1"/>
    <col min="1529" max="1529" width="20.140625" style="7" customWidth="1"/>
    <col min="1530" max="1530" width="21.42578125" style="7" customWidth="1"/>
    <col min="1531" max="1531" width="22.7109375" style="7" customWidth="1"/>
    <col min="1532" max="1532" width="13.7109375" style="7" customWidth="1"/>
    <col min="1533" max="1533" width="15" style="7" customWidth="1"/>
    <col min="1534" max="1535" width="17.5703125" style="7" customWidth="1"/>
    <col min="1536" max="1536" width="26.5703125" style="7" customWidth="1"/>
    <col min="1537" max="1537" width="16.28515625" style="7" customWidth="1"/>
    <col min="1538" max="1538" width="15" style="7" customWidth="1"/>
    <col min="1539" max="1540" width="12.42578125" style="7" customWidth="1"/>
    <col min="1541" max="1542" width="17.5703125" style="7" customWidth="1"/>
    <col min="1543" max="1543" width="7.28515625" style="7" customWidth="1"/>
    <col min="1544" max="1544" width="21.42578125" style="7" customWidth="1"/>
    <col min="1545" max="1546" width="16.28515625" style="7" customWidth="1"/>
    <col min="1547" max="1547" width="20.140625" style="7" customWidth="1"/>
    <col min="1548" max="1548" width="24" style="7" customWidth="1"/>
    <col min="1549" max="1549" width="18.85546875" style="7" customWidth="1"/>
    <col min="1550" max="1550" width="15" style="7" customWidth="1"/>
    <col min="1551" max="1551" width="20.140625" style="7" customWidth="1"/>
    <col min="1552" max="1552" width="16.28515625" style="7" customWidth="1"/>
    <col min="1553" max="1553" width="6" style="7" customWidth="1"/>
    <col min="1554" max="1554" width="12.42578125" style="7" customWidth="1"/>
    <col min="1555" max="1557" width="15" style="7" customWidth="1"/>
    <col min="1558" max="1558" width="7.28515625" style="7" customWidth="1"/>
    <col min="1559" max="1559" width="11.140625" style="7" customWidth="1"/>
    <col min="1560" max="1560" width="15" style="7" customWidth="1"/>
    <col min="1561" max="1561" width="18.85546875" style="7" customWidth="1"/>
    <col min="1562" max="1562" width="16.28515625" style="7" customWidth="1"/>
    <col min="1563" max="1563" width="25.28515625" style="7" customWidth="1"/>
    <col min="1564" max="1564" width="20.140625" style="7" customWidth="1"/>
    <col min="1565" max="1565" width="15" style="7" customWidth="1"/>
    <col min="1566" max="1566" width="17.5703125" style="7" customWidth="1"/>
    <col min="1567" max="1567" width="16.28515625" style="7" customWidth="1"/>
    <col min="1568" max="1569" width="15" style="7" customWidth="1"/>
    <col min="1570" max="1570" width="17.5703125" style="7" customWidth="1"/>
    <col min="1571" max="1571" width="20.140625" style="7" customWidth="1"/>
    <col min="1572" max="1572" width="16.28515625" style="7" customWidth="1"/>
    <col min="1573" max="1573" width="25.28515625" style="7" customWidth="1"/>
    <col min="1574" max="1574" width="18.85546875" style="7" customWidth="1"/>
    <col min="1575" max="1577" width="20.140625" style="7" customWidth="1"/>
    <col min="1578" max="1578" width="39.42578125" style="7" customWidth="1"/>
    <col min="1579" max="1579" width="25.28515625" style="7" customWidth="1"/>
    <col min="1580" max="1745" width="20.140625" style="7" customWidth="1"/>
    <col min="1746" max="1784" width="12.42578125" style="7" customWidth="1"/>
    <col min="1785" max="1785" width="20.140625" style="7" customWidth="1"/>
    <col min="1786" max="1786" width="21.42578125" style="7" customWidth="1"/>
    <col min="1787" max="1787" width="22.7109375" style="7" customWidth="1"/>
    <col min="1788" max="1788" width="13.7109375" style="7" customWidth="1"/>
    <col min="1789" max="1789" width="15" style="7" customWidth="1"/>
    <col min="1790" max="1791" width="17.5703125" style="7" customWidth="1"/>
    <col min="1792" max="1792" width="26.5703125" style="7" customWidth="1"/>
    <col min="1793" max="1793" width="16.28515625" style="7" customWidth="1"/>
    <col min="1794" max="1794" width="15" style="7" customWidth="1"/>
    <col min="1795" max="1796" width="12.42578125" style="7" customWidth="1"/>
    <col min="1797" max="1798" width="17.5703125" style="7" customWidth="1"/>
    <col min="1799" max="1799" width="7.28515625" style="7" customWidth="1"/>
    <col min="1800" max="1800" width="21.42578125" style="7" customWidth="1"/>
    <col min="1801" max="1802" width="16.28515625" style="7" customWidth="1"/>
    <col min="1803" max="1803" width="20.140625" style="7" customWidth="1"/>
    <col min="1804" max="1804" width="24" style="7" customWidth="1"/>
    <col min="1805" max="1805" width="18.85546875" style="7" customWidth="1"/>
    <col min="1806" max="1806" width="15" style="7" customWidth="1"/>
    <col min="1807" max="1807" width="20.140625" style="7" customWidth="1"/>
    <col min="1808" max="1808" width="16.28515625" style="7" customWidth="1"/>
    <col min="1809" max="1809" width="6" style="7" customWidth="1"/>
    <col min="1810" max="1810" width="12.42578125" style="7" customWidth="1"/>
    <col min="1811" max="1813" width="15" style="7" customWidth="1"/>
    <col min="1814" max="1814" width="7.28515625" style="7" customWidth="1"/>
    <col min="1815" max="1815" width="11.140625" style="7" customWidth="1"/>
    <col min="1816" max="1816" width="15" style="7" customWidth="1"/>
    <col min="1817" max="1817" width="18.85546875" style="7" customWidth="1"/>
    <col min="1818" max="1818" width="16.28515625" style="7" customWidth="1"/>
    <col min="1819" max="1819" width="25.28515625" style="7" customWidth="1"/>
    <col min="1820" max="1820" width="20.140625" style="7" customWidth="1"/>
    <col min="1821" max="1821" width="15" style="7" customWidth="1"/>
    <col min="1822" max="1822" width="17.5703125" style="7" customWidth="1"/>
    <col min="1823" max="1823" width="16.28515625" style="7" customWidth="1"/>
    <col min="1824" max="1825" width="15" style="7" customWidth="1"/>
    <col min="1826" max="1826" width="17.5703125" style="7" customWidth="1"/>
    <col min="1827" max="1827" width="20.140625" style="7" customWidth="1"/>
    <col min="1828" max="1828" width="16.28515625" style="7" customWidth="1"/>
    <col min="1829" max="1829" width="25.28515625" style="7" customWidth="1"/>
    <col min="1830" max="1830" width="18.85546875" style="7" customWidth="1"/>
    <col min="1831" max="1833" width="20.140625" style="7" customWidth="1"/>
    <col min="1834" max="1834" width="39.42578125" style="7" customWidth="1"/>
    <col min="1835" max="1835" width="25.28515625" style="7" customWidth="1"/>
    <col min="1836" max="2001" width="20.140625" style="7" customWidth="1"/>
    <col min="2002" max="2040" width="12.42578125" style="7" customWidth="1"/>
    <col min="2041" max="2041" width="20.140625" style="7" customWidth="1"/>
    <col min="2042" max="2042" width="21.42578125" style="7" customWidth="1"/>
    <col min="2043" max="2043" width="22.7109375" style="7" customWidth="1"/>
    <col min="2044" max="2044" width="13.7109375" style="7" customWidth="1"/>
    <col min="2045" max="2045" width="15" style="7" customWidth="1"/>
    <col min="2046" max="2047" width="17.5703125" style="7" customWidth="1"/>
    <col min="2048" max="2048" width="26.5703125" style="7" customWidth="1"/>
    <col min="2049" max="2049" width="16.28515625" style="7" customWidth="1"/>
    <col min="2050" max="2050" width="15" style="7" customWidth="1"/>
    <col min="2051" max="2052" width="12.42578125" style="7" customWidth="1"/>
    <col min="2053" max="2054" width="17.5703125" style="7" customWidth="1"/>
    <col min="2055" max="2055" width="7.28515625" style="7" customWidth="1"/>
    <col min="2056" max="2056" width="21.42578125" style="7" customWidth="1"/>
    <col min="2057" max="2058" width="16.28515625" style="7" customWidth="1"/>
    <col min="2059" max="2059" width="20.140625" style="7" customWidth="1"/>
    <col min="2060" max="2060" width="24" style="7" customWidth="1"/>
    <col min="2061" max="2061" width="18.85546875" style="7" customWidth="1"/>
    <col min="2062" max="2062" width="15" style="7" customWidth="1"/>
    <col min="2063" max="2063" width="20.140625" style="7" customWidth="1"/>
    <col min="2064" max="2064" width="16.28515625" style="7" customWidth="1"/>
    <col min="2065" max="2065" width="6" style="7" customWidth="1"/>
    <col min="2066" max="2066" width="12.42578125" style="7" customWidth="1"/>
    <col min="2067" max="2069" width="15" style="7" customWidth="1"/>
    <col min="2070" max="2070" width="7.28515625" style="7" customWidth="1"/>
    <col min="2071" max="2071" width="11.140625" style="7" customWidth="1"/>
    <col min="2072" max="2072" width="15" style="7" customWidth="1"/>
    <col min="2073" max="2073" width="18.85546875" style="7" customWidth="1"/>
    <col min="2074" max="2074" width="16.28515625" style="7" customWidth="1"/>
    <col min="2075" max="2075" width="25.28515625" style="7" customWidth="1"/>
    <col min="2076" max="2076" width="20.140625" style="7" customWidth="1"/>
    <col min="2077" max="2077" width="15" style="7" customWidth="1"/>
    <col min="2078" max="2078" width="17.5703125" style="7" customWidth="1"/>
    <col min="2079" max="2079" width="16.28515625" style="7" customWidth="1"/>
    <col min="2080" max="2081" width="15" style="7" customWidth="1"/>
    <col min="2082" max="2082" width="17.5703125" style="7" customWidth="1"/>
    <col min="2083" max="2083" width="20.140625" style="7" customWidth="1"/>
    <col min="2084" max="2084" width="16.28515625" style="7" customWidth="1"/>
    <col min="2085" max="2085" width="25.28515625" style="7" customWidth="1"/>
    <col min="2086" max="2086" width="18.85546875" style="7" customWidth="1"/>
    <col min="2087" max="2089" width="20.140625" style="7" customWidth="1"/>
    <col min="2090" max="2090" width="39.42578125" style="7" customWidth="1"/>
    <col min="2091" max="2091" width="25.28515625" style="7" customWidth="1"/>
    <col min="2092" max="2257" width="20.140625" style="7" customWidth="1"/>
    <col min="2258" max="2296" width="12.42578125" style="7" customWidth="1"/>
    <col min="2297" max="2297" width="20.140625" style="7" customWidth="1"/>
    <col min="2298" max="2298" width="21.42578125" style="7" customWidth="1"/>
    <col min="2299" max="2299" width="22.7109375" style="7" customWidth="1"/>
    <col min="2300" max="2300" width="13.7109375" style="7" customWidth="1"/>
    <col min="2301" max="2301" width="15" style="7" customWidth="1"/>
    <col min="2302" max="2303" width="17.5703125" style="7" customWidth="1"/>
    <col min="2304" max="2304" width="26.5703125" style="7" customWidth="1"/>
    <col min="2305" max="2305" width="16.28515625" style="7" customWidth="1"/>
    <col min="2306" max="2306" width="15" style="7" customWidth="1"/>
    <col min="2307" max="2308" width="12.42578125" style="7" customWidth="1"/>
    <col min="2309" max="2310" width="17.5703125" style="7" customWidth="1"/>
    <col min="2311" max="2311" width="7.28515625" style="7" customWidth="1"/>
    <col min="2312" max="2312" width="21.42578125" style="7" customWidth="1"/>
    <col min="2313" max="2314" width="16.28515625" style="7" customWidth="1"/>
    <col min="2315" max="2315" width="20.140625" style="7" customWidth="1"/>
    <col min="2316" max="2316" width="24" style="7" customWidth="1"/>
    <col min="2317" max="2317" width="18.85546875" style="7" customWidth="1"/>
    <col min="2318" max="2318" width="15" style="7" customWidth="1"/>
    <col min="2319" max="2319" width="20.140625" style="7" customWidth="1"/>
    <col min="2320" max="2320" width="16.28515625" style="7" customWidth="1"/>
    <col min="2321" max="2321" width="6" style="7" customWidth="1"/>
    <col min="2322" max="2322" width="12.42578125" style="7" customWidth="1"/>
    <col min="2323" max="2325" width="15" style="7" customWidth="1"/>
    <col min="2326" max="2326" width="7.28515625" style="7" customWidth="1"/>
    <col min="2327" max="2327" width="11.140625" style="7" customWidth="1"/>
    <col min="2328" max="2328" width="15" style="7" customWidth="1"/>
    <col min="2329" max="2329" width="18.85546875" style="7" customWidth="1"/>
    <col min="2330" max="2330" width="16.28515625" style="7" customWidth="1"/>
    <col min="2331" max="2331" width="25.28515625" style="7" customWidth="1"/>
    <col min="2332" max="2332" width="20.140625" style="7" customWidth="1"/>
    <col min="2333" max="2333" width="15" style="7" customWidth="1"/>
    <col min="2334" max="2334" width="17.5703125" style="7" customWidth="1"/>
    <col min="2335" max="2335" width="16.28515625" style="7" customWidth="1"/>
    <col min="2336" max="2337" width="15" style="7" customWidth="1"/>
    <col min="2338" max="2338" width="17.5703125" style="7" customWidth="1"/>
    <col min="2339" max="2339" width="20.140625" style="7" customWidth="1"/>
    <col min="2340" max="2340" width="16.28515625" style="7" customWidth="1"/>
    <col min="2341" max="2341" width="25.28515625" style="7" customWidth="1"/>
    <col min="2342" max="2342" width="18.85546875" style="7" customWidth="1"/>
    <col min="2343" max="2345" width="20.140625" style="7" customWidth="1"/>
    <col min="2346" max="2346" width="39.42578125" style="7" customWidth="1"/>
    <col min="2347" max="2347" width="25.28515625" style="7" customWidth="1"/>
    <col min="2348" max="2513" width="20.140625" style="7" customWidth="1"/>
    <col min="2514" max="2552" width="12.42578125" style="7" customWidth="1"/>
    <col min="2553" max="2553" width="20.140625" style="7" customWidth="1"/>
    <col min="2554" max="2554" width="21.42578125" style="7" customWidth="1"/>
    <col min="2555" max="2555" width="22.7109375" style="7" customWidth="1"/>
    <col min="2556" max="2556" width="13.7109375" style="7" customWidth="1"/>
    <col min="2557" max="2557" width="15" style="7" customWidth="1"/>
    <col min="2558" max="2559" width="17.5703125" style="7" customWidth="1"/>
    <col min="2560" max="2560" width="26.5703125" style="7" customWidth="1"/>
    <col min="2561" max="2561" width="16.28515625" style="7" customWidth="1"/>
    <col min="2562" max="2562" width="15" style="7" customWidth="1"/>
    <col min="2563" max="2564" width="12.42578125" style="7" customWidth="1"/>
    <col min="2565" max="2566" width="17.5703125" style="7" customWidth="1"/>
    <col min="2567" max="2567" width="7.28515625" style="7" customWidth="1"/>
    <col min="2568" max="2568" width="21.42578125" style="7" customWidth="1"/>
    <col min="2569" max="2570" width="16.28515625" style="7" customWidth="1"/>
    <col min="2571" max="2571" width="20.140625" style="7" customWidth="1"/>
    <col min="2572" max="2572" width="24" style="7" customWidth="1"/>
    <col min="2573" max="2573" width="18.85546875" style="7" customWidth="1"/>
    <col min="2574" max="2574" width="15" style="7" customWidth="1"/>
    <col min="2575" max="2575" width="20.140625" style="7" customWidth="1"/>
    <col min="2576" max="2576" width="16.28515625" style="7" customWidth="1"/>
    <col min="2577" max="2577" width="6" style="7" customWidth="1"/>
    <col min="2578" max="2578" width="12.42578125" style="7" customWidth="1"/>
    <col min="2579" max="2581" width="15" style="7" customWidth="1"/>
    <col min="2582" max="2582" width="7.28515625" style="7" customWidth="1"/>
    <col min="2583" max="2583" width="11.140625" style="7" customWidth="1"/>
    <col min="2584" max="2584" width="15" style="7" customWidth="1"/>
    <col min="2585" max="2585" width="18.85546875" style="7" customWidth="1"/>
    <col min="2586" max="2586" width="16.28515625" style="7" customWidth="1"/>
    <col min="2587" max="2587" width="25.28515625" style="7" customWidth="1"/>
    <col min="2588" max="2588" width="20.140625" style="7" customWidth="1"/>
    <col min="2589" max="2589" width="15" style="7" customWidth="1"/>
    <col min="2590" max="2590" width="17.5703125" style="7" customWidth="1"/>
    <col min="2591" max="2591" width="16.28515625" style="7" customWidth="1"/>
    <col min="2592" max="2593" width="15" style="7" customWidth="1"/>
    <col min="2594" max="2594" width="17.5703125" style="7" customWidth="1"/>
    <col min="2595" max="2595" width="20.140625" style="7" customWidth="1"/>
    <col min="2596" max="2596" width="16.28515625" style="7" customWidth="1"/>
    <col min="2597" max="2597" width="25.28515625" style="7" customWidth="1"/>
    <col min="2598" max="2598" width="18.85546875" style="7" customWidth="1"/>
    <col min="2599" max="2601" width="20.140625" style="7" customWidth="1"/>
    <col min="2602" max="2602" width="39.42578125" style="7" customWidth="1"/>
    <col min="2603" max="2603" width="25.28515625" style="7" customWidth="1"/>
    <col min="2604" max="2769" width="20.140625" style="7" customWidth="1"/>
    <col min="2770" max="2808" width="12.42578125" style="7" customWidth="1"/>
    <col min="2809" max="2809" width="20.140625" style="7" customWidth="1"/>
    <col min="2810" max="2810" width="21.42578125" style="7" customWidth="1"/>
    <col min="2811" max="2811" width="22.7109375" style="7" customWidth="1"/>
    <col min="2812" max="2812" width="13.7109375" style="7" customWidth="1"/>
    <col min="2813" max="2813" width="15" style="7" customWidth="1"/>
    <col min="2814" max="2815" width="17.5703125" style="7" customWidth="1"/>
    <col min="2816" max="2816" width="26.5703125" style="7" customWidth="1"/>
    <col min="2817" max="2817" width="16.28515625" style="7" customWidth="1"/>
    <col min="2818" max="2818" width="15" style="7" customWidth="1"/>
    <col min="2819" max="2820" width="12.42578125" style="7" customWidth="1"/>
    <col min="2821" max="2822" width="17.5703125" style="7" customWidth="1"/>
    <col min="2823" max="2823" width="7.28515625" style="7" customWidth="1"/>
    <col min="2824" max="2824" width="21.42578125" style="7" customWidth="1"/>
    <col min="2825" max="2826" width="16.28515625" style="7" customWidth="1"/>
    <col min="2827" max="2827" width="20.140625" style="7" customWidth="1"/>
    <col min="2828" max="2828" width="24" style="7" customWidth="1"/>
    <col min="2829" max="2829" width="18.85546875" style="7" customWidth="1"/>
    <col min="2830" max="2830" width="15" style="7" customWidth="1"/>
    <col min="2831" max="2831" width="20.140625" style="7" customWidth="1"/>
    <col min="2832" max="2832" width="16.28515625" style="7" customWidth="1"/>
    <col min="2833" max="2833" width="6" style="7" customWidth="1"/>
    <col min="2834" max="2834" width="12.42578125" style="7" customWidth="1"/>
    <col min="2835" max="2837" width="15" style="7" customWidth="1"/>
    <col min="2838" max="2838" width="7.28515625" style="7" customWidth="1"/>
    <col min="2839" max="2839" width="11.140625" style="7" customWidth="1"/>
    <col min="2840" max="2840" width="15" style="7" customWidth="1"/>
    <col min="2841" max="2841" width="18.85546875" style="7" customWidth="1"/>
    <col min="2842" max="2842" width="16.28515625" style="7" customWidth="1"/>
    <col min="2843" max="2843" width="25.28515625" style="7" customWidth="1"/>
    <col min="2844" max="2844" width="20.140625" style="7" customWidth="1"/>
    <col min="2845" max="2845" width="15" style="7" customWidth="1"/>
    <col min="2846" max="2846" width="17.5703125" style="7" customWidth="1"/>
    <col min="2847" max="2847" width="16.28515625" style="7" customWidth="1"/>
    <col min="2848" max="2849" width="15" style="7" customWidth="1"/>
    <col min="2850" max="2850" width="17.5703125" style="7" customWidth="1"/>
    <col min="2851" max="2851" width="20.140625" style="7" customWidth="1"/>
    <col min="2852" max="2852" width="16.28515625" style="7" customWidth="1"/>
    <col min="2853" max="2853" width="25.28515625" style="7" customWidth="1"/>
    <col min="2854" max="2854" width="18.85546875" style="7" customWidth="1"/>
    <col min="2855" max="2857" width="20.140625" style="7" customWidth="1"/>
    <col min="2858" max="2858" width="39.42578125" style="7" customWidth="1"/>
    <col min="2859" max="2859" width="25.28515625" style="7" customWidth="1"/>
    <col min="2860" max="3025" width="20.140625" style="7" customWidth="1"/>
    <col min="3026" max="3064" width="12.42578125" style="7" customWidth="1"/>
    <col min="3065" max="3065" width="20.140625" style="7" customWidth="1"/>
    <col min="3066" max="3066" width="21.42578125" style="7" customWidth="1"/>
    <col min="3067" max="3067" width="22.7109375" style="7" customWidth="1"/>
    <col min="3068" max="3068" width="13.7109375" style="7" customWidth="1"/>
    <col min="3069" max="3069" width="15" style="7" customWidth="1"/>
    <col min="3070" max="3071" width="17.5703125" style="7" customWidth="1"/>
    <col min="3072" max="3072" width="26.5703125" style="7" customWidth="1"/>
    <col min="3073" max="3073" width="16.28515625" style="7" customWidth="1"/>
    <col min="3074" max="3074" width="15" style="7" customWidth="1"/>
    <col min="3075" max="3076" width="12.42578125" style="7" customWidth="1"/>
    <col min="3077" max="3078" width="17.5703125" style="7" customWidth="1"/>
    <col min="3079" max="3079" width="7.28515625" style="7" customWidth="1"/>
    <col min="3080" max="3080" width="21.42578125" style="7" customWidth="1"/>
    <col min="3081" max="3082" width="16.28515625" style="7" customWidth="1"/>
    <col min="3083" max="3083" width="20.140625" style="7" customWidth="1"/>
    <col min="3084" max="3084" width="24" style="7" customWidth="1"/>
    <col min="3085" max="3085" width="18.85546875" style="7" customWidth="1"/>
    <col min="3086" max="3086" width="15" style="7" customWidth="1"/>
    <col min="3087" max="3087" width="20.140625" style="7" customWidth="1"/>
    <col min="3088" max="3088" width="16.28515625" style="7" customWidth="1"/>
    <col min="3089" max="3089" width="6" style="7" customWidth="1"/>
    <col min="3090" max="3090" width="12.42578125" style="7" customWidth="1"/>
    <col min="3091" max="3093" width="15" style="7" customWidth="1"/>
    <col min="3094" max="3094" width="7.28515625" style="7" customWidth="1"/>
    <col min="3095" max="3095" width="11.140625" style="7" customWidth="1"/>
    <col min="3096" max="3096" width="15" style="7" customWidth="1"/>
    <col min="3097" max="3097" width="18.85546875" style="7" customWidth="1"/>
    <col min="3098" max="3098" width="16.28515625" style="7" customWidth="1"/>
    <col min="3099" max="3099" width="25.28515625" style="7" customWidth="1"/>
    <col min="3100" max="3100" width="20.140625" style="7" customWidth="1"/>
    <col min="3101" max="3101" width="15" style="7" customWidth="1"/>
    <col min="3102" max="3102" width="17.5703125" style="7" customWidth="1"/>
    <col min="3103" max="3103" width="16.28515625" style="7" customWidth="1"/>
    <col min="3104" max="3105" width="15" style="7" customWidth="1"/>
    <col min="3106" max="3106" width="17.5703125" style="7" customWidth="1"/>
    <col min="3107" max="3107" width="20.140625" style="7" customWidth="1"/>
    <col min="3108" max="3108" width="16.28515625" style="7" customWidth="1"/>
    <col min="3109" max="3109" width="25.28515625" style="7" customWidth="1"/>
    <col min="3110" max="3110" width="18.85546875" style="7" customWidth="1"/>
    <col min="3111" max="3113" width="20.140625" style="7" customWidth="1"/>
    <col min="3114" max="3114" width="39.42578125" style="7" customWidth="1"/>
    <col min="3115" max="3115" width="25.28515625" style="7" customWidth="1"/>
    <col min="3116" max="3281" width="20.140625" style="7" customWidth="1"/>
    <col min="3282" max="3320" width="12.42578125" style="7" customWidth="1"/>
    <col min="3321" max="3321" width="20.140625" style="7" customWidth="1"/>
    <col min="3322" max="3322" width="21.42578125" style="7" customWidth="1"/>
    <col min="3323" max="3323" width="22.7109375" style="7" customWidth="1"/>
    <col min="3324" max="3324" width="13.7109375" style="7" customWidth="1"/>
    <col min="3325" max="3325" width="15" style="7" customWidth="1"/>
    <col min="3326" max="3327" width="17.5703125" style="7" customWidth="1"/>
    <col min="3328" max="3328" width="26.5703125" style="7" customWidth="1"/>
    <col min="3329" max="3329" width="16.28515625" style="7" customWidth="1"/>
    <col min="3330" max="3330" width="15" style="7" customWidth="1"/>
    <col min="3331" max="3332" width="12.42578125" style="7" customWidth="1"/>
    <col min="3333" max="3334" width="17.5703125" style="7" customWidth="1"/>
    <col min="3335" max="3335" width="7.28515625" style="7" customWidth="1"/>
    <col min="3336" max="3336" width="21.42578125" style="7" customWidth="1"/>
    <col min="3337" max="3338" width="16.28515625" style="7" customWidth="1"/>
    <col min="3339" max="3339" width="20.140625" style="7" customWidth="1"/>
    <col min="3340" max="3340" width="24" style="7" customWidth="1"/>
    <col min="3341" max="3341" width="18.85546875" style="7" customWidth="1"/>
    <col min="3342" max="3342" width="15" style="7" customWidth="1"/>
    <col min="3343" max="3343" width="20.140625" style="7" customWidth="1"/>
    <col min="3344" max="3344" width="16.28515625" style="7" customWidth="1"/>
    <col min="3345" max="3345" width="6" style="7" customWidth="1"/>
    <col min="3346" max="3346" width="12.42578125" style="7" customWidth="1"/>
    <col min="3347" max="3349" width="15" style="7" customWidth="1"/>
    <col min="3350" max="3350" width="7.28515625" style="7" customWidth="1"/>
    <col min="3351" max="3351" width="11.140625" style="7" customWidth="1"/>
    <col min="3352" max="3352" width="15" style="7" customWidth="1"/>
    <col min="3353" max="3353" width="18.85546875" style="7" customWidth="1"/>
    <col min="3354" max="3354" width="16.28515625" style="7" customWidth="1"/>
    <col min="3355" max="3355" width="25.28515625" style="7" customWidth="1"/>
    <col min="3356" max="3356" width="20.140625" style="7" customWidth="1"/>
    <col min="3357" max="3357" width="15" style="7" customWidth="1"/>
    <col min="3358" max="3358" width="17.5703125" style="7" customWidth="1"/>
    <col min="3359" max="3359" width="16.28515625" style="7" customWidth="1"/>
    <col min="3360" max="3361" width="15" style="7" customWidth="1"/>
    <col min="3362" max="3362" width="17.5703125" style="7" customWidth="1"/>
    <col min="3363" max="3363" width="20.140625" style="7" customWidth="1"/>
    <col min="3364" max="3364" width="16.28515625" style="7" customWidth="1"/>
    <col min="3365" max="3365" width="25.28515625" style="7" customWidth="1"/>
    <col min="3366" max="3366" width="18.85546875" style="7" customWidth="1"/>
    <col min="3367" max="3369" width="20.140625" style="7" customWidth="1"/>
    <col min="3370" max="3370" width="39.42578125" style="7" customWidth="1"/>
    <col min="3371" max="3371" width="25.28515625" style="7" customWidth="1"/>
    <col min="3372" max="3537" width="20.140625" style="7" customWidth="1"/>
    <col min="3538" max="3576" width="12.42578125" style="7" customWidth="1"/>
    <col min="3577" max="3577" width="20.140625" style="7" customWidth="1"/>
    <col min="3578" max="3578" width="21.42578125" style="7" customWidth="1"/>
    <col min="3579" max="3579" width="22.7109375" style="7" customWidth="1"/>
    <col min="3580" max="3580" width="13.7109375" style="7" customWidth="1"/>
    <col min="3581" max="3581" width="15" style="7" customWidth="1"/>
    <col min="3582" max="3583" width="17.5703125" style="7" customWidth="1"/>
    <col min="3584" max="3584" width="26.5703125" style="7" customWidth="1"/>
    <col min="3585" max="3585" width="16.28515625" style="7" customWidth="1"/>
    <col min="3586" max="3586" width="15" style="7" customWidth="1"/>
    <col min="3587" max="3588" width="12.42578125" style="7" customWidth="1"/>
    <col min="3589" max="3590" width="17.5703125" style="7" customWidth="1"/>
    <col min="3591" max="3591" width="7.28515625" style="7" customWidth="1"/>
    <col min="3592" max="3592" width="21.42578125" style="7" customWidth="1"/>
    <col min="3593" max="3594" width="16.28515625" style="7" customWidth="1"/>
    <col min="3595" max="3595" width="20.140625" style="7" customWidth="1"/>
    <col min="3596" max="3596" width="24" style="7" customWidth="1"/>
    <col min="3597" max="3597" width="18.85546875" style="7" customWidth="1"/>
    <col min="3598" max="3598" width="15" style="7" customWidth="1"/>
    <col min="3599" max="3599" width="20.140625" style="7" customWidth="1"/>
    <col min="3600" max="3600" width="16.28515625" style="7" customWidth="1"/>
    <col min="3601" max="3601" width="6" style="7" customWidth="1"/>
    <col min="3602" max="3602" width="12.42578125" style="7" customWidth="1"/>
    <col min="3603" max="3605" width="15" style="7" customWidth="1"/>
    <col min="3606" max="3606" width="7.28515625" style="7" customWidth="1"/>
    <col min="3607" max="3607" width="11.140625" style="7" customWidth="1"/>
    <col min="3608" max="3608" width="15" style="7" customWidth="1"/>
    <col min="3609" max="3609" width="18.85546875" style="7" customWidth="1"/>
    <col min="3610" max="3610" width="16.28515625" style="7" customWidth="1"/>
    <col min="3611" max="3611" width="25.28515625" style="7" customWidth="1"/>
    <col min="3612" max="3612" width="20.140625" style="7" customWidth="1"/>
    <col min="3613" max="3613" width="15" style="7" customWidth="1"/>
    <col min="3614" max="3614" width="17.5703125" style="7" customWidth="1"/>
    <col min="3615" max="3615" width="16.28515625" style="7" customWidth="1"/>
    <col min="3616" max="3617" width="15" style="7" customWidth="1"/>
    <col min="3618" max="3618" width="17.5703125" style="7" customWidth="1"/>
    <col min="3619" max="3619" width="20.140625" style="7" customWidth="1"/>
    <col min="3620" max="3620" width="16.28515625" style="7" customWidth="1"/>
    <col min="3621" max="3621" width="25.28515625" style="7" customWidth="1"/>
    <col min="3622" max="3622" width="18.85546875" style="7" customWidth="1"/>
    <col min="3623" max="3625" width="20.140625" style="7" customWidth="1"/>
    <col min="3626" max="3626" width="39.42578125" style="7" customWidth="1"/>
    <col min="3627" max="3627" width="25.28515625" style="7" customWidth="1"/>
    <col min="3628" max="3793" width="20.140625" style="7" customWidth="1"/>
    <col min="3794" max="3832" width="12.42578125" style="7" customWidth="1"/>
    <col min="3833" max="3833" width="20.140625" style="7" customWidth="1"/>
    <col min="3834" max="3834" width="21.42578125" style="7" customWidth="1"/>
    <col min="3835" max="3835" width="22.7109375" style="7" customWidth="1"/>
    <col min="3836" max="3836" width="13.7109375" style="7" customWidth="1"/>
    <col min="3837" max="3837" width="15" style="7" customWidth="1"/>
    <col min="3838" max="3839" width="17.5703125" style="7" customWidth="1"/>
    <col min="3840" max="3840" width="26.5703125" style="7" customWidth="1"/>
    <col min="3841" max="3841" width="16.28515625" style="7" customWidth="1"/>
    <col min="3842" max="3842" width="15" style="7" customWidth="1"/>
    <col min="3843" max="3844" width="12.42578125" style="7" customWidth="1"/>
    <col min="3845" max="3846" width="17.5703125" style="7" customWidth="1"/>
    <col min="3847" max="3847" width="7.28515625" style="7" customWidth="1"/>
    <col min="3848" max="3848" width="21.42578125" style="7" customWidth="1"/>
    <col min="3849" max="3850" width="16.28515625" style="7" customWidth="1"/>
    <col min="3851" max="3851" width="20.140625" style="7" customWidth="1"/>
    <col min="3852" max="3852" width="24" style="7" customWidth="1"/>
    <col min="3853" max="3853" width="18.85546875" style="7" customWidth="1"/>
    <col min="3854" max="3854" width="15" style="7" customWidth="1"/>
    <col min="3855" max="3855" width="20.140625" style="7" customWidth="1"/>
    <col min="3856" max="3856" width="16.28515625" style="7" customWidth="1"/>
    <col min="3857" max="3857" width="6" style="7" customWidth="1"/>
    <col min="3858" max="3858" width="12.42578125" style="7" customWidth="1"/>
    <col min="3859" max="3861" width="15" style="7" customWidth="1"/>
    <col min="3862" max="3862" width="7.28515625" style="7" customWidth="1"/>
    <col min="3863" max="3863" width="11.140625" style="7" customWidth="1"/>
    <col min="3864" max="3864" width="15" style="7" customWidth="1"/>
    <col min="3865" max="3865" width="18.85546875" style="7" customWidth="1"/>
    <col min="3866" max="3866" width="16.28515625" style="7" customWidth="1"/>
    <col min="3867" max="3867" width="25.28515625" style="7" customWidth="1"/>
    <col min="3868" max="3868" width="20.140625" style="7" customWidth="1"/>
    <col min="3869" max="3869" width="15" style="7" customWidth="1"/>
    <col min="3870" max="3870" width="17.5703125" style="7" customWidth="1"/>
    <col min="3871" max="3871" width="16.28515625" style="7" customWidth="1"/>
    <col min="3872" max="3873" width="15" style="7" customWidth="1"/>
    <col min="3874" max="3874" width="17.5703125" style="7" customWidth="1"/>
    <col min="3875" max="3875" width="20.140625" style="7" customWidth="1"/>
    <col min="3876" max="3876" width="16.28515625" style="7" customWidth="1"/>
    <col min="3877" max="3877" width="25.28515625" style="7" customWidth="1"/>
    <col min="3878" max="3878" width="18.85546875" style="7" customWidth="1"/>
    <col min="3879" max="3881" width="20.140625" style="7" customWidth="1"/>
    <col min="3882" max="3882" width="39.42578125" style="7" customWidth="1"/>
    <col min="3883" max="3883" width="25.28515625" style="7" customWidth="1"/>
    <col min="3884" max="4049" width="20.140625" style="7" customWidth="1"/>
    <col min="4050" max="4088" width="12.42578125" style="7" customWidth="1"/>
    <col min="4089" max="4089" width="20.140625" style="7" customWidth="1"/>
    <col min="4090" max="4090" width="21.42578125" style="7" customWidth="1"/>
    <col min="4091" max="4091" width="22.7109375" style="7" customWidth="1"/>
    <col min="4092" max="4092" width="13.7109375" style="7" customWidth="1"/>
    <col min="4093" max="4093" width="15" style="7" customWidth="1"/>
    <col min="4094" max="4095" width="17.5703125" style="7" customWidth="1"/>
    <col min="4096" max="4096" width="26.5703125" style="7" customWidth="1"/>
    <col min="4097" max="4097" width="16.28515625" style="7" customWidth="1"/>
    <col min="4098" max="4098" width="15" style="7" customWidth="1"/>
    <col min="4099" max="4100" width="12.42578125" style="7" customWidth="1"/>
    <col min="4101" max="4102" width="17.5703125" style="7" customWidth="1"/>
    <col min="4103" max="4103" width="7.28515625" style="7" customWidth="1"/>
    <col min="4104" max="4104" width="21.42578125" style="7" customWidth="1"/>
    <col min="4105" max="4106" width="16.28515625" style="7" customWidth="1"/>
    <col min="4107" max="4107" width="20.140625" style="7" customWidth="1"/>
    <col min="4108" max="4108" width="24" style="7" customWidth="1"/>
    <col min="4109" max="4109" width="18.85546875" style="7" customWidth="1"/>
    <col min="4110" max="4110" width="15" style="7" customWidth="1"/>
    <col min="4111" max="4111" width="20.140625" style="7" customWidth="1"/>
    <col min="4112" max="4112" width="16.28515625" style="7" customWidth="1"/>
    <col min="4113" max="4113" width="6" style="7" customWidth="1"/>
    <col min="4114" max="4114" width="12.42578125" style="7" customWidth="1"/>
    <col min="4115" max="4117" width="15" style="7" customWidth="1"/>
    <col min="4118" max="4118" width="7.28515625" style="7" customWidth="1"/>
    <col min="4119" max="4119" width="11.140625" style="7" customWidth="1"/>
    <col min="4120" max="4120" width="15" style="7" customWidth="1"/>
    <col min="4121" max="4121" width="18.85546875" style="7" customWidth="1"/>
    <col min="4122" max="4122" width="16.28515625" style="7" customWidth="1"/>
    <col min="4123" max="4123" width="25.28515625" style="7" customWidth="1"/>
    <col min="4124" max="4124" width="20.140625" style="7" customWidth="1"/>
    <col min="4125" max="4125" width="15" style="7" customWidth="1"/>
    <col min="4126" max="4126" width="17.5703125" style="7" customWidth="1"/>
    <col min="4127" max="4127" width="16.28515625" style="7" customWidth="1"/>
    <col min="4128" max="4129" width="15" style="7" customWidth="1"/>
    <col min="4130" max="4130" width="17.5703125" style="7" customWidth="1"/>
    <col min="4131" max="4131" width="20.140625" style="7" customWidth="1"/>
    <col min="4132" max="4132" width="16.28515625" style="7" customWidth="1"/>
    <col min="4133" max="4133" width="25.28515625" style="7" customWidth="1"/>
    <col min="4134" max="4134" width="18.85546875" style="7" customWidth="1"/>
    <col min="4135" max="4137" width="20.140625" style="7" customWidth="1"/>
    <col min="4138" max="4138" width="39.42578125" style="7" customWidth="1"/>
    <col min="4139" max="4139" width="25.28515625" style="7" customWidth="1"/>
    <col min="4140" max="4305" width="20.140625" style="7" customWidth="1"/>
    <col min="4306" max="4344" width="12.42578125" style="7" customWidth="1"/>
    <col min="4345" max="4345" width="20.140625" style="7" customWidth="1"/>
    <col min="4346" max="4346" width="21.42578125" style="7" customWidth="1"/>
    <col min="4347" max="4347" width="22.7109375" style="7" customWidth="1"/>
    <col min="4348" max="4348" width="13.7109375" style="7" customWidth="1"/>
    <col min="4349" max="4349" width="15" style="7" customWidth="1"/>
    <col min="4350" max="4351" width="17.5703125" style="7" customWidth="1"/>
    <col min="4352" max="4352" width="26.5703125" style="7" customWidth="1"/>
    <col min="4353" max="4353" width="16.28515625" style="7" customWidth="1"/>
    <col min="4354" max="4354" width="15" style="7" customWidth="1"/>
    <col min="4355" max="4356" width="12.42578125" style="7" customWidth="1"/>
    <col min="4357" max="4358" width="17.5703125" style="7" customWidth="1"/>
    <col min="4359" max="4359" width="7.28515625" style="7" customWidth="1"/>
    <col min="4360" max="4360" width="21.42578125" style="7" customWidth="1"/>
    <col min="4361" max="4362" width="16.28515625" style="7" customWidth="1"/>
    <col min="4363" max="4363" width="20.140625" style="7" customWidth="1"/>
    <col min="4364" max="4364" width="24" style="7" customWidth="1"/>
    <col min="4365" max="4365" width="18.85546875" style="7" customWidth="1"/>
    <col min="4366" max="4366" width="15" style="7" customWidth="1"/>
    <col min="4367" max="4367" width="20.140625" style="7" customWidth="1"/>
    <col min="4368" max="4368" width="16.28515625" style="7" customWidth="1"/>
    <col min="4369" max="4369" width="6" style="7" customWidth="1"/>
    <col min="4370" max="4370" width="12.42578125" style="7" customWidth="1"/>
    <col min="4371" max="4373" width="15" style="7" customWidth="1"/>
    <col min="4374" max="4374" width="7.28515625" style="7" customWidth="1"/>
    <col min="4375" max="4375" width="11.140625" style="7" customWidth="1"/>
    <col min="4376" max="4376" width="15" style="7" customWidth="1"/>
    <col min="4377" max="4377" width="18.85546875" style="7" customWidth="1"/>
    <col min="4378" max="4378" width="16.28515625" style="7" customWidth="1"/>
    <col min="4379" max="4379" width="25.28515625" style="7" customWidth="1"/>
    <col min="4380" max="4380" width="20.140625" style="7" customWidth="1"/>
    <col min="4381" max="4381" width="15" style="7" customWidth="1"/>
    <col min="4382" max="4382" width="17.5703125" style="7" customWidth="1"/>
    <col min="4383" max="4383" width="16.28515625" style="7" customWidth="1"/>
    <col min="4384" max="4385" width="15" style="7" customWidth="1"/>
    <col min="4386" max="4386" width="17.5703125" style="7" customWidth="1"/>
    <col min="4387" max="4387" width="20.140625" style="7" customWidth="1"/>
    <col min="4388" max="4388" width="16.28515625" style="7" customWidth="1"/>
    <col min="4389" max="4389" width="25.28515625" style="7" customWidth="1"/>
    <col min="4390" max="4390" width="18.85546875" style="7" customWidth="1"/>
    <col min="4391" max="4393" width="20.140625" style="7" customWidth="1"/>
    <col min="4394" max="4394" width="39.42578125" style="7" customWidth="1"/>
    <col min="4395" max="4395" width="25.28515625" style="7" customWidth="1"/>
    <col min="4396" max="4561" width="20.140625" style="7" customWidth="1"/>
    <col min="4562" max="4600" width="12.42578125" style="7" customWidth="1"/>
    <col min="4601" max="4601" width="20.140625" style="7" customWidth="1"/>
    <col min="4602" max="4602" width="21.42578125" style="7" customWidth="1"/>
    <col min="4603" max="4603" width="22.7109375" style="7" customWidth="1"/>
    <col min="4604" max="4604" width="13.7109375" style="7" customWidth="1"/>
    <col min="4605" max="4605" width="15" style="7" customWidth="1"/>
    <col min="4606" max="4607" width="17.5703125" style="7" customWidth="1"/>
    <col min="4608" max="4608" width="26.5703125" style="7" customWidth="1"/>
    <col min="4609" max="4609" width="16.28515625" style="7" customWidth="1"/>
    <col min="4610" max="4610" width="15" style="7" customWidth="1"/>
    <col min="4611" max="4612" width="12.42578125" style="7" customWidth="1"/>
    <col min="4613" max="4614" width="17.5703125" style="7" customWidth="1"/>
    <col min="4615" max="4615" width="7.28515625" style="7" customWidth="1"/>
    <col min="4616" max="4616" width="21.42578125" style="7" customWidth="1"/>
    <col min="4617" max="4618" width="16.28515625" style="7" customWidth="1"/>
    <col min="4619" max="4619" width="20.140625" style="7" customWidth="1"/>
    <col min="4620" max="4620" width="24" style="7" customWidth="1"/>
    <col min="4621" max="4621" width="18.85546875" style="7" customWidth="1"/>
    <col min="4622" max="4622" width="15" style="7" customWidth="1"/>
    <col min="4623" max="4623" width="20.140625" style="7" customWidth="1"/>
    <col min="4624" max="4624" width="16.28515625" style="7" customWidth="1"/>
    <col min="4625" max="4625" width="6" style="7" customWidth="1"/>
    <col min="4626" max="4626" width="12.42578125" style="7" customWidth="1"/>
    <col min="4627" max="4629" width="15" style="7" customWidth="1"/>
    <col min="4630" max="4630" width="7.28515625" style="7" customWidth="1"/>
    <col min="4631" max="4631" width="11.140625" style="7" customWidth="1"/>
    <col min="4632" max="4632" width="15" style="7" customWidth="1"/>
    <col min="4633" max="4633" width="18.85546875" style="7" customWidth="1"/>
    <col min="4634" max="4634" width="16.28515625" style="7" customWidth="1"/>
    <col min="4635" max="4635" width="25.28515625" style="7" customWidth="1"/>
    <col min="4636" max="4636" width="20.140625" style="7" customWidth="1"/>
    <col min="4637" max="4637" width="15" style="7" customWidth="1"/>
    <col min="4638" max="4638" width="17.5703125" style="7" customWidth="1"/>
    <col min="4639" max="4639" width="16.28515625" style="7" customWidth="1"/>
    <col min="4640" max="4641" width="15" style="7" customWidth="1"/>
    <col min="4642" max="4642" width="17.5703125" style="7" customWidth="1"/>
    <col min="4643" max="4643" width="20.140625" style="7" customWidth="1"/>
    <col min="4644" max="4644" width="16.28515625" style="7" customWidth="1"/>
    <col min="4645" max="4645" width="25.28515625" style="7" customWidth="1"/>
    <col min="4646" max="4646" width="18.85546875" style="7" customWidth="1"/>
    <col min="4647" max="4649" width="20.140625" style="7" customWidth="1"/>
    <col min="4650" max="4650" width="39.42578125" style="7" customWidth="1"/>
    <col min="4651" max="4651" width="25.28515625" style="7" customWidth="1"/>
    <col min="4652" max="4817" width="20.140625" style="7" customWidth="1"/>
    <col min="4818" max="4856" width="12.42578125" style="7" customWidth="1"/>
    <col min="4857" max="4857" width="20.140625" style="7" customWidth="1"/>
    <col min="4858" max="4858" width="21.42578125" style="7" customWidth="1"/>
    <col min="4859" max="4859" width="22.7109375" style="7" customWidth="1"/>
    <col min="4860" max="4860" width="13.7109375" style="7" customWidth="1"/>
    <col min="4861" max="4861" width="15" style="7" customWidth="1"/>
    <col min="4862" max="4863" width="17.5703125" style="7" customWidth="1"/>
    <col min="4864" max="4864" width="26.5703125" style="7" customWidth="1"/>
    <col min="4865" max="4865" width="16.28515625" style="7" customWidth="1"/>
    <col min="4866" max="4866" width="15" style="7" customWidth="1"/>
    <col min="4867" max="4868" width="12.42578125" style="7" customWidth="1"/>
    <col min="4869" max="4870" width="17.5703125" style="7" customWidth="1"/>
    <col min="4871" max="4871" width="7.28515625" style="7" customWidth="1"/>
    <col min="4872" max="4872" width="21.42578125" style="7" customWidth="1"/>
    <col min="4873" max="4874" width="16.28515625" style="7" customWidth="1"/>
    <col min="4875" max="4875" width="20.140625" style="7" customWidth="1"/>
    <col min="4876" max="4876" width="24" style="7" customWidth="1"/>
    <col min="4877" max="4877" width="18.85546875" style="7" customWidth="1"/>
    <col min="4878" max="4878" width="15" style="7" customWidth="1"/>
    <col min="4879" max="4879" width="20.140625" style="7" customWidth="1"/>
    <col min="4880" max="4880" width="16.28515625" style="7" customWidth="1"/>
    <col min="4881" max="4881" width="6" style="7" customWidth="1"/>
    <col min="4882" max="4882" width="12.42578125" style="7" customWidth="1"/>
    <col min="4883" max="4885" width="15" style="7" customWidth="1"/>
    <col min="4886" max="4886" width="7.28515625" style="7" customWidth="1"/>
    <col min="4887" max="4887" width="11.140625" style="7" customWidth="1"/>
    <col min="4888" max="4888" width="15" style="7" customWidth="1"/>
    <col min="4889" max="4889" width="18.85546875" style="7" customWidth="1"/>
    <col min="4890" max="4890" width="16.28515625" style="7" customWidth="1"/>
    <col min="4891" max="4891" width="25.28515625" style="7" customWidth="1"/>
    <col min="4892" max="4892" width="20.140625" style="7" customWidth="1"/>
    <col min="4893" max="4893" width="15" style="7" customWidth="1"/>
    <col min="4894" max="4894" width="17.5703125" style="7" customWidth="1"/>
    <col min="4895" max="4895" width="16.28515625" style="7" customWidth="1"/>
    <col min="4896" max="4897" width="15" style="7" customWidth="1"/>
    <col min="4898" max="4898" width="17.5703125" style="7" customWidth="1"/>
    <col min="4899" max="4899" width="20.140625" style="7" customWidth="1"/>
    <col min="4900" max="4900" width="16.28515625" style="7" customWidth="1"/>
    <col min="4901" max="4901" width="25.28515625" style="7" customWidth="1"/>
    <col min="4902" max="4902" width="18.85546875" style="7" customWidth="1"/>
    <col min="4903" max="4905" width="20.140625" style="7" customWidth="1"/>
    <col min="4906" max="4906" width="39.42578125" style="7" customWidth="1"/>
    <col min="4907" max="4907" width="25.28515625" style="7" customWidth="1"/>
    <col min="4908" max="5073" width="20.140625" style="7" customWidth="1"/>
    <col min="5074" max="5112" width="12.42578125" style="7" customWidth="1"/>
    <col min="5113" max="5113" width="20.140625" style="7" customWidth="1"/>
    <col min="5114" max="5114" width="21.42578125" style="7" customWidth="1"/>
    <col min="5115" max="5115" width="22.7109375" style="7" customWidth="1"/>
    <col min="5116" max="5116" width="13.7109375" style="7" customWidth="1"/>
    <col min="5117" max="5117" width="15" style="7" customWidth="1"/>
    <col min="5118" max="5119" width="17.5703125" style="7" customWidth="1"/>
    <col min="5120" max="5120" width="26.5703125" style="7" customWidth="1"/>
    <col min="5121" max="5121" width="16.28515625" style="7" customWidth="1"/>
    <col min="5122" max="5122" width="15" style="7" customWidth="1"/>
    <col min="5123" max="5124" width="12.42578125" style="7" customWidth="1"/>
    <col min="5125" max="5126" width="17.5703125" style="7" customWidth="1"/>
    <col min="5127" max="5127" width="7.28515625" style="7" customWidth="1"/>
    <col min="5128" max="5128" width="21.42578125" style="7" customWidth="1"/>
    <col min="5129" max="5130" width="16.28515625" style="7" customWidth="1"/>
    <col min="5131" max="5131" width="20.140625" style="7" customWidth="1"/>
    <col min="5132" max="5132" width="24" style="7" customWidth="1"/>
    <col min="5133" max="5133" width="18.85546875" style="7" customWidth="1"/>
    <col min="5134" max="5134" width="15" style="7" customWidth="1"/>
    <col min="5135" max="5135" width="20.140625" style="7" customWidth="1"/>
    <col min="5136" max="5136" width="16.28515625" style="7" customWidth="1"/>
    <col min="5137" max="5137" width="6" style="7" customWidth="1"/>
    <col min="5138" max="5138" width="12.42578125" style="7" customWidth="1"/>
    <col min="5139" max="5141" width="15" style="7" customWidth="1"/>
    <col min="5142" max="5142" width="7.28515625" style="7" customWidth="1"/>
    <col min="5143" max="5143" width="11.140625" style="7" customWidth="1"/>
    <col min="5144" max="5144" width="15" style="7" customWidth="1"/>
    <col min="5145" max="5145" width="18.85546875" style="7" customWidth="1"/>
    <col min="5146" max="5146" width="16.28515625" style="7" customWidth="1"/>
    <col min="5147" max="5147" width="25.28515625" style="7" customWidth="1"/>
    <col min="5148" max="5148" width="20.140625" style="7" customWidth="1"/>
    <col min="5149" max="5149" width="15" style="7" customWidth="1"/>
    <col min="5150" max="5150" width="17.5703125" style="7" customWidth="1"/>
    <col min="5151" max="5151" width="16.28515625" style="7" customWidth="1"/>
    <col min="5152" max="5153" width="15" style="7" customWidth="1"/>
    <col min="5154" max="5154" width="17.5703125" style="7" customWidth="1"/>
    <col min="5155" max="5155" width="20.140625" style="7" customWidth="1"/>
    <col min="5156" max="5156" width="16.28515625" style="7" customWidth="1"/>
    <col min="5157" max="5157" width="25.28515625" style="7" customWidth="1"/>
    <col min="5158" max="5158" width="18.85546875" style="7" customWidth="1"/>
    <col min="5159" max="5161" width="20.140625" style="7" customWidth="1"/>
    <col min="5162" max="5162" width="39.42578125" style="7" customWidth="1"/>
    <col min="5163" max="5163" width="25.28515625" style="7" customWidth="1"/>
    <col min="5164" max="5329" width="20.140625" style="7" customWidth="1"/>
    <col min="5330" max="5368" width="12.42578125" style="7" customWidth="1"/>
    <col min="5369" max="5369" width="20.140625" style="7" customWidth="1"/>
    <col min="5370" max="5370" width="21.42578125" style="7" customWidth="1"/>
    <col min="5371" max="5371" width="22.7109375" style="7" customWidth="1"/>
    <col min="5372" max="5372" width="13.7109375" style="7" customWidth="1"/>
    <col min="5373" max="5373" width="15" style="7" customWidth="1"/>
    <col min="5374" max="5375" width="17.5703125" style="7" customWidth="1"/>
    <col min="5376" max="5376" width="26.5703125" style="7" customWidth="1"/>
    <col min="5377" max="5377" width="16.28515625" style="7" customWidth="1"/>
    <col min="5378" max="5378" width="15" style="7" customWidth="1"/>
    <col min="5379" max="5380" width="12.42578125" style="7" customWidth="1"/>
    <col min="5381" max="5382" width="17.5703125" style="7" customWidth="1"/>
    <col min="5383" max="5383" width="7.28515625" style="7" customWidth="1"/>
    <col min="5384" max="5384" width="21.42578125" style="7" customWidth="1"/>
    <col min="5385" max="5386" width="16.28515625" style="7" customWidth="1"/>
    <col min="5387" max="5387" width="20.140625" style="7" customWidth="1"/>
    <col min="5388" max="5388" width="24" style="7" customWidth="1"/>
    <col min="5389" max="5389" width="18.85546875" style="7" customWidth="1"/>
    <col min="5390" max="5390" width="15" style="7" customWidth="1"/>
    <col min="5391" max="5391" width="20.140625" style="7" customWidth="1"/>
    <col min="5392" max="5392" width="16.28515625" style="7" customWidth="1"/>
    <col min="5393" max="5393" width="6" style="7" customWidth="1"/>
    <col min="5394" max="5394" width="12.42578125" style="7" customWidth="1"/>
    <col min="5395" max="5397" width="15" style="7" customWidth="1"/>
    <col min="5398" max="5398" width="7.28515625" style="7" customWidth="1"/>
    <col min="5399" max="5399" width="11.140625" style="7" customWidth="1"/>
    <col min="5400" max="5400" width="15" style="7" customWidth="1"/>
    <col min="5401" max="5401" width="18.85546875" style="7" customWidth="1"/>
    <col min="5402" max="5402" width="16.28515625" style="7" customWidth="1"/>
    <col min="5403" max="5403" width="25.28515625" style="7" customWidth="1"/>
    <col min="5404" max="5404" width="20.140625" style="7" customWidth="1"/>
    <col min="5405" max="5405" width="15" style="7" customWidth="1"/>
    <col min="5406" max="5406" width="17.5703125" style="7" customWidth="1"/>
    <col min="5407" max="5407" width="16.28515625" style="7" customWidth="1"/>
    <col min="5408" max="5409" width="15" style="7" customWidth="1"/>
    <col min="5410" max="5410" width="17.5703125" style="7" customWidth="1"/>
    <col min="5411" max="5411" width="20.140625" style="7" customWidth="1"/>
    <col min="5412" max="5412" width="16.28515625" style="7" customWidth="1"/>
    <col min="5413" max="5413" width="25.28515625" style="7" customWidth="1"/>
    <col min="5414" max="5414" width="18.85546875" style="7" customWidth="1"/>
    <col min="5415" max="5417" width="20.140625" style="7" customWidth="1"/>
    <col min="5418" max="5418" width="39.42578125" style="7" customWidth="1"/>
    <col min="5419" max="5419" width="25.28515625" style="7" customWidth="1"/>
    <col min="5420" max="5585" width="20.140625" style="7" customWidth="1"/>
    <col min="5586" max="5624" width="12.42578125" style="7" customWidth="1"/>
    <col min="5625" max="5625" width="20.140625" style="7" customWidth="1"/>
    <col min="5626" max="5626" width="21.42578125" style="7" customWidth="1"/>
    <col min="5627" max="5627" width="22.7109375" style="7" customWidth="1"/>
    <col min="5628" max="5628" width="13.7109375" style="7" customWidth="1"/>
    <col min="5629" max="5629" width="15" style="7" customWidth="1"/>
    <col min="5630" max="5631" width="17.5703125" style="7" customWidth="1"/>
    <col min="5632" max="5632" width="26.5703125" style="7" customWidth="1"/>
    <col min="5633" max="5633" width="16.28515625" style="7" customWidth="1"/>
    <col min="5634" max="5634" width="15" style="7" customWidth="1"/>
    <col min="5635" max="5636" width="12.42578125" style="7" customWidth="1"/>
    <col min="5637" max="5638" width="17.5703125" style="7" customWidth="1"/>
    <col min="5639" max="5639" width="7.28515625" style="7" customWidth="1"/>
    <col min="5640" max="5640" width="21.42578125" style="7" customWidth="1"/>
    <col min="5641" max="5642" width="16.28515625" style="7" customWidth="1"/>
    <col min="5643" max="5643" width="20.140625" style="7" customWidth="1"/>
    <col min="5644" max="5644" width="24" style="7" customWidth="1"/>
    <col min="5645" max="5645" width="18.85546875" style="7" customWidth="1"/>
    <col min="5646" max="5646" width="15" style="7" customWidth="1"/>
    <col min="5647" max="5647" width="20.140625" style="7" customWidth="1"/>
    <col min="5648" max="5648" width="16.28515625" style="7" customWidth="1"/>
    <col min="5649" max="5649" width="6" style="7" customWidth="1"/>
    <col min="5650" max="5650" width="12.42578125" style="7" customWidth="1"/>
    <col min="5651" max="5653" width="15" style="7" customWidth="1"/>
    <col min="5654" max="5654" width="7.28515625" style="7" customWidth="1"/>
    <col min="5655" max="5655" width="11.140625" style="7" customWidth="1"/>
    <col min="5656" max="5656" width="15" style="7" customWidth="1"/>
    <col min="5657" max="5657" width="18.85546875" style="7" customWidth="1"/>
    <col min="5658" max="5658" width="16.28515625" style="7" customWidth="1"/>
    <col min="5659" max="5659" width="25.28515625" style="7" customWidth="1"/>
    <col min="5660" max="5660" width="20.140625" style="7" customWidth="1"/>
    <col min="5661" max="5661" width="15" style="7" customWidth="1"/>
    <col min="5662" max="5662" width="17.5703125" style="7" customWidth="1"/>
    <col min="5663" max="5663" width="16.28515625" style="7" customWidth="1"/>
    <col min="5664" max="5665" width="15" style="7" customWidth="1"/>
    <col min="5666" max="5666" width="17.5703125" style="7" customWidth="1"/>
    <col min="5667" max="5667" width="20.140625" style="7" customWidth="1"/>
    <col min="5668" max="5668" width="16.28515625" style="7" customWidth="1"/>
    <col min="5669" max="5669" width="25.28515625" style="7" customWidth="1"/>
    <col min="5670" max="5670" width="18.85546875" style="7" customWidth="1"/>
    <col min="5671" max="5673" width="20.140625" style="7" customWidth="1"/>
    <col min="5674" max="5674" width="39.42578125" style="7" customWidth="1"/>
    <col min="5675" max="5675" width="25.28515625" style="7" customWidth="1"/>
    <col min="5676" max="5841" width="20.140625" style="7" customWidth="1"/>
    <col min="5842" max="5880" width="12.42578125" style="7" customWidth="1"/>
    <col min="5881" max="5881" width="20.140625" style="7" customWidth="1"/>
    <col min="5882" max="5882" width="21.42578125" style="7" customWidth="1"/>
    <col min="5883" max="5883" width="22.7109375" style="7" customWidth="1"/>
    <col min="5884" max="5884" width="13.7109375" style="7" customWidth="1"/>
    <col min="5885" max="5885" width="15" style="7" customWidth="1"/>
    <col min="5886" max="5887" width="17.5703125" style="7" customWidth="1"/>
    <col min="5888" max="5888" width="26.5703125" style="7" customWidth="1"/>
    <col min="5889" max="5889" width="16.28515625" style="7" customWidth="1"/>
    <col min="5890" max="5890" width="15" style="7" customWidth="1"/>
    <col min="5891" max="5892" width="12.42578125" style="7" customWidth="1"/>
    <col min="5893" max="5894" width="17.5703125" style="7" customWidth="1"/>
    <col min="5895" max="5895" width="7.28515625" style="7" customWidth="1"/>
    <col min="5896" max="5896" width="21.42578125" style="7" customWidth="1"/>
    <col min="5897" max="5898" width="16.28515625" style="7" customWidth="1"/>
    <col min="5899" max="5899" width="20.140625" style="7" customWidth="1"/>
    <col min="5900" max="5900" width="24" style="7" customWidth="1"/>
    <col min="5901" max="5901" width="18.85546875" style="7" customWidth="1"/>
    <col min="5902" max="5902" width="15" style="7" customWidth="1"/>
    <col min="5903" max="5903" width="20.140625" style="7" customWidth="1"/>
    <col min="5904" max="5904" width="16.28515625" style="7" customWidth="1"/>
    <col min="5905" max="5905" width="6" style="7" customWidth="1"/>
    <col min="5906" max="5906" width="12.42578125" style="7" customWidth="1"/>
    <col min="5907" max="5909" width="15" style="7" customWidth="1"/>
    <col min="5910" max="5910" width="7.28515625" style="7" customWidth="1"/>
    <col min="5911" max="5911" width="11.140625" style="7" customWidth="1"/>
    <col min="5912" max="5912" width="15" style="7" customWidth="1"/>
    <col min="5913" max="5913" width="18.85546875" style="7" customWidth="1"/>
    <col min="5914" max="5914" width="16.28515625" style="7" customWidth="1"/>
    <col min="5915" max="5915" width="25.28515625" style="7" customWidth="1"/>
    <col min="5916" max="5916" width="20.140625" style="7" customWidth="1"/>
    <col min="5917" max="5917" width="15" style="7" customWidth="1"/>
    <col min="5918" max="5918" width="17.5703125" style="7" customWidth="1"/>
    <col min="5919" max="5919" width="16.28515625" style="7" customWidth="1"/>
    <col min="5920" max="5921" width="15" style="7" customWidth="1"/>
    <col min="5922" max="5922" width="17.5703125" style="7" customWidth="1"/>
    <col min="5923" max="5923" width="20.140625" style="7" customWidth="1"/>
    <col min="5924" max="5924" width="16.28515625" style="7" customWidth="1"/>
    <col min="5925" max="5925" width="25.28515625" style="7" customWidth="1"/>
    <col min="5926" max="5926" width="18.85546875" style="7" customWidth="1"/>
    <col min="5927" max="5929" width="20.140625" style="7" customWidth="1"/>
    <col min="5930" max="5930" width="39.42578125" style="7" customWidth="1"/>
    <col min="5931" max="5931" width="25.28515625" style="7" customWidth="1"/>
    <col min="5932" max="6097" width="20.140625" style="7" customWidth="1"/>
    <col min="6098" max="6136" width="12.42578125" style="7" customWidth="1"/>
    <col min="6137" max="6137" width="20.140625" style="7" customWidth="1"/>
    <col min="6138" max="6138" width="21.42578125" style="7" customWidth="1"/>
    <col min="6139" max="6139" width="22.7109375" style="7" customWidth="1"/>
    <col min="6140" max="6140" width="13.7109375" style="7" customWidth="1"/>
    <col min="6141" max="6141" width="15" style="7" customWidth="1"/>
    <col min="6142" max="6143" width="17.5703125" style="7" customWidth="1"/>
    <col min="6144" max="6144" width="26.5703125" style="7" customWidth="1"/>
    <col min="6145" max="6145" width="16.28515625" style="7" customWidth="1"/>
    <col min="6146" max="6146" width="15" style="7" customWidth="1"/>
    <col min="6147" max="6148" width="12.42578125" style="7" customWidth="1"/>
    <col min="6149" max="6150" width="17.5703125" style="7" customWidth="1"/>
    <col min="6151" max="6151" width="7.28515625" style="7" customWidth="1"/>
    <col min="6152" max="6152" width="21.42578125" style="7" customWidth="1"/>
    <col min="6153" max="6154" width="16.28515625" style="7" customWidth="1"/>
    <col min="6155" max="6155" width="20.140625" style="7" customWidth="1"/>
    <col min="6156" max="6156" width="24" style="7" customWidth="1"/>
    <col min="6157" max="6157" width="18.85546875" style="7" customWidth="1"/>
    <col min="6158" max="6158" width="15" style="7" customWidth="1"/>
    <col min="6159" max="6159" width="20.140625" style="7" customWidth="1"/>
    <col min="6160" max="6160" width="16.28515625" style="7" customWidth="1"/>
    <col min="6161" max="6161" width="6" style="7" customWidth="1"/>
    <col min="6162" max="6162" width="12.42578125" style="7" customWidth="1"/>
    <col min="6163" max="6165" width="15" style="7" customWidth="1"/>
    <col min="6166" max="6166" width="7.28515625" style="7" customWidth="1"/>
    <col min="6167" max="6167" width="11.140625" style="7" customWidth="1"/>
    <col min="6168" max="6168" width="15" style="7" customWidth="1"/>
    <col min="6169" max="6169" width="18.85546875" style="7" customWidth="1"/>
    <col min="6170" max="6170" width="16.28515625" style="7" customWidth="1"/>
    <col min="6171" max="6171" width="25.28515625" style="7" customWidth="1"/>
    <col min="6172" max="6172" width="20.140625" style="7" customWidth="1"/>
    <col min="6173" max="6173" width="15" style="7" customWidth="1"/>
    <col min="6174" max="6174" width="17.5703125" style="7" customWidth="1"/>
    <col min="6175" max="6175" width="16.28515625" style="7" customWidth="1"/>
    <col min="6176" max="6177" width="15" style="7" customWidth="1"/>
    <col min="6178" max="6178" width="17.5703125" style="7" customWidth="1"/>
    <col min="6179" max="6179" width="20.140625" style="7" customWidth="1"/>
    <col min="6180" max="6180" width="16.28515625" style="7" customWidth="1"/>
    <col min="6181" max="6181" width="25.28515625" style="7" customWidth="1"/>
    <col min="6182" max="6182" width="18.85546875" style="7" customWidth="1"/>
    <col min="6183" max="6185" width="20.140625" style="7" customWidth="1"/>
    <col min="6186" max="6186" width="39.42578125" style="7" customWidth="1"/>
    <col min="6187" max="6187" width="25.28515625" style="7" customWidth="1"/>
    <col min="6188" max="6353" width="20.140625" style="7" customWidth="1"/>
    <col min="6354" max="6392" width="12.42578125" style="7" customWidth="1"/>
    <col min="6393" max="6393" width="20.140625" style="7" customWidth="1"/>
    <col min="6394" max="6394" width="21.42578125" style="7" customWidth="1"/>
    <col min="6395" max="6395" width="22.7109375" style="7" customWidth="1"/>
    <col min="6396" max="6396" width="13.7109375" style="7" customWidth="1"/>
    <col min="6397" max="6397" width="15" style="7" customWidth="1"/>
    <col min="6398" max="6399" width="17.5703125" style="7" customWidth="1"/>
    <col min="6400" max="6400" width="26.5703125" style="7" customWidth="1"/>
    <col min="6401" max="6401" width="16.28515625" style="7" customWidth="1"/>
    <col min="6402" max="6402" width="15" style="7" customWidth="1"/>
    <col min="6403" max="6404" width="12.42578125" style="7" customWidth="1"/>
    <col min="6405" max="6406" width="17.5703125" style="7" customWidth="1"/>
    <col min="6407" max="6407" width="7.28515625" style="7" customWidth="1"/>
    <col min="6408" max="6408" width="21.42578125" style="7" customWidth="1"/>
    <col min="6409" max="6410" width="16.28515625" style="7" customWidth="1"/>
    <col min="6411" max="6411" width="20.140625" style="7" customWidth="1"/>
    <col min="6412" max="6412" width="24" style="7" customWidth="1"/>
    <col min="6413" max="6413" width="18.85546875" style="7" customWidth="1"/>
    <col min="6414" max="6414" width="15" style="7" customWidth="1"/>
    <col min="6415" max="6415" width="20.140625" style="7" customWidth="1"/>
    <col min="6416" max="6416" width="16.28515625" style="7" customWidth="1"/>
    <col min="6417" max="6417" width="6" style="7" customWidth="1"/>
    <col min="6418" max="6418" width="12.42578125" style="7" customWidth="1"/>
    <col min="6419" max="6421" width="15" style="7" customWidth="1"/>
    <col min="6422" max="6422" width="7.28515625" style="7" customWidth="1"/>
    <col min="6423" max="6423" width="11.140625" style="7" customWidth="1"/>
    <col min="6424" max="6424" width="15" style="7" customWidth="1"/>
    <col min="6425" max="6425" width="18.85546875" style="7" customWidth="1"/>
    <col min="6426" max="6426" width="16.28515625" style="7" customWidth="1"/>
    <col min="6427" max="6427" width="25.28515625" style="7" customWidth="1"/>
    <col min="6428" max="6428" width="20.140625" style="7" customWidth="1"/>
    <col min="6429" max="6429" width="15" style="7" customWidth="1"/>
    <col min="6430" max="6430" width="17.5703125" style="7" customWidth="1"/>
    <col min="6431" max="6431" width="16.28515625" style="7" customWidth="1"/>
    <col min="6432" max="6433" width="15" style="7" customWidth="1"/>
    <col min="6434" max="6434" width="17.5703125" style="7" customWidth="1"/>
    <col min="6435" max="6435" width="20.140625" style="7" customWidth="1"/>
    <col min="6436" max="6436" width="16.28515625" style="7" customWidth="1"/>
    <col min="6437" max="6437" width="25.28515625" style="7" customWidth="1"/>
    <col min="6438" max="6438" width="18.85546875" style="7" customWidth="1"/>
    <col min="6439" max="6441" width="20.140625" style="7" customWidth="1"/>
    <col min="6442" max="6442" width="39.42578125" style="7" customWidth="1"/>
    <col min="6443" max="6443" width="25.28515625" style="7" customWidth="1"/>
    <col min="6444" max="6609" width="20.140625" style="7" customWidth="1"/>
    <col min="6610" max="6648" width="12.42578125" style="7" customWidth="1"/>
    <col min="6649" max="6649" width="20.140625" style="7" customWidth="1"/>
    <col min="6650" max="6650" width="21.42578125" style="7" customWidth="1"/>
    <col min="6651" max="6651" width="22.7109375" style="7" customWidth="1"/>
    <col min="6652" max="6652" width="13.7109375" style="7" customWidth="1"/>
    <col min="6653" max="6653" width="15" style="7" customWidth="1"/>
    <col min="6654" max="6655" width="17.5703125" style="7" customWidth="1"/>
    <col min="6656" max="6656" width="26.5703125" style="7" customWidth="1"/>
    <col min="6657" max="6657" width="16.28515625" style="7" customWidth="1"/>
    <col min="6658" max="6658" width="15" style="7" customWidth="1"/>
    <col min="6659" max="6660" width="12.42578125" style="7" customWidth="1"/>
    <col min="6661" max="6662" width="17.5703125" style="7" customWidth="1"/>
    <col min="6663" max="6663" width="7.28515625" style="7" customWidth="1"/>
    <col min="6664" max="6664" width="21.42578125" style="7" customWidth="1"/>
    <col min="6665" max="6666" width="16.28515625" style="7" customWidth="1"/>
    <col min="6667" max="6667" width="20.140625" style="7" customWidth="1"/>
    <col min="6668" max="6668" width="24" style="7" customWidth="1"/>
    <col min="6669" max="6669" width="18.85546875" style="7" customWidth="1"/>
    <col min="6670" max="6670" width="15" style="7" customWidth="1"/>
    <col min="6671" max="6671" width="20.140625" style="7" customWidth="1"/>
    <col min="6672" max="6672" width="16.28515625" style="7" customWidth="1"/>
    <col min="6673" max="6673" width="6" style="7" customWidth="1"/>
    <col min="6674" max="6674" width="12.42578125" style="7" customWidth="1"/>
    <col min="6675" max="6677" width="15" style="7" customWidth="1"/>
    <col min="6678" max="6678" width="7.28515625" style="7" customWidth="1"/>
    <col min="6679" max="6679" width="11.140625" style="7" customWidth="1"/>
    <col min="6680" max="6680" width="15" style="7" customWidth="1"/>
    <col min="6681" max="6681" width="18.85546875" style="7" customWidth="1"/>
    <col min="6682" max="6682" width="16.28515625" style="7" customWidth="1"/>
    <col min="6683" max="6683" width="25.28515625" style="7" customWidth="1"/>
    <col min="6684" max="6684" width="20.140625" style="7" customWidth="1"/>
    <col min="6685" max="6685" width="15" style="7" customWidth="1"/>
    <col min="6686" max="6686" width="17.5703125" style="7" customWidth="1"/>
    <col min="6687" max="6687" width="16.28515625" style="7" customWidth="1"/>
    <col min="6688" max="6689" width="15" style="7" customWidth="1"/>
    <col min="6690" max="6690" width="17.5703125" style="7" customWidth="1"/>
    <col min="6691" max="6691" width="20.140625" style="7" customWidth="1"/>
    <col min="6692" max="6692" width="16.28515625" style="7" customWidth="1"/>
    <col min="6693" max="6693" width="25.28515625" style="7" customWidth="1"/>
    <col min="6694" max="6694" width="18.85546875" style="7" customWidth="1"/>
    <col min="6695" max="6697" width="20.140625" style="7" customWidth="1"/>
    <col min="6698" max="6698" width="39.42578125" style="7" customWidth="1"/>
    <col min="6699" max="6699" width="25.28515625" style="7" customWidth="1"/>
    <col min="6700" max="6865" width="20.140625" style="7" customWidth="1"/>
    <col min="6866" max="6904" width="12.42578125" style="7" customWidth="1"/>
    <col min="6905" max="6905" width="20.140625" style="7" customWidth="1"/>
    <col min="6906" max="6906" width="21.42578125" style="7" customWidth="1"/>
    <col min="6907" max="6907" width="22.7109375" style="7" customWidth="1"/>
    <col min="6908" max="6908" width="13.7109375" style="7" customWidth="1"/>
    <col min="6909" max="6909" width="15" style="7" customWidth="1"/>
    <col min="6910" max="6911" width="17.5703125" style="7" customWidth="1"/>
    <col min="6912" max="6912" width="26.5703125" style="7" customWidth="1"/>
    <col min="6913" max="6913" width="16.28515625" style="7" customWidth="1"/>
    <col min="6914" max="6914" width="15" style="7" customWidth="1"/>
    <col min="6915" max="6916" width="12.42578125" style="7" customWidth="1"/>
    <col min="6917" max="6918" width="17.5703125" style="7" customWidth="1"/>
    <col min="6919" max="6919" width="7.28515625" style="7" customWidth="1"/>
    <col min="6920" max="6920" width="21.42578125" style="7" customWidth="1"/>
    <col min="6921" max="6922" width="16.28515625" style="7" customWidth="1"/>
    <col min="6923" max="6923" width="20.140625" style="7" customWidth="1"/>
    <col min="6924" max="6924" width="24" style="7" customWidth="1"/>
    <col min="6925" max="6925" width="18.85546875" style="7" customWidth="1"/>
    <col min="6926" max="6926" width="15" style="7" customWidth="1"/>
    <col min="6927" max="6927" width="20.140625" style="7" customWidth="1"/>
    <col min="6928" max="6928" width="16.28515625" style="7" customWidth="1"/>
    <col min="6929" max="6929" width="6" style="7" customWidth="1"/>
    <col min="6930" max="6930" width="12.42578125" style="7" customWidth="1"/>
    <col min="6931" max="6933" width="15" style="7" customWidth="1"/>
    <col min="6934" max="6934" width="7.28515625" style="7" customWidth="1"/>
    <col min="6935" max="6935" width="11.140625" style="7" customWidth="1"/>
    <col min="6936" max="6936" width="15" style="7" customWidth="1"/>
    <col min="6937" max="6937" width="18.85546875" style="7" customWidth="1"/>
    <col min="6938" max="6938" width="16.28515625" style="7" customWidth="1"/>
    <col min="6939" max="6939" width="25.28515625" style="7" customWidth="1"/>
    <col min="6940" max="6940" width="20.140625" style="7" customWidth="1"/>
    <col min="6941" max="6941" width="15" style="7" customWidth="1"/>
    <col min="6942" max="6942" width="17.5703125" style="7" customWidth="1"/>
    <col min="6943" max="6943" width="16.28515625" style="7" customWidth="1"/>
    <col min="6944" max="6945" width="15" style="7" customWidth="1"/>
    <col min="6946" max="6946" width="17.5703125" style="7" customWidth="1"/>
    <col min="6947" max="6947" width="20.140625" style="7" customWidth="1"/>
    <col min="6948" max="6948" width="16.28515625" style="7" customWidth="1"/>
    <col min="6949" max="6949" width="25.28515625" style="7" customWidth="1"/>
    <col min="6950" max="6950" width="18.85546875" style="7" customWidth="1"/>
    <col min="6951" max="6953" width="20.140625" style="7" customWidth="1"/>
    <col min="6954" max="6954" width="39.42578125" style="7" customWidth="1"/>
    <col min="6955" max="6955" width="25.28515625" style="7" customWidth="1"/>
    <col min="6956" max="7121" width="20.140625" style="7" customWidth="1"/>
    <col min="7122" max="7160" width="12.42578125" style="7" customWidth="1"/>
    <col min="7161" max="7161" width="20.140625" style="7" customWidth="1"/>
    <col min="7162" max="7162" width="21.42578125" style="7" customWidth="1"/>
    <col min="7163" max="7163" width="22.7109375" style="7" customWidth="1"/>
    <col min="7164" max="7164" width="13.7109375" style="7" customWidth="1"/>
    <col min="7165" max="7165" width="15" style="7" customWidth="1"/>
    <col min="7166" max="7167" width="17.5703125" style="7" customWidth="1"/>
    <col min="7168" max="7168" width="26.5703125" style="7" customWidth="1"/>
    <col min="7169" max="7169" width="16.28515625" style="7" customWidth="1"/>
    <col min="7170" max="7170" width="15" style="7" customWidth="1"/>
    <col min="7171" max="7172" width="12.42578125" style="7" customWidth="1"/>
    <col min="7173" max="7174" width="17.5703125" style="7" customWidth="1"/>
    <col min="7175" max="7175" width="7.28515625" style="7" customWidth="1"/>
    <col min="7176" max="7176" width="21.42578125" style="7" customWidth="1"/>
    <col min="7177" max="7178" width="16.28515625" style="7" customWidth="1"/>
    <col min="7179" max="7179" width="20.140625" style="7" customWidth="1"/>
    <col min="7180" max="7180" width="24" style="7" customWidth="1"/>
    <col min="7181" max="7181" width="18.85546875" style="7" customWidth="1"/>
    <col min="7182" max="7182" width="15" style="7" customWidth="1"/>
    <col min="7183" max="7183" width="20.140625" style="7" customWidth="1"/>
    <col min="7184" max="7184" width="16.28515625" style="7" customWidth="1"/>
    <col min="7185" max="7185" width="6" style="7" customWidth="1"/>
    <col min="7186" max="7186" width="12.42578125" style="7" customWidth="1"/>
    <col min="7187" max="7189" width="15" style="7" customWidth="1"/>
    <col min="7190" max="7190" width="7.28515625" style="7" customWidth="1"/>
    <col min="7191" max="7191" width="11.140625" style="7" customWidth="1"/>
    <col min="7192" max="7192" width="15" style="7" customWidth="1"/>
    <col min="7193" max="7193" width="18.85546875" style="7" customWidth="1"/>
    <col min="7194" max="7194" width="16.28515625" style="7" customWidth="1"/>
    <col min="7195" max="7195" width="25.28515625" style="7" customWidth="1"/>
    <col min="7196" max="7196" width="20.140625" style="7" customWidth="1"/>
    <col min="7197" max="7197" width="15" style="7" customWidth="1"/>
    <col min="7198" max="7198" width="17.5703125" style="7" customWidth="1"/>
    <col min="7199" max="7199" width="16.28515625" style="7" customWidth="1"/>
    <col min="7200" max="7201" width="15" style="7" customWidth="1"/>
    <col min="7202" max="7202" width="17.5703125" style="7" customWidth="1"/>
    <col min="7203" max="7203" width="20.140625" style="7" customWidth="1"/>
    <col min="7204" max="7204" width="16.28515625" style="7" customWidth="1"/>
    <col min="7205" max="7205" width="25.28515625" style="7" customWidth="1"/>
    <col min="7206" max="7206" width="18.85546875" style="7" customWidth="1"/>
    <col min="7207" max="7209" width="20.140625" style="7" customWidth="1"/>
    <col min="7210" max="7210" width="39.42578125" style="7" customWidth="1"/>
    <col min="7211" max="7211" width="25.28515625" style="7" customWidth="1"/>
    <col min="7212" max="7377" width="20.140625" style="7" customWidth="1"/>
    <col min="7378" max="7416" width="12.42578125" style="7" customWidth="1"/>
    <col min="7417" max="7417" width="20.140625" style="7" customWidth="1"/>
    <col min="7418" max="7418" width="21.42578125" style="7" customWidth="1"/>
    <col min="7419" max="7419" width="22.7109375" style="7" customWidth="1"/>
    <col min="7420" max="7420" width="13.7109375" style="7" customWidth="1"/>
    <col min="7421" max="7421" width="15" style="7" customWidth="1"/>
    <col min="7422" max="7423" width="17.5703125" style="7" customWidth="1"/>
    <col min="7424" max="7424" width="26.5703125" style="7" customWidth="1"/>
    <col min="7425" max="7425" width="16.28515625" style="7" customWidth="1"/>
    <col min="7426" max="7426" width="15" style="7" customWidth="1"/>
    <col min="7427" max="7428" width="12.42578125" style="7" customWidth="1"/>
    <col min="7429" max="7430" width="17.5703125" style="7" customWidth="1"/>
    <col min="7431" max="7431" width="7.28515625" style="7" customWidth="1"/>
    <col min="7432" max="7432" width="21.42578125" style="7" customWidth="1"/>
    <col min="7433" max="7434" width="16.28515625" style="7" customWidth="1"/>
    <col min="7435" max="7435" width="20.140625" style="7" customWidth="1"/>
    <col min="7436" max="7436" width="24" style="7" customWidth="1"/>
    <col min="7437" max="7437" width="18.85546875" style="7" customWidth="1"/>
    <col min="7438" max="7438" width="15" style="7" customWidth="1"/>
    <col min="7439" max="7439" width="20.140625" style="7" customWidth="1"/>
    <col min="7440" max="7440" width="16.28515625" style="7" customWidth="1"/>
    <col min="7441" max="7441" width="6" style="7" customWidth="1"/>
    <col min="7442" max="7442" width="12.42578125" style="7" customWidth="1"/>
    <col min="7443" max="7445" width="15" style="7" customWidth="1"/>
    <col min="7446" max="7446" width="7.28515625" style="7" customWidth="1"/>
    <col min="7447" max="7447" width="11.140625" style="7" customWidth="1"/>
    <col min="7448" max="7448" width="15" style="7" customWidth="1"/>
    <col min="7449" max="7449" width="18.85546875" style="7" customWidth="1"/>
    <col min="7450" max="7450" width="16.28515625" style="7" customWidth="1"/>
    <col min="7451" max="7451" width="25.28515625" style="7" customWidth="1"/>
    <col min="7452" max="7452" width="20.140625" style="7" customWidth="1"/>
    <col min="7453" max="7453" width="15" style="7" customWidth="1"/>
    <col min="7454" max="7454" width="17.5703125" style="7" customWidth="1"/>
    <col min="7455" max="7455" width="16.28515625" style="7" customWidth="1"/>
    <col min="7456" max="7457" width="15" style="7" customWidth="1"/>
    <col min="7458" max="7458" width="17.5703125" style="7" customWidth="1"/>
    <col min="7459" max="7459" width="20.140625" style="7" customWidth="1"/>
    <col min="7460" max="7460" width="16.28515625" style="7" customWidth="1"/>
    <col min="7461" max="7461" width="25.28515625" style="7" customWidth="1"/>
    <col min="7462" max="7462" width="18.85546875" style="7" customWidth="1"/>
    <col min="7463" max="7465" width="20.140625" style="7" customWidth="1"/>
    <col min="7466" max="7466" width="39.42578125" style="7" customWidth="1"/>
    <col min="7467" max="7467" width="25.28515625" style="7" customWidth="1"/>
    <col min="7468" max="7633" width="20.140625" style="7" customWidth="1"/>
    <col min="7634" max="7672" width="12.42578125" style="7" customWidth="1"/>
    <col min="7673" max="7673" width="20.140625" style="7" customWidth="1"/>
    <col min="7674" max="7674" width="21.42578125" style="7" customWidth="1"/>
    <col min="7675" max="7675" width="22.7109375" style="7" customWidth="1"/>
    <col min="7676" max="7676" width="13.7109375" style="7" customWidth="1"/>
    <col min="7677" max="7677" width="15" style="7" customWidth="1"/>
    <col min="7678" max="7679" width="17.5703125" style="7" customWidth="1"/>
    <col min="7680" max="7680" width="26.5703125" style="7" customWidth="1"/>
    <col min="7681" max="7681" width="16.28515625" style="7" customWidth="1"/>
    <col min="7682" max="7682" width="15" style="7" customWidth="1"/>
    <col min="7683" max="7684" width="12.42578125" style="7" customWidth="1"/>
    <col min="7685" max="7686" width="17.5703125" style="7" customWidth="1"/>
    <col min="7687" max="7687" width="7.28515625" style="7" customWidth="1"/>
    <col min="7688" max="7688" width="21.42578125" style="7" customWidth="1"/>
    <col min="7689" max="7690" width="16.28515625" style="7" customWidth="1"/>
    <col min="7691" max="7691" width="20.140625" style="7" customWidth="1"/>
    <col min="7692" max="7692" width="24" style="7" customWidth="1"/>
    <col min="7693" max="7693" width="18.85546875" style="7" customWidth="1"/>
    <col min="7694" max="7694" width="15" style="7" customWidth="1"/>
    <col min="7695" max="7695" width="20.140625" style="7" customWidth="1"/>
    <col min="7696" max="7696" width="16.28515625" style="7" customWidth="1"/>
    <col min="7697" max="7697" width="6" style="7" customWidth="1"/>
    <col min="7698" max="7698" width="12.42578125" style="7" customWidth="1"/>
    <col min="7699" max="7701" width="15" style="7" customWidth="1"/>
    <col min="7702" max="7702" width="7.28515625" style="7" customWidth="1"/>
    <col min="7703" max="7703" width="11.140625" style="7" customWidth="1"/>
    <col min="7704" max="7704" width="15" style="7" customWidth="1"/>
    <col min="7705" max="7705" width="18.85546875" style="7" customWidth="1"/>
    <col min="7706" max="7706" width="16.28515625" style="7" customWidth="1"/>
    <col min="7707" max="7707" width="25.28515625" style="7" customWidth="1"/>
    <col min="7708" max="7708" width="20.140625" style="7" customWidth="1"/>
    <col min="7709" max="7709" width="15" style="7" customWidth="1"/>
    <col min="7710" max="7710" width="17.5703125" style="7" customWidth="1"/>
    <col min="7711" max="7711" width="16.28515625" style="7" customWidth="1"/>
    <col min="7712" max="7713" width="15" style="7" customWidth="1"/>
    <col min="7714" max="7714" width="17.5703125" style="7" customWidth="1"/>
    <col min="7715" max="7715" width="20.140625" style="7" customWidth="1"/>
    <col min="7716" max="7716" width="16.28515625" style="7" customWidth="1"/>
    <col min="7717" max="7717" width="25.28515625" style="7" customWidth="1"/>
    <col min="7718" max="7718" width="18.85546875" style="7" customWidth="1"/>
    <col min="7719" max="7721" width="20.140625" style="7" customWidth="1"/>
    <col min="7722" max="7722" width="39.42578125" style="7" customWidth="1"/>
    <col min="7723" max="7723" width="25.28515625" style="7" customWidth="1"/>
    <col min="7724" max="7889" width="20.140625" style="7" customWidth="1"/>
    <col min="7890" max="7928" width="12.42578125" style="7" customWidth="1"/>
    <col min="7929" max="7929" width="20.140625" style="7" customWidth="1"/>
    <col min="7930" max="7930" width="21.42578125" style="7" customWidth="1"/>
    <col min="7931" max="7931" width="22.7109375" style="7" customWidth="1"/>
    <col min="7932" max="7932" width="13.7109375" style="7" customWidth="1"/>
    <col min="7933" max="7933" width="15" style="7" customWidth="1"/>
    <col min="7934" max="7935" width="17.5703125" style="7" customWidth="1"/>
    <col min="7936" max="7936" width="26.5703125" style="7" customWidth="1"/>
    <col min="7937" max="7937" width="16.28515625" style="7" customWidth="1"/>
    <col min="7938" max="7938" width="15" style="7" customWidth="1"/>
    <col min="7939" max="7940" width="12.42578125" style="7" customWidth="1"/>
    <col min="7941" max="7942" width="17.5703125" style="7" customWidth="1"/>
    <col min="7943" max="7943" width="7.28515625" style="7" customWidth="1"/>
    <col min="7944" max="7944" width="21.42578125" style="7" customWidth="1"/>
    <col min="7945" max="7946" width="16.28515625" style="7" customWidth="1"/>
    <col min="7947" max="7947" width="20.140625" style="7" customWidth="1"/>
    <col min="7948" max="7948" width="24" style="7" customWidth="1"/>
    <col min="7949" max="7949" width="18.85546875" style="7" customWidth="1"/>
    <col min="7950" max="7950" width="15" style="7" customWidth="1"/>
    <col min="7951" max="7951" width="20.140625" style="7" customWidth="1"/>
    <col min="7952" max="7952" width="16.28515625" style="7" customWidth="1"/>
    <col min="7953" max="7953" width="6" style="7" customWidth="1"/>
    <col min="7954" max="7954" width="12.42578125" style="7" customWidth="1"/>
    <col min="7955" max="7957" width="15" style="7" customWidth="1"/>
    <col min="7958" max="7958" width="7.28515625" style="7" customWidth="1"/>
    <col min="7959" max="7959" width="11.140625" style="7" customWidth="1"/>
    <col min="7960" max="7960" width="15" style="7" customWidth="1"/>
    <col min="7961" max="7961" width="18.85546875" style="7" customWidth="1"/>
    <col min="7962" max="7962" width="16.28515625" style="7" customWidth="1"/>
    <col min="7963" max="7963" width="25.28515625" style="7" customWidth="1"/>
    <col min="7964" max="7964" width="20.140625" style="7" customWidth="1"/>
    <col min="7965" max="7965" width="15" style="7" customWidth="1"/>
    <col min="7966" max="7966" width="17.5703125" style="7" customWidth="1"/>
    <col min="7967" max="7967" width="16.28515625" style="7" customWidth="1"/>
    <col min="7968" max="7969" width="15" style="7" customWidth="1"/>
    <col min="7970" max="7970" width="17.5703125" style="7" customWidth="1"/>
    <col min="7971" max="7971" width="20.140625" style="7" customWidth="1"/>
    <col min="7972" max="7972" width="16.28515625" style="7" customWidth="1"/>
    <col min="7973" max="7973" width="25.28515625" style="7" customWidth="1"/>
    <col min="7974" max="7974" width="18.85546875" style="7" customWidth="1"/>
    <col min="7975" max="7977" width="20.140625" style="7" customWidth="1"/>
    <col min="7978" max="7978" width="39.42578125" style="7" customWidth="1"/>
    <col min="7979" max="7979" width="25.28515625" style="7" customWidth="1"/>
    <col min="7980" max="8145" width="20.140625" style="7" customWidth="1"/>
    <col min="8146" max="8184" width="12.42578125" style="7" customWidth="1"/>
    <col min="8185" max="8185" width="20.140625" style="7" customWidth="1"/>
    <col min="8186" max="8186" width="21.42578125" style="7" customWidth="1"/>
    <col min="8187" max="8187" width="22.7109375" style="7" customWidth="1"/>
    <col min="8188" max="8188" width="13.7109375" style="7" customWidth="1"/>
    <col min="8189" max="8189" width="15" style="7" customWidth="1"/>
    <col min="8190" max="8191" width="17.5703125" style="7" customWidth="1"/>
    <col min="8192" max="8192" width="26.5703125" style="7" customWidth="1"/>
    <col min="8193" max="8193" width="16.28515625" style="7" customWidth="1"/>
    <col min="8194" max="8194" width="15" style="7" customWidth="1"/>
    <col min="8195" max="8196" width="12.42578125" style="7" customWidth="1"/>
    <col min="8197" max="8198" width="17.5703125" style="7" customWidth="1"/>
    <col min="8199" max="8199" width="7.28515625" style="7" customWidth="1"/>
    <col min="8200" max="8200" width="21.42578125" style="7" customWidth="1"/>
    <col min="8201" max="8202" width="16.28515625" style="7" customWidth="1"/>
    <col min="8203" max="8203" width="20.140625" style="7" customWidth="1"/>
    <col min="8204" max="8204" width="24" style="7" customWidth="1"/>
    <col min="8205" max="8205" width="18.85546875" style="7" customWidth="1"/>
    <col min="8206" max="8206" width="15" style="7" customWidth="1"/>
    <col min="8207" max="8207" width="20.140625" style="7" customWidth="1"/>
    <col min="8208" max="8208" width="16.28515625" style="7" customWidth="1"/>
    <col min="8209" max="8209" width="6" style="7" customWidth="1"/>
    <col min="8210" max="8210" width="12.42578125" style="7" customWidth="1"/>
    <col min="8211" max="8213" width="15" style="7" customWidth="1"/>
    <col min="8214" max="8214" width="7.28515625" style="7" customWidth="1"/>
    <col min="8215" max="8215" width="11.140625" style="7" customWidth="1"/>
    <col min="8216" max="8216" width="15" style="7" customWidth="1"/>
    <col min="8217" max="8217" width="18.85546875" style="7" customWidth="1"/>
    <col min="8218" max="8218" width="16.28515625" style="7" customWidth="1"/>
    <col min="8219" max="8219" width="25.28515625" style="7" customWidth="1"/>
    <col min="8220" max="8220" width="20.140625" style="7" customWidth="1"/>
    <col min="8221" max="8221" width="15" style="7" customWidth="1"/>
    <col min="8222" max="8222" width="17.5703125" style="7" customWidth="1"/>
    <col min="8223" max="8223" width="16.28515625" style="7" customWidth="1"/>
    <col min="8224" max="8225" width="15" style="7" customWidth="1"/>
    <col min="8226" max="8226" width="17.5703125" style="7" customWidth="1"/>
    <col min="8227" max="8227" width="20.140625" style="7" customWidth="1"/>
    <col min="8228" max="8228" width="16.28515625" style="7" customWidth="1"/>
    <col min="8229" max="8229" width="25.28515625" style="7" customWidth="1"/>
    <col min="8230" max="8230" width="18.85546875" style="7" customWidth="1"/>
    <col min="8231" max="8233" width="20.140625" style="7" customWidth="1"/>
    <col min="8234" max="8234" width="39.42578125" style="7" customWidth="1"/>
    <col min="8235" max="8235" width="25.28515625" style="7" customWidth="1"/>
    <col min="8236" max="8401" width="20.140625" style="7" customWidth="1"/>
    <col min="8402" max="8440" width="12.42578125" style="7" customWidth="1"/>
    <col min="8441" max="8441" width="20.140625" style="7" customWidth="1"/>
    <col min="8442" max="8442" width="21.42578125" style="7" customWidth="1"/>
    <col min="8443" max="8443" width="22.7109375" style="7" customWidth="1"/>
    <col min="8444" max="8444" width="13.7109375" style="7" customWidth="1"/>
    <col min="8445" max="8445" width="15" style="7" customWidth="1"/>
    <col min="8446" max="8447" width="17.5703125" style="7" customWidth="1"/>
    <col min="8448" max="8448" width="26.5703125" style="7" customWidth="1"/>
    <col min="8449" max="8449" width="16.28515625" style="7" customWidth="1"/>
    <col min="8450" max="8450" width="15" style="7" customWidth="1"/>
    <col min="8451" max="8452" width="12.42578125" style="7" customWidth="1"/>
    <col min="8453" max="8454" width="17.5703125" style="7" customWidth="1"/>
    <col min="8455" max="8455" width="7.28515625" style="7" customWidth="1"/>
    <col min="8456" max="8456" width="21.42578125" style="7" customWidth="1"/>
    <col min="8457" max="8458" width="16.28515625" style="7" customWidth="1"/>
    <col min="8459" max="8459" width="20.140625" style="7" customWidth="1"/>
    <col min="8460" max="8460" width="24" style="7" customWidth="1"/>
    <col min="8461" max="8461" width="18.85546875" style="7" customWidth="1"/>
    <col min="8462" max="8462" width="15" style="7" customWidth="1"/>
    <col min="8463" max="8463" width="20.140625" style="7" customWidth="1"/>
    <col min="8464" max="8464" width="16.28515625" style="7" customWidth="1"/>
    <col min="8465" max="8465" width="6" style="7" customWidth="1"/>
    <col min="8466" max="8466" width="12.42578125" style="7" customWidth="1"/>
    <col min="8467" max="8469" width="15" style="7" customWidth="1"/>
    <col min="8470" max="8470" width="7.28515625" style="7" customWidth="1"/>
    <col min="8471" max="8471" width="11.140625" style="7" customWidth="1"/>
    <col min="8472" max="8472" width="15" style="7" customWidth="1"/>
    <col min="8473" max="8473" width="18.85546875" style="7" customWidth="1"/>
    <col min="8474" max="8474" width="16.28515625" style="7" customWidth="1"/>
    <col min="8475" max="8475" width="25.28515625" style="7" customWidth="1"/>
    <col min="8476" max="8476" width="20.140625" style="7" customWidth="1"/>
    <col min="8477" max="8477" width="15" style="7" customWidth="1"/>
    <col min="8478" max="8478" width="17.5703125" style="7" customWidth="1"/>
    <col min="8479" max="8479" width="16.28515625" style="7" customWidth="1"/>
    <col min="8480" max="8481" width="15" style="7" customWidth="1"/>
    <col min="8482" max="8482" width="17.5703125" style="7" customWidth="1"/>
    <col min="8483" max="8483" width="20.140625" style="7" customWidth="1"/>
    <col min="8484" max="8484" width="16.28515625" style="7" customWidth="1"/>
    <col min="8485" max="8485" width="25.28515625" style="7" customWidth="1"/>
    <col min="8486" max="8486" width="18.85546875" style="7" customWidth="1"/>
    <col min="8487" max="8489" width="20.140625" style="7" customWidth="1"/>
    <col min="8490" max="8490" width="39.42578125" style="7" customWidth="1"/>
    <col min="8491" max="8491" width="25.28515625" style="7" customWidth="1"/>
    <col min="8492" max="8657" width="20.140625" style="7" customWidth="1"/>
    <col min="8658" max="8696" width="12.42578125" style="7" customWidth="1"/>
    <col min="8697" max="8697" width="20.140625" style="7" customWidth="1"/>
    <col min="8698" max="8698" width="21.42578125" style="7" customWidth="1"/>
    <col min="8699" max="8699" width="22.7109375" style="7" customWidth="1"/>
    <col min="8700" max="8700" width="13.7109375" style="7" customWidth="1"/>
    <col min="8701" max="8701" width="15" style="7" customWidth="1"/>
    <col min="8702" max="8703" width="17.5703125" style="7" customWidth="1"/>
    <col min="8704" max="8704" width="26.5703125" style="7" customWidth="1"/>
    <col min="8705" max="8705" width="16.28515625" style="7" customWidth="1"/>
    <col min="8706" max="8706" width="15" style="7" customWidth="1"/>
    <col min="8707" max="8708" width="12.42578125" style="7" customWidth="1"/>
    <col min="8709" max="8710" width="17.5703125" style="7" customWidth="1"/>
    <col min="8711" max="8711" width="7.28515625" style="7" customWidth="1"/>
    <col min="8712" max="8712" width="21.42578125" style="7" customWidth="1"/>
    <col min="8713" max="8714" width="16.28515625" style="7" customWidth="1"/>
    <col min="8715" max="8715" width="20.140625" style="7" customWidth="1"/>
    <col min="8716" max="8716" width="24" style="7" customWidth="1"/>
    <col min="8717" max="8717" width="18.85546875" style="7" customWidth="1"/>
    <col min="8718" max="8718" width="15" style="7" customWidth="1"/>
    <col min="8719" max="8719" width="20.140625" style="7" customWidth="1"/>
    <col min="8720" max="8720" width="16.28515625" style="7" customWidth="1"/>
    <col min="8721" max="8721" width="6" style="7" customWidth="1"/>
    <col min="8722" max="8722" width="12.42578125" style="7" customWidth="1"/>
    <col min="8723" max="8725" width="15" style="7" customWidth="1"/>
    <col min="8726" max="8726" width="7.28515625" style="7" customWidth="1"/>
    <col min="8727" max="8727" width="11.140625" style="7" customWidth="1"/>
    <col min="8728" max="8728" width="15" style="7" customWidth="1"/>
    <col min="8729" max="8729" width="18.85546875" style="7" customWidth="1"/>
    <col min="8730" max="8730" width="16.28515625" style="7" customWidth="1"/>
    <col min="8731" max="8731" width="25.28515625" style="7" customWidth="1"/>
    <col min="8732" max="8732" width="20.140625" style="7" customWidth="1"/>
    <col min="8733" max="8733" width="15" style="7" customWidth="1"/>
    <col min="8734" max="8734" width="17.5703125" style="7" customWidth="1"/>
    <col min="8735" max="8735" width="16.28515625" style="7" customWidth="1"/>
    <col min="8736" max="8737" width="15" style="7" customWidth="1"/>
    <col min="8738" max="8738" width="17.5703125" style="7" customWidth="1"/>
    <col min="8739" max="8739" width="20.140625" style="7" customWidth="1"/>
    <col min="8740" max="8740" width="16.28515625" style="7" customWidth="1"/>
    <col min="8741" max="8741" width="25.28515625" style="7" customWidth="1"/>
    <col min="8742" max="8742" width="18.85546875" style="7" customWidth="1"/>
    <col min="8743" max="8745" width="20.140625" style="7" customWidth="1"/>
    <col min="8746" max="8746" width="39.42578125" style="7" customWidth="1"/>
    <col min="8747" max="8747" width="25.28515625" style="7" customWidth="1"/>
    <col min="8748" max="8913" width="20.140625" style="7" customWidth="1"/>
    <col min="8914" max="8952" width="12.42578125" style="7" customWidth="1"/>
    <col min="8953" max="8953" width="20.140625" style="7" customWidth="1"/>
    <col min="8954" max="8954" width="21.42578125" style="7" customWidth="1"/>
    <col min="8955" max="8955" width="22.7109375" style="7" customWidth="1"/>
    <col min="8956" max="8956" width="13.7109375" style="7" customWidth="1"/>
    <col min="8957" max="8957" width="15" style="7" customWidth="1"/>
    <col min="8958" max="8959" width="17.5703125" style="7" customWidth="1"/>
    <col min="8960" max="8960" width="26.5703125" style="7" customWidth="1"/>
    <col min="8961" max="8961" width="16.28515625" style="7" customWidth="1"/>
    <col min="8962" max="8962" width="15" style="7" customWidth="1"/>
    <col min="8963" max="8964" width="12.42578125" style="7" customWidth="1"/>
    <col min="8965" max="8966" width="17.5703125" style="7" customWidth="1"/>
    <col min="8967" max="8967" width="7.28515625" style="7" customWidth="1"/>
    <col min="8968" max="8968" width="21.42578125" style="7" customWidth="1"/>
    <col min="8969" max="8970" width="16.28515625" style="7" customWidth="1"/>
    <col min="8971" max="8971" width="20.140625" style="7" customWidth="1"/>
    <col min="8972" max="8972" width="24" style="7" customWidth="1"/>
    <col min="8973" max="8973" width="18.85546875" style="7" customWidth="1"/>
    <col min="8974" max="8974" width="15" style="7" customWidth="1"/>
    <col min="8975" max="8975" width="20.140625" style="7" customWidth="1"/>
    <col min="8976" max="8976" width="16.28515625" style="7" customWidth="1"/>
    <col min="8977" max="8977" width="6" style="7" customWidth="1"/>
    <col min="8978" max="8978" width="12.42578125" style="7" customWidth="1"/>
    <col min="8979" max="8981" width="15" style="7" customWidth="1"/>
    <col min="8982" max="8982" width="7.28515625" style="7" customWidth="1"/>
    <col min="8983" max="8983" width="11.140625" style="7" customWidth="1"/>
    <col min="8984" max="8984" width="15" style="7" customWidth="1"/>
    <col min="8985" max="8985" width="18.85546875" style="7" customWidth="1"/>
    <col min="8986" max="8986" width="16.28515625" style="7" customWidth="1"/>
    <col min="8987" max="8987" width="25.28515625" style="7" customWidth="1"/>
    <col min="8988" max="8988" width="20.140625" style="7" customWidth="1"/>
    <col min="8989" max="8989" width="15" style="7" customWidth="1"/>
    <col min="8990" max="8990" width="17.5703125" style="7" customWidth="1"/>
    <col min="8991" max="8991" width="16.28515625" style="7" customWidth="1"/>
    <col min="8992" max="8993" width="15" style="7" customWidth="1"/>
    <col min="8994" max="8994" width="17.5703125" style="7" customWidth="1"/>
    <col min="8995" max="8995" width="20.140625" style="7" customWidth="1"/>
    <col min="8996" max="8996" width="16.28515625" style="7" customWidth="1"/>
    <col min="8997" max="8997" width="25.28515625" style="7" customWidth="1"/>
    <col min="8998" max="8998" width="18.85546875" style="7" customWidth="1"/>
    <col min="8999" max="9001" width="20.140625" style="7" customWidth="1"/>
    <col min="9002" max="9002" width="39.42578125" style="7" customWidth="1"/>
    <col min="9003" max="9003" width="25.28515625" style="7" customWidth="1"/>
    <col min="9004" max="9169" width="20.140625" style="7" customWidth="1"/>
    <col min="9170" max="9208" width="12.42578125" style="7" customWidth="1"/>
    <col min="9209" max="9209" width="20.140625" style="7" customWidth="1"/>
    <col min="9210" max="9210" width="21.42578125" style="7" customWidth="1"/>
    <col min="9211" max="9211" width="22.7109375" style="7" customWidth="1"/>
    <col min="9212" max="9212" width="13.7109375" style="7" customWidth="1"/>
    <col min="9213" max="9213" width="15" style="7" customWidth="1"/>
    <col min="9214" max="9215" width="17.5703125" style="7" customWidth="1"/>
    <col min="9216" max="9216" width="26.5703125" style="7" customWidth="1"/>
    <col min="9217" max="9217" width="16.28515625" style="7" customWidth="1"/>
    <col min="9218" max="9218" width="15" style="7" customWidth="1"/>
    <col min="9219" max="9220" width="12.42578125" style="7" customWidth="1"/>
    <col min="9221" max="9222" width="17.5703125" style="7" customWidth="1"/>
    <col min="9223" max="9223" width="7.28515625" style="7" customWidth="1"/>
    <col min="9224" max="9224" width="21.42578125" style="7" customWidth="1"/>
    <col min="9225" max="9226" width="16.28515625" style="7" customWidth="1"/>
    <col min="9227" max="9227" width="20.140625" style="7" customWidth="1"/>
    <col min="9228" max="9228" width="24" style="7" customWidth="1"/>
    <col min="9229" max="9229" width="18.85546875" style="7" customWidth="1"/>
    <col min="9230" max="9230" width="15" style="7" customWidth="1"/>
    <col min="9231" max="9231" width="20.140625" style="7" customWidth="1"/>
    <col min="9232" max="9232" width="16.28515625" style="7" customWidth="1"/>
    <col min="9233" max="9233" width="6" style="7" customWidth="1"/>
    <col min="9234" max="9234" width="12.42578125" style="7" customWidth="1"/>
    <col min="9235" max="9237" width="15" style="7" customWidth="1"/>
    <col min="9238" max="9238" width="7.28515625" style="7" customWidth="1"/>
    <col min="9239" max="9239" width="11.140625" style="7" customWidth="1"/>
    <col min="9240" max="9240" width="15" style="7" customWidth="1"/>
    <col min="9241" max="9241" width="18.85546875" style="7" customWidth="1"/>
    <col min="9242" max="9242" width="16.28515625" style="7" customWidth="1"/>
    <col min="9243" max="9243" width="25.28515625" style="7" customWidth="1"/>
    <col min="9244" max="9244" width="20.140625" style="7" customWidth="1"/>
    <col min="9245" max="9245" width="15" style="7" customWidth="1"/>
    <col min="9246" max="9246" width="17.5703125" style="7" customWidth="1"/>
    <col min="9247" max="9247" width="16.28515625" style="7" customWidth="1"/>
    <col min="9248" max="9249" width="15" style="7" customWidth="1"/>
    <col min="9250" max="9250" width="17.5703125" style="7" customWidth="1"/>
    <col min="9251" max="9251" width="20.140625" style="7" customWidth="1"/>
    <col min="9252" max="9252" width="16.28515625" style="7" customWidth="1"/>
    <col min="9253" max="9253" width="25.28515625" style="7" customWidth="1"/>
    <col min="9254" max="9254" width="18.85546875" style="7" customWidth="1"/>
    <col min="9255" max="9257" width="20.140625" style="7" customWidth="1"/>
    <col min="9258" max="9258" width="39.42578125" style="7" customWidth="1"/>
    <col min="9259" max="9259" width="25.28515625" style="7" customWidth="1"/>
    <col min="9260" max="9425" width="20.140625" style="7" customWidth="1"/>
    <col min="9426" max="9464" width="12.42578125" style="7" customWidth="1"/>
    <col min="9465" max="9465" width="20.140625" style="7" customWidth="1"/>
    <col min="9466" max="9466" width="21.42578125" style="7" customWidth="1"/>
    <col min="9467" max="9467" width="22.7109375" style="7" customWidth="1"/>
    <col min="9468" max="9468" width="13.7109375" style="7" customWidth="1"/>
    <col min="9469" max="9469" width="15" style="7" customWidth="1"/>
    <col min="9470" max="9471" width="17.5703125" style="7" customWidth="1"/>
    <col min="9472" max="9472" width="26.5703125" style="7" customWidth="1"/>
    <col min="9473" max="9473" width="16.28515625" style="7" customWidth="1"/>
    <col min="9474" max="9474" width="15" style="7" customWidth="1"/>
    <col min="9475" max="9476" width="12.42578125" style="7" customWidth="1"/>
    <col min="9477" max="9478" width="17.5703125" style="7" customWidth="1"/>
    <col min="9479" max="9479" width="7.28515625" style="7" customWidth="1"/>
    <col min="9480" max="9480" width="21.42578125" style="7" customWidth="1"/>
    <col min="9481" max="9482" width="16.28515625" style="7" customWidth="1"/>
    <col min="9483" max="9483" width="20.140625" style="7" customWidth="1"/>
    <col min="9484" max="9484" width="24" style="7" customWidth="1"/>
    <col min="9485" max="9485" width="18.85546875" style="7" customWidth="1"/>
    <col min="9486" max="9486" width="15" style="7" customWidth="1"/>
    <col min="9487" max="9487" width="20.140625" style="7" customWidth="1"/>
    <col min="9488" max="9488" width="16.28515625" style="7" customWidth="1"/>
    <col min="9489" max="9489" width="6" style="7" customWidth="1"/>
    <col min="9490" max="9490" width="12.42578125" style="7" customWidth="1"/>
    <col min="9491" max="9493" width="15" style="7" customWidth="1"/>
    <col min="9494" max="9494" width="7.28515625" style="7" customWidth="1"/>
    <col min="9495" max="9495" width="11.140625" style="7" customWidth="1"/>
    <col min="9496" max="9496" width="15" style="7" customWidth="1"/>
    <col min="9497" max="9497" width="18.85546875" style="7" customWidth="1"/>
    <col min="9498" max="9498" width="16.28515625" style="7" customWidth="1"/>
    <col min="9499" max="9499" width="25.28515625" style="7" customWidth="1"/>
    <col min="9500" max="9500" width="20.140625" style="7" customWidth="1"/>
    <col min="9501" max="9501" width="15" style="7" customWidth="1"/>
    <col min="9502" max="9502" width="17.5703125" style="7" customWidth="1"/>
    <col min="9503" max="9503" width="16.28515625" style="7" customWidth="1"/>
    <col min="9504" max="9505" width="15" style="7" customWidth="1"/>
    <col min="9506" max="9506" width="17.5703125" style="7" customWidth="1"/>
    <col min="9507" max="9507" width="20.140625" style="7" customWidth="1"/>
    <col min="9508" max="9508" width="16.28515625" style="7" customWidth="1"/>
    <col min="9509" max="9509" width="25.28515625" style="7" customWidth="1"/>
    <col min="9510" max="9510" width="18.85546875" style="7" customWidth="1"/>
    <col min="9511" max="9513" width="20.140625" style="7" customWidth="1"/>
    <col min="9514" max="9514" width="39.42578125" style="7" customWidth="1"/>
    <col min="9515" max="9515" width="25.28515625" style="7" customWidth="1"/>
    <col min="9516" max="9681" width="20.140625" style="7" customWidth="1"/>
    <col min="9682" max="9720" width="12.42578125" style="7" customWidth="1"/>
    <col min="9721" max="9721" width="20.140625" style="7" customWidth="1"/>
    <col min="9722" max="9722" width="21.42578125" style="7" customWidth="1"/>
    <col min="9723" max="9723" width="22.7109375" style="7" customWidth="1"/>
    <col min="9724" max="9724" width="13.7109375" style="7" customWidth="1"/>
    <col min="9725" max="9725" width="15" style="7" customWidth="1"/>
    <col min="9726" max="9727" width="17.5703125" style="7" customWidth="1"/>
    <col min="9728" max="9728" width="26.5703125" style="7" customWidth="1"/>
    <col min="9729" max="9729" width="16.28515625" style="7" customWidth="1"/>
    <col min="9730" max="9730" width="15" style="7" customWidth="1"/>
    <col min="9731" max="9732" width="12.42578125" style="7" customWidth="1"/>
    <col min="9733" max="9734" width="17.5703125" style="7" customWidth="1"/>
    <col min="9735" max="9735" width="7.28515625" style="7" customWidth="1"/>
    <col min="9736" max="9736" width="21.42578125" style="7" customWidth="1"/>
    <col min="9737" max="9738" width="16.28515625" style="7" customWidth="1"/>
    <col min="9739" max="9739" width="20.140625" style="7" customWidth="1"/>
    <col min="9740" max="9740" width="24" style="7" customWidth="1"/>
    <col min="9741" max="9741" width="18.85546875" style="7" customWidth="1"/>
    <col min="9742" max="9742" width="15" style="7" customWidth="1"/>
    <col min="9743" max="9743" width="20.140625" style="7" customWidth="1"/>
    <col min="9744" max="9744" width="16.28515625" style="7" customWidth="1"/>
    <col min="9745" max="9745" width="6" style="7" customWidth="1"/>
    <col min="9746" max="9746" width="12.42578125" style="7" customWidth="1"/>
    <col min="9747" max="9749" width="15" style="7" customWidth="1"/>
    <col min="9750" max="9750" width="7.28515625" style="7" customWidth="1"/>
    <col min="9751" max="9751" width="11.140625" style="7" customWidth="1"/>
    <col min="9752" max="9752" width="15" style="7" customWidth="1"/>
    <col min="9753" max="9753" width="18.85546875" style="7" customWidth="1"/>
    <col min="9754" max="9754" width="16.28515625" style="7" customWidth="1"/>
    <col min="9755" max="9755" width="25.28515625" style="7" customWidth="1"/>
    <col min="9756" max="9756" width="20.140625" style="7" customWidth="1"/>
    <col min="9757" max="9757" width="15" style="7" customWidth="1"/>
    <col min="9758" max="9758" width="17.5703125" style="7" customWidth="1"/>
    <col min="9759" max="9759" width="16.28515625" style="7" customWidth="1"/>
    <col min="9760" max="9761" width="15" style="7" customWidth="1"/>
    <col min="9762" max="9762" width="17.5703125" style="7" customWidth="1"/>
    <col min="9763" max="9763" width="20.140625" style="7" customWidth="1"/>
    <col min="9764" max="9764" width="16.28515625" style="7" customWidth="1"/>
    <col min="9765" max="9765" width="25.28515625" style="7" customWidth="1"/>
    <col min="9766" max="9766" width="18.85546875" style="7" customWidth="1"/>
    <col min="9767" max="9769" width="20.140625" style="7" customWidth="1"/>
    <col min="9770" max="9770" width="39.42578125" style="7" customWidth="1"/>
    <col min="9771" max="9771" width="25.28515625" style="7" customWidth="1"/>
    <col min="9772" max="9937" width="20.140625" style="7" customWidth="1"/>
    <col min="9938" max="9976" width="12.42578125" style="7" customWidth="1"/>
    <col min="9977" max="9977" width="20.140625" style="7" customWidth="1"/>
    <col min="9978" max="9978" width="21.42578125" style="7" customWidth="1"/>
    <col min="9979" max="9979" width="22.7109375" style="7" customWidth="1"/>
    <col min="9980" max="9980" width="13.7109375" style="7" customWidth="1"/>
    <col min="9981" max="9981" width="15" style="7" customWidth="1"/>
    <col min="9982" max="9983" width="17.5703125" style="7" customWidth="1"/>
    <col min="9984" max="9984" width="26.5703125" style="7" customWidth="1"/>
    <col min="9985" max="9985" width="16.28515625" style="7" customWidth="1"/>
    <col min="9986" max="9986" width="15" style="7" customWidth="1"/>
    <col min="9987" max="9988" width="12.42578125" style="7" customWidth="1"/>
    <col min="9989" max="9990" width="17.5703125" style="7" customWidth="1"/>
    <col min="9991" max="9991" width="7.28515625" style="7" customWidth="1"/>
    <col min="9992" max="9992" width="21.42578125" style="7" customWidth="1"/>
    <col min="9993" max="9994" width="16.28515625" style="7" customWidth="1"/>
    <col min="9995" max="9995" width="20.140625" style="7" customWidth="1"/>
    <col min="9996" max="9996" width="24" style="7" customWidth="1"/>
    <col min="9997" max="9997" width="18.85546875" style="7" customWidth="1"/>
    <col min="9998" max="9998" width="15" style="7" customWidth="1"/>
    <col min="9999" max="9999" width="20.140625" style="7" customWidth="1"/>
    <col min="10000" max="10000" width="16.28515625" style="7" customWidth="1"/>
    <col min="10001" max="10001" width="6" style="7" customWidth="1"/>
    <col min="10002" max="10002" width="12.42578125" style="7" customWidth="1"/>
    <col min="10003" max="10005" width="15" style="7" customWidth="1"/>
    <col min="10006" max="10006" width="7.28515625" style="7" customWidth="1"/>
    <col min="10007" max="10007" width="11.140625" style="7" customWidth="1"/>
    <col min="10008" max="10008" width="15" style="7" customWidth="1"/>
    <col min="10009" max="10009" width="18.85546875" style="7" customWidth="1"/>
    <col min="10010" max="10010" width="16.28515625" style="7" customWidth="1"/>
    <col min="10011" max="10011" width="25.28515625" style="7" customWidth="1"/>
    <col min="10012" max="10012" width="20.140625" style="7" customWidth="1"/>
    <col min="10013" max="10013" width="15" style="7" customWidth="1"/>
    <col min="10014" max="10014" width="17.5703125" style="7" customWidth="1"/>
    <col min="10015" max="10015" width="16.28515625" style="7" customWidth="1"/>
    <col min="10016" max="10017" width="15" style="7" customWidth="1"/>
    <col min="10018" max="10018" width="17.5703125" style="7" customWidth="1"/>
    <col min="10019" max="10019" width="20.140625" style="7" customWidth="1"/>
    <col min="10020" max="10020" width="16.28515625" style="7" customWidth="1"/>
    <col min="10021" max="10021" width="25.28515625" style="7" customWidth="1"/>
    <col min="10022" max="10022" width="18.85546875" style="7" customWidth="1"/>
    <col min="10023" max="10025" width="20.140625" style="7" customWidth="1"/>
    <col min="10026" max="10026" width="39.42578125" style="7" customWidth="1"/>
    <col min="10027" max="10027" width="25.28515625" style="7" customWidth="1"/>
    <col min="10028" max="10193" width="20.140625" style="7" customWidth="1"/>
    <col min="10194" max="10232" width="12.42578125" style="7" customWidth="1"/>
    <col min="10233" max="10233" width="20.140625" style="7" customWidth="1"/>
    <col min="10234" max="10234" width="21.42578125" style="7" customWidth="1"/>
    <col min="10235" max="10235" width="22.7109375" style="7" customWidth="1"/>
    <col min="10236" max="10236" width="13.7109375" style="7" customWidth="1"/>
    <col min="10237" max="10237" width="15" style="7" customWidth="1"/>
    <col min="10238" max="10239" width="17.5703125" style="7" customWidth="1"/>
    <col min="10240" max="10240" width="26.5703125" style="7" customWidth="1"/>
    <col min="10241" max="10241" width="16.28515625" style="7" customWidth="1"/>
    <col min="10242" max="10242" width="15" style="7" customWidth="1"/>
    <col min="10243" max="10244" width="12.42578125" style="7" customWidth="1"/>
    <col min="10245" max="10246" width="17.5703125" style="7" customWidth="1"/>
    <col min="10247" max="10247" width="7.28515625" style="7" customWidth="1"/>
    <col min="10248" max="10248" width="21.42578125" style="7" customWidth="1"/>
    <col min="10249" max="10250" width="16.28515625" style="7" customWidth="1"/>
    <col min="10251" max="10251" width="20.140625" style="7" customWidth="1"/>
    <col min="10252" max="10252" width="24" style="7" customWidth="1"/>
    <col min="10253" max="10253" width="18.85546875" style="7" customWidth="1"/>
    <col min="10254" max="10254" width="15" style="7" customWidth="1"/>
    <col min="10255" max="10255" width="20.140625" style="7" customWidth="1"/>
    <col min="10256" max="10256" width="16.28515625" style="7" customWidth="1"/>
    <col min="10257" max="10257" width="6" style="7" customWidth="1"/>
    <col min="10258" max="10258" width="12.42578125" style="7" customWidth="1"/>
    <col min="10259" max="10261" width="15" style="7" customWidth="1"/>
    <col min="10262" max="10262" width="7.28515625" style="7" customWidth="1"/>
    <col min="10263" max="10263" width="11.140625" style="7" customWidth="1"/>
    <col min="10264" max="10264" width="15" style="7" customWidth="1"/>
    <col min="10265" max="10265" width="18.85546875" style="7" customWidth="1"/>
    <col min="10266" max="10266" width="16.28515625" style="7" customWidth="1"/>
    <col min="10267" max="10267" width="25.28515625" style="7" customWidth="1"/>
    <col min="10268" max="10268" width="20.140625" style="7" customWidth="1"/>
    <col min="10269" max="10269" width="15" style="7" customWidth="1"/>
    <col min="10270" max="10270" width="17.5703125" style="7" customWidth="1"/>
    <col min="10271" max="10271" width="16.28515625" style="7" customWidth="1"/>
    <col min="10272" max="10273" width="15" style="7" customWidth="1"/>
    <col min="10274" max="10274" width="17.5703125" style="7" customWidth="1"/>
    <col min="10275" max="10275" width="20.140625" style="7" customWidth="1"/>
    <col min="10276" max="10276" width="16.28515625" style="7" customWidth="1"/>
    <col min="10277" max="10277" width="25.28515625" style="7" customWidth="1"/>
    <col min="10278" max="10278" width="18.85546875" style="7" customWidth="1"/>
    <col min="10279" max="10281" width="20.140625" style="7" customWidth="1"/>
    <col min="10282" max="10282" width="39.42578125" style="7" customWidth="1"/>
    <col min="10283" max="10283" width="25.28515625" style="7" customWidth="1"/>
    <col min="10284" max="10449" width="20.140625" style="7" customWidth="1"/>
    <col min="10450" max="10488" width="12.42578125" style="7" customWidth="1"/>
    <col min="10489" max="10489" width="20.140625" style="7" customWidth="1"/>
    <col min="10490" max="10490" width="21.42578125" style="7" customWidth="1"/>
    <col min="10491" max="10491" width="22.7109375" style="7" customWidth="1"/>
    <col min="10492" max="10492" width="13.7109375" style="7" customWidth="1"/>
    <col min="10493" max="10493" width="15" style="7" customWidth="1"/>
    <col min="10494" max="10495" width="17.5703125" style="7" customWidth="1"/>
    <col min="10496" max="10496" width="26.5703125" style="7" customWidth="1"/>
    <col min="10497" max="10497" width="16.28515625" style="7" customWidth="1"/>
    <col min="10498" max="10498" width="15" style="7" customWidth="1"/>
    <col min="10499" max="10500" width="12.42578125" style="7" customWidth="1"/>
    <col min="10501" max="10502" width="17.5703125" style="7" customWidth="1"/>
    <col min="10503" max="10503" width="7.28515625" style="7" customWidth="1"/>
    <col min="10504" max="10504" width="21.42578125" style="7" customWidth="1"/>
    <col min="10505" max="10506" width="16.28515625" style="7" customWidth="1"/>
    <col min="10507" max="10507" width="20.140625" style="7" customWidth="1"/>
    <col min="10508" max="10508" width="24" style="7" customWidth="1"/>
    <col min="10509" max="10509" width="18.85546875" style="7" customWidth="1"/>
    <col min="10510" max="10510" width="15" style="7" customWidth="1"/>
    <col min="10511" max="10511" width="20.140625" style="7" customWidth="1"/>
    <col min="10512" max="10512" width="16.28515625" style="7" customWidth="1"/>
    <col min="10513" max="10513" width="6" style="7" customWidth="1"/>
    <col min="10514" max="10514" width="12.42578125" style="7" customWidth="1"/>
    <col min="10515" max="10517" width="15" style="7" customWidth="1"/>
    <col min="10518" max="10518" width="7.28515625" style="7" customWidth="1"/>
    <col min="10519" max="10519" width="11.140625" style="7" customWidth="1"/>
    <col min="10520" max="10520" width="15" style="7" customWidth="1"/>
    <col min="10521" max="10521" width="18.85546875" style="7" customWidth="1"/>
    <col min="10522" max="10522" width="16.28515625" style="7" customWidth="1"/>
    <col min="10523" max="10523" width="25.28515625" style="7" customWidth="1"/>
    <col min="10524" max="10524" width="20.140625" style="7" customWidth="1"/>
    <col min="10525" max="10525" width="15" style="7" customWidth="1"/>
    <col min="10526" max="10526" width="17.5703125" style="7" customWidth="1"/>
    <col min="10527" max="10527" width="16.28515625" style="7" customWidth="1"/>
    <col min="10528" max="10529" width="15" style="7" customWidth="1"/>
    <col min="10530" max="10530" width="17.5703125" style="7" customWidth="1"/>
    <col min="10531" max="10531" width="20.140625" style="7" customWidth="1"/>
    <col min="10532" max="10532" width="16.28515625" style="7" customWidth="1"/>
    <col min="10533" max="10533" width="25.28515625" style="7" customWidth="1"/>
    <col min="10534" max="10534" width="18.85546875" style="7" customWidth="1"/>
    <col min="10535" max="10537" width="20.140625" style="7" customWidth="1"/>
    <col min="10538" max="10538" width="39.42578125" style="7" customWidth="1"/>
    <col min="10539" max="10539" width="25.28515625" style="7" customWidth="1"/>
    <col min="10540" max="10705" width="20.140625" style="7" customWidth="1"/>
    <col min="10706" max="10744" width="12.42578125" style="7" customWidth="1"/>
    <col min="10745" max="10745" width="20.140625" style="7" customWidth="1"/>
    <col min="10746" max="10746" width="21.42578125" style="7" customWidth="1"/>
    <col min="10747" max="10747" width="22.7109375" style="7" customWidth="1"/>
    <col min="10748" max="10748" width="13.7109375" style="7" customWidth="1"/>
    <col min="10749" max="10749" width="15" style="7" customWidth="1"/>
    <col min="10750" max="10751" width="17.5703125" style="7" customWidth="1"/>
    <col min="10752" max="10752" width="26.5703125" style="7" customWidth="1"/>
    <col min="10753" max="10753" width="16.28515625" style="7" customWidth="1"/>
    <col min="10754" max="10754" width="15" style="7" customWidth="1"/>
    <col min="10755" max="10756" width="12.42578125" style="7" customWidth="1"/>
    <col min="10757" max="10758" width="17.5703125" style="7" customWidth="1"/>
    <col min="10759" max="10759" width="7.28515625" style="7" customWidth="1"/>
    <col min="10760" max="10760" width="21.42578125" style="7" customWidth="1"/>
    <col min="10761" max="10762" width="16.28515625" style="7" customWidth="1"/>
    <col min="10763" max="10763" width="20.140625" style="7" customWidth="1"/>
    <col min="10764" max="10764" width="24" style="7" customWidth="1"/>
    <col min="10765" max="10765" width="18.85546875" style="7" customWidth="1"/>
    <col min="10766" max="10766" width="15" style="7" customWidth="1"/>
    <col min="10767" max="10767" width="20.140625" style="7" customWidth="1"/>
    <col min="10768" max="10768" width="16.28515625" style="7" customWidth="1"/>
    <col min="10769" max="10769" width="6" style="7" customWidth="1"/>
    <col min="10770" max="10770" width="12.42578125" style="7" customWidth="1"/>
    <col min="10771" max="10773" width="15" style="7" customWidth="1"/>
    <col min="10774" max="10774" width="7.28515625" style="7" customWidth="1"/>
    <col min="10775" max="10775" width="11.140625" style="7" customWidth="1"/>
    <col min="10776" max="10776" width="15" style="7" customWidth="1"/>
    <col min="10777" max="10777" width="18.85546875" style="7" customWidth="1"/>
    <col min="10778" max="10778" width="16.28515625" style="7" customWidth="1"/>
    <col min="10779" max="10779" width="25.28515625" style="7" customWidth="1"/>
    <col min="10780" max="10780" width="20.140625" style="7" customWidth="1"/>
    <col min="10781" max="10781" width="15" style="7" customWidth="1"/>
    <col min="10782" max="10782" width="17.5703125" style="7" customWidth="1"/>
    <col min="10783" max="10783" width="16.28515625" style="7" customWidth="1"/>
    <col min="10784" max="10785" width="15" style="7" customWidth="1"/>
    <col min="10786" max="10786" width="17.5703125" style="7" customWidth="1"/>
    <col min="10787" max="10787" width="20.140625" style="7" customWidth="1"/>
    <col min="10788" max="10788" width="16.28515625" style="7" customWidth="1"/>
    <col min="10789" max="10789" width="25.28515625" style="7" customWidth="1"/>
    <col min="10790" max="10790" width="18.85546875" style="7" customWidth="1"/>
    <col min="10791" max="10793" width="20.140625" style="7" customWidth="1"/>
    <col min="10794" max="10794" width="39.42578125" style="7" customWidth="1"/>
    <col min="10795" max="10795" width="25.28515625" style="7" customWidth="1"/>
    <col min="10796" max="10961" width="20.140625" style="7" customWidth="1"/>
    <col min="10962" max="11000" width="12.42578125" style="7" customWidth="1"/>
    <col min="11001" max="11001" width="20.140625" style="7" customWidth="1"/>
    <col min="11002" max="11002" width="21.42578125" style="7" customWidth="1"/>
    <col min="11003" max="11003" width="22.7109375" style="7" customWidth="1"/>
    <col min="11004" max="11004" width="13.7109375" style="7" customWidth="1"/>
    <col min="11005" max="11005" width="15" style="7" customWidth="1"/>
    <col min="11006" max="11007" width="17.5703125" style="7" customWidth="1"/>
    <col min="11008" max="11008" width="26.5703125" style="7" customWidth="1"/>
    <col min="11009" max="11009" width="16.28515625" style="7" customWidth="1"/>
    <col min="11010" max="11010" width="15" style="7" customWidth="1"/>
    <col min="11011" max="11012" width="12.42578125" style="7" customWidth="1"/>
    <col min="11013" max="11014" width="17.5703125" style="7" customWidth="1"/>
    <col min="11015" max="11015" width="7.28515625" style="7" customWidth="1"/>
    <col min="11016" max="11016" width="21.42578125" style="7" customWidth="1"/>
    <col min="11017" max="11018" width="16.28515625" style="7" customWidth="1"/>
    <col min="11019" max="11019" width="20.140625" style="7" customWidth="1"/>
    <col min="11020" max="11020" width="24" style="7" customWidth="1"/>
    <col min="11021" max="11021" width="18.85546875" style="7" customWidth="1"/>
    <col min="11022" max="11022" width="15" style="7" customWidth="1"/>
    <col min="11023" max="11023" width="20.140625" style="7" customWidth="1"/>
    <col min="11024" max="11024" width="16.28515625" style="7" customWidth="1"/>
    <col min="11025" max="11025" width="6" style="7" customWidth="1"/>
    <col min="11026" max="11026" width="12.42578125" style="7" customWidth="1"/>
    <col min="11027" max="11029" width="15" style="7" customWidth="1"/>
    <col min="11030" max="11030" width="7.28515625" style="7" customWidth="1"/>
    <col min="11031" max="11031" width="11.140625" style="7" customWidth="1"/>
    <col min="11032" max="11032" width="15" style="7" customWidth="1"/>
    <col min="11033" max="11033" width="18.85546875" style="7" customWidth="1"/>
    <col min="11034" max="11034" width="16.28515625" style="7" customWidth="1"/>
    <col min="11035" max="11035" width="25.28515625" style="7" customWidth="1"/>
    <col min="11036" max="11036" width="20.140625" style="7" customWidth="1"/>
    <col min="11037" max="11037" width="15" style="7" customWidth="1"/>
    <col min="11038" max="11038" width="17.5703125" style="7" customWidth="1"/>
    <col min="11039" max="11039" width="16.28515625" style="7" customWidth="1"/>
    <col min="11040" max="11041" width="15" style="7" customWidth="1"/>
    <col min="11042" max="11042" width="17.5703125" style="7" customWidth="1"/>
    <col min="11043" max="11043" width="20.140625" style="7" customWidth="1"/>
    <col min="11044" max="11044" width="16.28515625" style="7" customWidth="1"/>
    <col min="11045" max="11045" width="25.28515625" style="7" customWidth="1"/>
    <col min="11046" max="11046" width="18.85546875" style="7" customWidth="1"/>
    <col min="11047" max="11049" width="20.140625" style="7" customWidth="1"/>
    <col min="11050" max="11050" width="39.42578125" style="7" customWidth="1"/>
    <col min="11051" max="11051" width="25.28515625" style="7" customWidth="1"/>
    <col min="11052" max="11217" width="20.140625" style="7" customWidth="1"/>
    <col min="11218" max="11256" width="12.42578125" style="7" customWidth="1"/>
    <col min="11257" max="11257" width="20.140625" style="7" customWidth="1"/>
    <col min="11258" max="11258" width="21.42578125" style="7" customWidth="1"/>
    <col min="11259" max="11259" width="22.7109375" style="7" customWidth="1"/>
    <col min="11260" max="11260" width="13.7109375" style="7" customWidth="1"/>
    <col min="11261" max="11261" width="15" style="7" customWidth="1"/>
    <col min="11262" max="11263" width="17.5703125" style="7" customWidth="1"/>
    <col min="11264" max="11264" width="26.5703125" style="7" customWidth="1"/>
    <col min="11265" max="11265" width="16.28515625" style="7" customWidth="1"/>
    <col min="11266" max="11266" width="15" style="7" customWidth="1"/>
    <col min="11267" max="11268" width="12.42578125" style="7" customWidth="1"/>
    <col min="11269" max="11270" width="17.5703125" style="7" customWidth="1"/>
    <col min="11271" max="11271" width="7.28515625" style="7" customWidth="1"/>
    <col min="11272" max="11272" width="21.42578125" style="7" customWidth="1"/>
    <col min="11273" max="11274" width="16.28515625" style="7" customWidth="1"/>
    <col min="11275" max="11275" width="20.140625" style="7" customWidth="1"/>
    <col min="11276" max="11276" width="24" style="7" customWidth="1"/>
    <col min="11277" max="11277" width="18.85546875" style="7" customWidth="1"/>
    <col min="11278" max="11278" width="15" style="7" customWidth="1"/>
    <col min="11279" max="11279" width="20.140625" style="7" customWidth="1"/>
    <col min="11280" max="11280" width="16.28515625" style="7" customWidth="1"/>
    <col min="11281" max="11281" width="6" style="7" customWidth="1"/>
    <col min="11282" max="11282" width="12.42578125" style="7" customWidth="1"/>
    <col min="11283" max="11285" width="15" style="7" customWidth="1"/>
    <col min="11286" max="11286" width="7.28515625" style="7" customWidth="1"/>
    <col min="11287" max="11287" width="11.140625" style="7" customWidth="1"/>
    <col min="11288" max="11288" width="15" style="7" customWidth="1"/>
    <col min="11289" max="11289" width="18.85546875" style="7" customWidth="1"/>
    <col min="11290" max="11290" width="16.28515625" style="7" customWidth="1"/>
    <col min="11291" max="11291" width="25.28515625" style="7" customWidth="1"/>
    <col min="11292" max="11292" width="20.140625" style="7" customWidth="1"/>
    <col min="11293" max="11293" width="15" style="7" customWidth="1"/>
    <col min="11294" max="11294" width="17.5703125" style="7" customWidth="1"/>
    <col min="11295" max="11295" width="16.28515625" style="7" customWidth="1"/>
    <col min="11296" max="11297" width="15" style="7" customWidth="1"/>
    <col min="11298" max="11298" width="17.5703125" style="7" customWidth="1"/>
    <col min="11299" max="11299" width="20.140625" style="7" customWidth="1"/>
    <col min="11300" max="11300" width="16.28515625" style="7" customWidth="1"/>
    <col min="11301" max="11301" width="25.28515625" style="7" customWidth="1"/>
    <col min="11302" max="11302" width="18.85546875" style="7" customWidth="1"/>
    <col min="11303" max="11305" width="20.140625" style="7" customWidth="1"/>
    <col min="11306" max="11306" width="39.42578125" style="7" customWidth="1"/>
    <col min="11307" max="11307" width="25.28515625" style="7" customWidth="1"/>
    <col min="11308" max="11473" width="20.140625" style="7" customWidth="1"/>
    <col min="11474" max="11512" width="12.42578125" style="7" customWidth="1"/>
    <col min="11513" max="11513" width="20.140625" style="7" customWidth="1"/>
    <col min="11514" max="11514" width="21.42578125" style="7" customWidth="1"/>
    <col min="11515" max="11515" width="22.7109375" style="7" customWidth="1"/>
    <col min="11516" max="11516" width="13.7109375" style="7" customWidth="1"/>
    <col min="11517" max="11517" width="15" style="7" customWidth="1"/>
    <col min="11518" max="11519" width="17.5703125" style="7" customWidth="1"/>
    <col min="11520" max="11520" width="26.5703125" style="7" customWidth="1"/>
    <col min="11521" max="11521" width="16.28515625" style="7" customWidth="1"/>
    <col min="11522" max="11522" width="15" style="7" customWidth="1"/>
    <col min="11523" max="11524" width="12.42578125" style="7" customWidth="1"/>
    <col min="11525" max="11526" width="17.5703125" style="7" customWidth="1"/>
    <col min="11527" max="11527" width="7.28515625" style="7" customWidth="1"/>
    <col min="11528" max="11528" width="21.42578125" style="7" customWidth="1"/>
    <col min="11529" max="11530" width="16.28515625" style="7" customWidth="1"/>
    <col min="11531" max="11531" width="20.140625" style="7" customWidth="1"/>
    <col min="11532" max="11532" width="24" style="7" customWidth="1"/>
    <col min="11533" max="11533" width="18.85546875" style="7" customWidth="1"/>
    <col min="11534" max="11534" width="15" style="7" customWidth="1"/>
    <col min="11535" max="11535" width="20.140625" style="7" customWidth="1"/>
    <col min="11536" max="11536" width="16.28515625" style="7" customWidth="1"/>
    <col min="11537" max="11537" width="6" style="7" customWidth="1"/>
    <col min="11538" max="11538" width="12.42578125" style="7" customWidth="1"/>
    <col min="11539" max="11541" width="15" style="7" customWidth="1"/>
    <col min="11542" max="11542" width="7.28515625" style="7" customWidth="1"/>
    <col min="11543" max="11543" width="11.140625" style="7" customWidth="1"/>
    <col min="11544" max="11544" width="15" style="7" customWidth="1"/>
    <col min="11545" max="11545" width="18.85546875" style="7" customWidth="1"/>
    <col min="11546" max="11546" width="16.28515625" style="7" customWidth="1"/>
    <col min="11547" max="11547" width="25.28515625" style="7" customWidth="1"/>
    <col min="11548" max="11548" width="20.140625" style="7" customWidth="1"/>
    <col min="11549" max="11549" width="15" style="7" customWidth="1"/>
    <col min="11550" max="11550" width="17.5703125" style="7" customWidth="1"/>
    <col min="11551" max="11551" width="16.28515625" style="7" customWidth="1"/>
    <col min="11552" max="11553" width="15" style="7" customWidth="1"/>
    <col min="11554" max="11554" width="17.5703125" style="7" customWidth="1"/>
    <col min="11555" max="11555" width="20.140625" style="7" customWidth="1"/>
    <col min="11556" max="11556" width="16.28515625" style="7" customWidth="1"/>
    <col min="11557" max="11557" width="25.28515625" style="7" customWidth="1"/>
    <col min="11558" max="11558" width="18.85546875" style="7" customWidth="1"/>
    <col min="11559" max="11561" width="20.140625" style="7" customWidth="1"/>
    <col min="11562" max="11562" width="39.42578125" style="7" customWidth="1"/>
    <col min="11563" max="11563" width="25.28515625" style="7" customWidth="1"/>
    <col min="11564" max="11729" width="20.140625" style="7" customWidth="1"/>
    <col min="11730" max="11768" width="12.42578125" style="7" customWidth="1"/>
    <col min="11769" max="11769" width="20.140625" style="7" customWidth="1"/>
    <col min="11770" max="11770" width="21.42578125" style="7" customWidth="1"/>
    <col min="11771" max="11771" width="22.7109375" style="7" customWidth="1"/>
    <col min="11772" max="11772" width="13.7109375" style="7" customWidth="1"/>
    <col min="11773" max="11773" width="15" style="7" customWidth="1"/>
    <col min="11774" max="11775" width="17.5703125" style="7" customWidth="1"/>
    <col min="11776" max="11776" width="26.5703125" style="7" customWidth="1"/>
    <col min="11777" max="11777" width="16.28515625" style="7" customWidth="1"/>
    <col min="11778" max="11778" width="15" style="7" customWidth="1"/>
    <col min="11779" max="11780" width="12.42578125" style="7" customWidth="1"/>
    <col min="11781" max="11782" width="17.5703125" style="7" customWidth="1"/>
    <col min="11783" max="11783" width="7.28515625" style="7" customWidth="1"/>
    <col min="11784" max="11784" width="21.42578125" style="7" customWidth="1"/>
    <col min="11785" max="11786" width="16.28515625" style="7" customWidth="1"/>
    <col min="11787" max="11787" width="20.140625" style="7" customWidth="1"/>
    <col min="11788" max="11788" width="24" style="7" customWidth="1"/>
    <col min="11789" max="11789" width="18.85546875" style="7" customWidth="1"/>
    <col min="11790" max="11790" width="15" style="7" customWidth="1"/>
    <col min="11791" max="11791" width="20.140625" style="7" customWidth="1"/>
    <col min="11792" max="11792" width="16.28515625" style="7" customWidth="1"/>
    <col min="11793" max="11793" width="6" style="7" customWidth="1"/>
    <col min="11794" max="11794" width="12.42578125" style="7" customWidth="1"/>
    <col min="11795" max="11797" width="15" style="7" customWidth="1"/>
    <col min="11798" max="11798" width="7.28515625" style="7" customWidth="1"/>
    <col min="11799" max="11799" width="11.140625" style="7" customWidth="1"/>
    <col min="11800" max="11800" width="15" style="7" customWidth="1"/>
    <col min="11801" max="11801" width="18.85546875" style="7" customWidth="1"/>
    <col min="11802" max="11802" width="16.28515625" style="7" customWidth="1"/>
    <col min="11803" max="11803" width="25.28515625" style="7" customWidth="1"/>
    <col min="11804" max="11804" width="20.140625" style="7" customWidth="1"/>
    <col min="11805" max="11805" width="15" style="7" customWidth="1"/>
    <col min="11806" max="11806" width="17.5703125" style="7" customWidth="1"/>
    <col min="11807" max="11807" width="16.28515625" style="7" customWidth="1"/>
    <col min="11808" max="11809" width="15" style="7" customWidth="1"/>
    <col min="11810" max="11810" width="17.5703125" style="7" customWidth="1"/>
    <col min="11811" max="11811" width="20.140625" style="7" customWidth="1"/>
    <col min="11812" max="11812" width="16.28515625" style="7" customWidth="1"/>
    <col min="11813" max="11813" width="25.28515625" style="7" customWidth="1"/>
    <col min="11814" max="11814" width="18.85546875" style="7" customWidth="1"/>
    <col min="11815" max="11817" width="20.140625" style="7" customWidth="1"/>
    <col min="11818" max="11818" width="39.42578125" style="7" customWidth="1"/>
    <col min="11819" max="11819" width="25.28515625" style="7" customWidth="1"/>
    <col min="11820" max="11985" width="20.140625" style="7" customWidth="1"/>
    <col min="11986" max="12024" width="12.42578125" style="7" customWidth="1"/>
    <col min="12025" max="12025" width="20.140625" style="7" customWidth="1"/>
    <col min="12026" max="12026" width="21.42578125" style="7" customWidth="1"/>
    <col min="12027" max="12027" width="22.7109375" style="7" customWidth="1"/>
    <col min="12028" max="12028" width="13.7109375" style="7" customWidth="1"/>
    <col min="12029" max="12029" width="15" style="7" customWidth="1"/>
    <col min="12030" max="12031" width="17.5703125" style="7" customWidth="1"/>
    <col min="12032" max="12032" width="26.5703125" style="7" customWidth="1"/>
    <col min="12033" max="12033" width="16.28515625" style="7" customWidth="1"/>
    <col min="12034" max="12034" width="15" style="7" customWidth="1"/>
    <col min="12035" max="12036" width="12.42578125" style="7" customWidth="1"/>
    <col min="12037" max="12038" width="17.5703125" style="7" customWidth="1"/>
    <col min="12039" max="12039" width="7.28515625" style="7" customWidth="1"/>
    <col min="12040" max="12040" width="21.42578125" style="7" customWidth="1"/>
    <col min="12041" max="12042" width="16.28515625" style="7" customWidth="1"/>
    <col min="12043" max="12043" width="20.140625" style="7" customWidth="1"/>
    <col min="12044" max="12044" width="24" style="7" customWidth="1"/>
    <col min="12045" max="12045" width="18.85546875" style="7" customWidth="1"/>
    <col min="12046" max="12046" width="15" style="7" customWidth="1"/>
    <col min="12047" max="12047" width="20.140625" style="7" customWidth="1"/>
    <col min="12048" max="12048" width="16.28515625" style="7" customWidth="1"/>
    <col min="12049" max="12049" width="6" style="7" customWidth="1"/>
    <col min="12050" max="12050" width="12.42578125" style="7" customWidth="1"/>
    <col min="12051" max="12053" width="15" style="7" customWidth="1"/>
    <col min="12054" max="12054" width="7.28515625" style="7" customWidth="1"/>
    <col min="12055" max="12055" width="11.140625" style="7" customWidth="1"/>
    <col min="12056" max="12056" width="15" style="7" customWidth="1"/>
    <col min="12057" max="12057" width="18.85546875" style="7" customWidth="1"/>
    <col min="12058" max="12058" width="16.28515625" style="7" customWidth="1"/>
    <col min="12059" max="12059" width="25.28515625" style="7" customWidth="1"/>
    <col min="12060" max="12060" width="20.140625" style="7" customWidth="1"/>
    <col min="12061" max="12061" width="15" style="7" customWidth="1"/>
    <col min="12062" max="12062" width="17.5703125" style="7" customWidth="1"/>
    <col min="12063" max="12063" width="16.28515625" style="7" customWidth="1"/>
    <col min="12064" max="12065" width="15" style="7" customWidth="1"/>
    <col min="12066" max="12066" width="17.5703125" style="7" customWidth="1"/>
    <col min="12067" max="12067" width="20.140625" style="7" customWidth="1"/>
    <col min="12068" max="12068" width="16.28515625" style="7" customWidth="1"/>
    <col min="12069" max="12069" width="25.28515625" style="7" customWidth="1"/>
    <col min="12070" max="12070" width="18.85546875" style="7" customWidth="1"/>
    <col min="12071" max="12073" width="20.140625" style="7" customWidth="1"/>
    <col min="12074" max="12074" width="39.42578125" style="7" customWidth="1"/>
    <col min="12075" max="12075" width="25.28515625" style="7" customWidth="1"/>
    <col min="12076" max="12241" width="20.140625" style="7" customWidth="1"/>
    <col min="12242" max="12280" width="12.42578125" style="7" customWidth="1"/>
    <col min="12281" max="12281" width="20.140625" style="7" customWidth="1"/>
    <col min="12282" max="12282" width="21.42578125" style="7" customWidth="1"/>
    <col min="12283" max="12283" width="22.7109375" style="7" customWidth="1"/>
    <col min="12284" max="12284" width="13.7109375" style="7" customWidth="1"/>
    <col min="12285" max="12285" width="15" style="7" customWidth="1"/>
    <col min="12286" max="12287" width="17.5703125" style="7" customWidth="1"/>
    <col min="12288" max="12288" width="26.5703125" style="7" customWidth="1"/>
    <col min="12289" max="12289" width="16.28515625" style="7" customWidth="1"/>
    <col min="12290" max="12290" width="15" style="7" customWidth="1"/>
    <col min="12291" max="12292" width="12.42578125" style="7" customWidth="1"/>
    <col min="12293" max="12294" width="17.5703125" style="7" customWidth="1"/>
    <col min="12295" max="12295" width="7.28515625" style="7" customWidth="1"/>
    <col min="12296" max="12296" width="21.42578125" style="7" customWidth="1"/>
    <col min="12297" max="12298" width="16.28515625" style="7" customWidth="1"/>
    <col min="12299" max="12299" width="20.140625" style="7" customWidth="1"/>
    <col min="12300" max="12300" width="24" style="7" customWidth="1"/>
    <col min="12301" max="12301" width="18.85546875" style="7" customWidth="1"/>
    <col min="12302" max="12302" width="15" style="7" customWidth="1"/>
    <col min="12303" max="12303" width="20.140625" style="7" customWidth="1"/>
    <col min="12304" max="12304" width="16.28515625" style="7" customWidth="1"/>
    <col min="12305" max="12305" width="6" style="7" customWidth="1"/>
    <col min="12306" max="12306" width="12.42578125" style="7" customWidth="1"/>
    <col min="12307" max="12309" width="15" style="7" customWidth="1"/>
    <col min="12310" max="12310" width="7.28515625" style="7" customWidth="1"/>
    <col min="12311" max="12311" width="11.140625" style="7" customWidth="1"/>
    <col min="12312" max="12312" width="15" style="7" customWidth="1"/>
    <col min="12313" max="12313" width="18.85546875" style="7" customWidth="1"/>
    <col min="12314" max="12314" width="16.28515625" style="7" customWidth="1"/>
    <col min="12315" max="12315" width="25.28515625" style="7" customWidth="1"/>
    <col min="12316" max="12316" width="20.140625" style="7" customWidth="1"/>
    <col min="12317" max="12317" width="15" style="7" customWidth="1"/>
    <col min="12318" max="12318" width="17.5703125" style="7" customWidth="1"/>
    <col min="12319" max="12319" width="16.28515625" style="7" customWidth="1"/>
    <col min="12320" max="12321" width="15" style="7" customWidth="1"/>
    <col min="12322" max="12322" width="17.5703125" style="7" customWidth="1"/>
    <col min="12323" max="12323" width="20.140625" style="7" customWidth="1"/>
    <col min="12324" max="12324" width="16.28515625" style="7" customWidth="1"/>
    <col min="12325" max="12325" width="25.28515625" style="7" customWidth="1"/>
    <col min="12326" max="12326" width="18.85546875" style="7" customWidth="1"/>
    <col min="12327" max="12329" width="20.140625" style="7" customWidth="1"/>
    <col min="12330" max="12330" width="39.42578125" style="7" customWidth="1"/>
    <col min="12331" max="12331" width="25.28515625" style="7" customWidth="1"/>
    <col min="12332" max="12497" width="20.140625" style="7" customWidth="1"/>
    <col min="12498" max="12536" width="12.42578125" style="7" customWidth="1"/>
    <col min="12537" max="12537" width="20.140625" style="7" customWidth="1"/>
    <col min="12538" max="12538" width="21.42578125" style="7" customWidth="1"/>
    <col min="12539" max="12539" width="22.7109375" style="7" customWidth="1"/>
    <col min="12540" max="12540" width="13.7109375" style="7" customWidth="1"/>
    <col min="12541" max="12541" width="15" style="7" customWidth="1"/>
    <col min="12542" max="12543" width="17.5703125" style="7" customWidth="1"/>
    <col min="12544" max="12544" width="26.5703125" style="7" customWidth="1"/>
    <col min="12545" max="12545" width="16.28515625" style="7" customWidth="1"/>
    <col min="12546" max="12546" width="15" style="7" customWidth="1"/>
    <col min="12547" max="12548" width="12.42578125" style="7" customWidth="1"/>
    <col min="12549" max="12550" width="17.5703125" style="7" customWidth="1"/>
    <col min="12551" max="12551" width="7.28515625" style="7" customWidth="1"/>
    <col min="12552" max="12552" width="21.42578125" style="7" customWidth="1"/>
    <col min="12553" max="12554" width="16.28515625" style="7" customWidth="1"/>
    <col min="12555" max="12555" width="20.140625" style="7" customWidth="1"/>
    <col min="12556" max="12556" width="24" style="7" customWidth="1"/>
    <col min="12557" max="12557" width="18.85546875" style="7" customWidth="1"/>
    <col min="12558" max="12558" width="15" style="7" customWidth="1"/>
    <col min="12559" max="12559" width="20.140625" style="7" customWidth="1"/>
    <col min="12560" max="12560" width="16.28515625" style="7" customWidth="1"/>
    <col min="12561" max="12561" width="6" style="7" customWidth="1"/>
    <col min="12562" max="12562" width="12.42578125" style="7" customWidth="1"/>
    <col min="12563" max="12565" width="15" style="7" customWidth="1"/>
    <col min="12566" max="12566" width="7.28515625" style="7" customWidth="1"/>
    <col min="12567" max="12567" width="11.140625" style="7" customWidth="1"/>
    <col min="12568" max="12568" width="15" style="7" customWidth="1"/>
    <col min="12569" max="12569" width="18.85546875" style="7" customWidth="1"/>
    <col min="12570" max="12570" width="16.28515625" style="7" customWidth="1"/>
    <col min="12571" max="12571" width="25.28515625" style="7" customWidth="1"/>
    <col min="12572" max="12572" width="20.140625" style="7" customWidth="1"/>
    <col min="12573" max="12573" width="15" style="7" customWidth="1"/>
    <col min="12574" max="12574" width="17.5703125" style="7" customWidth="1"/>
    <col min="12575" max="12575" width="16.28515625" style="7" customWidth="1"/>
    <col min="12576" max="12577" width="15" style="7" customWidth="1"/>
    <col min="12578" max="12578" width="17.5703125" style="7" customWidth="1"/>
    <col min="12579" max="12579" width="20.140625" style="7" customWidth="1"/>
    <col min="12580" max="12580" width="16.28515625" style="7" customWidth="1"/>
    <col min="12581" max="12581" width="25.28515625" style="7" customWidth="1"/>
    <col min="12582" max="12582" width="18.85546875" style="7" customWidth="1"/>
    <col min="12583" max="12585" width="20.140625" style="7" customWidth="1"/>
    <col min="12586" max="12586" width="39.42578125" style="7" customWidth="1"/>
    <col min="12587" max="12587" width="25.28515625" style="7" customWidth="1"/>
    <col min="12588" max="12753" width="20.140625" style="7" customWidth="1"/>
    <col min="12754" max="12792" width="12.42578125" style="7" customWidth="1"/>
    <col min="12793" max="12793" width="20.140625" style="7" customWidth="1"/>
    <col min="12794" max="12794" width="21.42578125" style="7" customWidth="1"/>
    <col min="12795" max="12795" width="22.7109375" style="7" customWidth="1"/>
    <col min="12796" max="12796" width="13.7109375" style="7" customWidth="1"/>
    <col min="12797" max="12797" width="15" style="7" customWidth="1"/>
    <col min="12798" max="12799" width="17.5703125" style="7" customWidth="1"/>
    <col min="12800" max="12800" width="26.5703125" style="7" customWidth="1"/>
    <col min="12801" max="12801" width="16.28515625" style="7" customWidth="1"/>
    <col min="12802" max="12802" width="15" style="7" customWidth="1"/>
    <col min="12803" max="12804" width="12.42578125" style="7" customWidth="1"/>
    <col min="12805" max="12806" width="17.5703125" style="7" customWidth="1"/>
    <col min="12807" max="12807" width="7.28515625" style="7" customWidth="1"/>
    <col min="12808" max="12808" width="21.42578125" style="7" customWidth="1"/>
    <col min="12809" max="12810" width="16.28515625" style="7" customWidth="1"/>
    <col min="12811" max="12811" width="20.140625" style="7" customWidth="1"/>
    <col min="12812" max="12812" width="24" style="7" customWidth="1"/>
    <col min="12813" max="12813" width="18.85546875" style="7" customWidth="1"/>
    <col min="12814" max="12814" width="15" style="7" customWidth="1"/>
    <col min="12815" max="12815" width="20.140625" style="7" customWidth="1"/>
    <col min="12816" max="12816" width="16.28515625" style="7" customWidth="1"/>
    <col min="12817" max="12817" width="6" style="7" customWidth="1"/>
    <col min="12818" max="12818" width="12.42578125" style="7" customWidth="1"/>
    <col min="12819" max="12821" width="15" style="7" customWidth="1"/>
    <col min="12822" max="12822" width="7.28515625" style="7" customWidth="1"/>
    <col min="12823" max="12823" width="11.140625" style="7" customWidth="1"/>
    <col min="12824" max="12824" width="15" style="7" customWidth="1"/>
    <col min="12825" max="12825" width="18.85546875" style="7" customWidth="1"/>
    <col min="12826" max="12826" width="16.28515625" style="7" customWidth="1"/>
    <col min="12827" max="12827" width="25.28515625" style="7" customWidth="1"/>
    <col min="12828" max="12828" width="20.140625" style="7" customWidth="1"/>
    <col min="12829" max="12829" width="15" style="7" customWidth="1"/>
    <col min="12830" max="12830" width="17.5703125" style="7" customWidth="1"/>
    <col min="12831" max="12831" width="16.28515625" style="7" customWidth="1"/>
    <col min="12832" max="12833" width="15" style="7" customWidth="1"/>
    <col min="12834" max="12834" width="17.5703125" style="7" customWidth="1"/>
    <col min="12835" max="12835" width="20.140625" style="7" customWidth="1"/>
    <col min="12836" max="12836" width="16.28515625" style="7" customWidth="1"/>
    <col min="12837" max="12837" width="25.28515625" style="7" customWidth="1"/>
    <col min="12838" max="12838" width="18.85546875" style="7" customWidth="1"/>
    <col min="12839" max="12841" width="20.140625" style="7" customWidth="1"/>
    <col min="12842" max="12842" width="39.42578125" style="7" customWidth="1"/>
    <col min="12843" max="12843" width="25.28515625" style="7" customWidth="1"/>
    <col min="12844" max="13009" width="20.140625" style="7" customWidth="1"/>
    <col min="13010" max="13048" width="12.42578125" style="7" customWidth="1"/>
    <col min="13049" max="13049" width="20.140625" style="7" customWidth="1"/>
    <col min="13050" max="13050" width="21.42578125" style="7" customWidth="1"/>
    <col min="13051" max="13051" width="22.7109375" style="7" customWidth="1"/>
    <col min="13052" max="13052" width="13.7109375" style="7" customWidth="1"/>
    <col min="13053" max="13053" width="15" style="7" customWidth="1"/>
    <col min="13054" max="13055" width="17.5703125" style="7" customWidth="1"/>
    <col min="13056" max="13056" width="26.5703125" style="7" customWidth="1"/>
    <col min="13057" max="13057" width="16.28515625" style="7" customWidth="1"/>
    <col min="13058" max="13058" width="15" style="7" customWidth="1"/>
    <col min="13059" max="13060" width="12.42578125" style="7" customWidth="1"/>
    <col min="13061" max="13062" width="17.5703125" style="7" customWidth="1"/>
    <col min="13063" max="13063" width="7.28515625" style="7" customWidth="1"/>
    <col min="13064" max="13064" width="21.42578125" style="7" customWidth="1"/>
    <col min="13065" max="13066" width="16.28515625" style="7" customWidth="1"/>
    <col min="13067" max="13067" width="20.140625" style="7" customWidth="1"/>
    <col min="13068" max="13068" width="24" style="7" customWidth="1"/>
    <col min="13069" max="13069" width="18.85546875" style="7" customWidth="1"/>
    <col min="13070" max="13070" width="15" style="7" customWidth="1"/>
    <col min="13071" max="13071" width="20.140625" style="7" customWidth="1"/>
    <col min="13072" max="13072" width="16.28515625" style="7" customWidth="1"/>
    <col min="13073" max="13073" width="6" style="7" customWidth="1"/>
    <col min="13074" max="13074" width="12.42578125" style="7" customWidth="1"/>
    <col min="13075" max="13077" width="15" style="7" customWidth="1"/>
    <col min="13078" max="13078" width="7.28515625" style="7" customWidth="1"/>
    <col min="13079" max="13079" width="11.140625" style="7" customWidth="1"/>
    <col min="13080" max="13080" width="15" style="7" customWidth="1"/>
    <col min="13081" max="13081" width="18.85546875" style="7" customWidth="1"/>
    <col min="13082" max="13082" width="16.28515625" style="7" customWidth="1"/>
    <col min="13083" max="13083" width="25.28515625" style="7" customWidth="1"/>
    <col min="13084" max="13084" width="20.140625" style="7" customWidth="1"/>
    <col min="13085" max="13085" width="15" style="7" customWidth="1"/>
    <col min="13086" max="13086" width="17.5703125" style="7" customWidth="1"/>
    <col min="13087" max="13087" width="16.28515625" style="7" customWidth="1"/>
    <col min="13088" max="13089" width="15" style="7" customWidth="1"/>
    <col min="13090" max="13090" width="17.5703125" style="7" customWidth="1"/>
    <col min="13091" max="13091" width="20.140625" style="7" customWidth="1"/>
    <col min="13092" max="13092" width="16.28515625" style="7" customWidth="1"/>
    <col min="13093" max="13093" width="25.28515625" style="7" customWidth="1"/>
    <col min="13094" max="13094" width="18.85546875" style="7" customWidth="1"/>
    <col min="13095" max="13097" width="20.140625" style="7" customWidth="1"/>
    <col min="13098" max="13098" width="39.42578125" style="7" customWidth="1"/>
    <col min="13099" max="13099" width="25.28515625" style="7" customWidth="1"/>
    <col min="13100" max="13265" width="20.140625" style="7" customWidth="1"/>
    <col min="13266" max="13304" width="12.42578125" style="7" customWidth="1"/>
    <col min="13305" max="13305" width="20.140625" style="7" customWidth="1"/>
    <col min="13306" max="13306" width="21.42578125" style="7" customWidth="1"/>
    <col min="13307" max="13307" width="22.7109375" style="7" customWidth="1"/>
    <col min="13308" max="13308" width="13.7109375" style="7" customWidth="1"/>
    <col min="13309" max="13309" width="15" style="7" customWidth="1"/>
    <col min="13310" max="13311" width="17.5703125" style="7" customWidth="1"/>
    <col min="13312" max="13312" width="26.5703125" style="7" customWidth="1"/>
    <col min="13313" max="13313" width="16.28515625" style="7" customWidth="1"/>
    <col min="13314" max="13314" width="15" style="7" customWidth="1"/>
    <col min="13315" max="13316" width="12.42578125" style="7" customWidth="1"/>
    <col min="13317" max="13318" width="17.5703125" style="7" customWidth="1"/>
    <col min="13319" max="13319" width="7.28515625" style="7" customWidth="1"/>
    <col min="13320" max="13320" width="21.42578125" style="7" customWidth="1"/>
    <col min="13321" max="13322" width="16.28515625" style="7" customWidth="1"/>
    <col min="13323" max="13323" width="20.140625" style="7" customWidth="1"/>
    <col min="13324" max="13324" width="24" style="7" customWidth="1"/>
    <col min="13325" max="13325" width="18.85546875" style="7" customWidth="1"/>
    <col min="13326" max="13326" width="15" style="7" customWidth="1"/>
    <col min="13327" max="13327" width="20.140625" style="7" customWidth="1"/>
    <col min="13328" max="13328" width="16.28515625" style="7" customWidth="1"/>
    <col min="13329" max="13329" width="6" style="7" customWidth="1"/>
    <col min="13330" max="13330" width="12.42578125" style="7" customWidth="1"/>
    <col min="13331" max="13333" width="15" style="7" customWidth="1"/>
    <col min="13334" max="13334" width="7.28515625" style="7" customWidth="1"/>
    <col min="13335" max="13335" width="11.140625" style="7" customWidth="1"/>
    <col min="13336" max="13336" width="15" style="7" customWidth="1"/>
    <col min="13337" max="13337" width="18.85546875" style="7" customWidth="1"/>
    <col min="13338" max="13338" width="16.28515625" style="7" customWidth="1"/>
    <col min="13339" max="13339" width="25.28515625" style="7" customWidth="1"/>
    <col min="13340" max="13340" width="20.140625" style="7" customWidth="1"/>
    <col min="13341" max="13341" width="15" style="7" customWidth="1"/>
    <col min="13342" max="13342" width="17.5703125" style="7" customWidth="1"/>
    <col min="13343" max="13343" width="16.28515625" style="7" customWidth="1"/>
    <col min="13344" max="13345" width="15" style="7" customWidth="1"/>
    <col min="13346" max="13346" width="17.5703125" style="7" customWidth="1"/>
    <col min="13347" max="13347" width="20.140625" style="7" customWidth="1"/>
    <col min="13348" max="13348" width="16.28515625" style="7" customWidth="1"/>
    <col min="13349" max="13349" width="25.28515625" style="7" customWidth="1"/>
    <col min="13350" max="13350" width="18.85546875" style="7" customWidth="1"/>
    <col min="13351" max="13353" width="20.140625" style="7" customWidth="1"/>
    <col min="13354" max="13354" width="39.42578125" style="7" customWidth="1"/>
    <col min="13355" max="13355" width="25.28515625" style="7" customWidth="1"/>
    <col min="13356" max="13521" width="20.140625" style="7" customWidth="1"/>
    <col min="13522" max="13560" width="12.42578125" style="7" customWidth="1"/>
    <col min="13561" max="13561" width="20.140625" style="7" customWidth="1"/>
    <col min="13562" max="13562" width="21.42578125" style="7" customWidth="1"/>
    <col min="13563" max="13563" width="22.7109375" style="7" customWidth="1"/>
    <col min="13564" max="13564" width="13.7109375" style="7" customWidth="1"/>
    <col min="13565" max="13565" width="15" style="7" customWidth="1"/>
    <col min="13566" max="13567" width="17.5703125" style="7" customWidth="1"/>
    <col min="13568" max="13568" width="26.5703125" style="7" customWidth="1"/>
    <col min="13569" max="13569" width="16.28515625" style="7" customWidth="1"/>
    <col min="13570" max="13570" width="15" style="7" customWidth="1"/>
    <col min="13571" max="13572" width="12.42578125" style="7" customWidth="1"/>
    <col min="13573" max="13574" width="17.5703125" style="7" customWidth="1"/>
    <col min="13575" max="13575" width="7.28515625" style="7" customWidth="1"/>
    <col min="13576" max="13576" width="21.42578125" style="7" customWidth="1"/>
    <col min="13577" max="13578" width="16.28515625" style="7" customWidth="1"/>
    <col min="13579" max="13579" width="20.140625" style="7" customWidth="1"/>
    <col min="13580" max="13580" width="24" style="7" customWidth="1"/>
    <col min="13581" max="13581" width="18.85546875" style="7" customWidth="1"/>
    <col min="13582" max="13582" width="15" style="7" customWidth="1"/>
    <col min="13583" max="13583" width="20.140625" style="7" customWidth="1"/>
    <col min="13584" max="13584" width="16.28515625" style="7" customWidth="1"/>
    <col min="13585" max="13585" width="6" style="7" customWidth="1"/>
    <col min="13586" max="13586" width="12.42578125" style="7" customWidth="1"/>
    <col min="13587" max="13589" width="15" style="7" customWidth="1"/>
    <col min="13590" max="13590" width="7.28515625" style="7" customWidth="1"/>
    <col min="13591" max="13591" width="11.140625" style="7" customWidth="1"/>
    <col min="13592" max="13592" width="15" style="7" customWidth="1"/>
    <col min="13593" max="13593" width="18.85546875" style="7" customWidth="1"/>
    <col min="13594" max="13594" width="16.28515625" style="7" customWidth="1"/>
    <col min="13595" max="13595" width="25.28515625" style="7" customWidth="1"/>
    <col min="13596" max="13596" width="20.140625" style="7" customWidth="1"/>
    <col min="13597" max="13597" width="15" style="7" customWidth="1"/>
    <col min="13598" max="13598" width="17.5703125" style="7" customWidth="1"/>
    <col min="13599" max="13599" width="16.28515625" style="7" customWidth="1"/>
    <col min="13600" max="13601" width="15" style="7" customWidth="1"/>
    <col min="13602" max="13602" width="17.5703125" style="7" customWidth="1"/>
    <col min="13603" max="13603" width="20.140625" style="7" customWidth="1"/>
    <col min="13604" max="13604" width="16.28515625" style="7" customWidth="1"/>
    <col min="13605" max="13605" width="25.28515625" style="7" customWidth="1"/>
    <col min="13606" max="13606" width="18.85546875" style="7" customWidth="1"/>
    <col min="13607" max="13609" width="20.140625" style="7" customWidth="1"/>
    <col min="13610" max="13610" width="39.42578125" style="7" customWidth="1"/>
    <col min="13611" max="13611" width="25.28515625" style="7" customWidth="1"/>
    <col min="13612" max="13777" width="20.140625" style="7" customWidth="1"/>
    <col min="13778" max="13816" width="12.42578125" style="7" customWidth="1"/>
    <col min="13817" max="13817" width="20.140625" style="7" customWidth="1"/>
    <col min="13818" max="13818" width="21.42578125" style="7" customWidth="1"/>
    <col min="13819" max="13819" width="22.7109375" style="7" customWidth="1"/>
    <col min="13820" max="13820" width="13.7109375" style="7" customWidth="1"/>
    <col min="13821" max="13821" width="15" style="7" customWidth="1"/>
    <col min="13822" max="13823" width="17.5703125" style="7" customWidth="1"/>
    <col min="13824" max="13824" width="26.5703125" style="7" customWidth="1"/>
    <col min="13825" max="13825" width="16.28515625" style="7" customWidth="1"/>
    <col min="13826" max="13826" width="15" style="7" customWidth="1"/>
    <col min="13827" max="13828" width="12.42578125" style="7" customWidth="1"/>
    <col min="13829" max="13830" width="17.5703125" style="7" customWidth="1"/>
    <col min="13831" max="13831" width="7.28515625" style="7" customWidth="1"/>
    <col min="13832" max="13832" width="21.42578125" style="7" customWidth="1"/>
    <col min="13833" max="13834" width="16.28515625" style="7" customWidth="1"/>
    <col min="13835" max="13835" width="20.140625" style="7" customWidth="1"/>
    <col min="13836" max="13836" width="24" style="7" customWidth="1"/>
    <col min="13837" max="13837" width="18.85546875" style="7" customWidth="1"/>
    <col min="13838" max="13838" width="15" style="7" customWidth="1"/>
    <col min="13839" max="13839" width="20.140625" style="7" customWidth="1"/>
    <col min="13840" max="13840" width="16.28515625" style="7" customWidth="1"/>
    <col min="13841" max="13841" width="6" style="7" customWidth="1"/>
    <col min="13842" max="13842" width="12.42578125" style="7" customWidth="1"/>
    <col min="13843" max="13845" width="15" style="7" customWidth="1"/>
    <col min="13846" max="13846" width="7.28515625" style="7" customWidth="1"/>
    <col min="13847" max="13847" width="11.140625" style="7" customWidth="1"/>
    <col min="13848" max="13848" width="15" style="7" customWidth="1"/>
    <col min="13849" max="13849" width="18.85546875" style="7" customWidth="1"/>
    <col min="13850" max="13850" width="16.28515625" style="7" customWidth="1"/>
    <col min="13851" max="13851" width="25.28515625" style="7" customWidth="1"/>
    <col min="13852" max="13852" width="20.140625" style="7" customWidth="1"/>
    <col min="13853" max="13853" width="15" style="7" customWidth="1"/>
    <col min="13854" max="13854" width="17.5703125" style="7" customWidth="1"/>
    <col min="13855" max="13855" width="16.28515625" style="7" customWidth="1"/>
    <col min="13856" max="13857" width="15" style="7" customWidth="1"/>
    <col min="13858" max="13858" width="17.5703125" style="7" customWidth="1"/>
    <col min="13859" max="13859" width="20.140625" style="7" customWidth="1"/>
    <col min="13860" max="13860" width="16.28515625" style="7" customWidth="1"/>
    <col min="13861" max="13861" width="25.28515625" style="7" customWidth="1"/>
    <col min="13862" max="13862" width="18.85546875" style="7" customWidth="1"/>
    <col min="13863" max="13865" width="20.140625" style="7" customWidth="1"/>
    <col min="13866" max="13866" width="39.42578125" style="7" customWidth="1"/>
    <col min="13867" max="13867" width="25.28515625" style="7" customWidth="1"/>
    <col min="13868" max="14033" width="20.140625" style="7" customWidth="1"/>
    <col min="14034" max="14072" width="12.42578125" style="7" customWidth="1"/>
    <col min="14073" max="14073" width="20.140625" style="7" customWidth="1"/>
    <col min="14074" max="14074" width="21.42578125" style="7" customWidth="1"/>
    <col min="14075" max="14075" width="22.7109375" style="7" customWidth="1"/>
    <col min="14076" max="14076" width="13.7109375" style="7" customWidth="1"/>
    <col min="14077" max="14077" width="15" style="7" customWidth="1"/>
    <col min="14078" max="14079" width="17.5703125" style="7" customWidth="1"/>
    <col min="14080" max="14080" width="26.5703125" style="7" customWidth="1"/>
    <col min="14081" max="14081" width="16.28515625" style="7" customWidth="1"/>
    <col min="14082" max="14082" width="15" style="7" customWidth="1"/>
    <col min="14083" max="14084" width="12.42578125" style="7" customWidth="1"/>
    <col min="14085" max="14086" width="17.5703125" style="7" customWidth="1"/>
    <col min="14087" max="14087" width="7.28515625" style="7" customWidth="1"/>
    <col min="14088" max="14088" width="21.42578125" style="7" customWidth="1"/>
    <col min="14089" max="14090" width="16.28515625" style="7" customWidth="1"/>
    <col min="14091" max="14091" width="20.140625" style="7" customWidth="1"/>
    <col min="14092" max="14092" width="24" style="7" customWidth="1"/>
    <col min="14093" max="14093" width="18.85546875" style="7" customWidth="1"/>
    <col min="14094" max="14094" width="15" style="7" customWidth="1"/>
    <col min="14095" max="14095" width="20.140625" style="7" customWidth="1"/>
    <col min="14096" max="14096" width="16.28515625" style="7" customWidth="1"/>
    <col min="14097" max="14097" width="6" style="7" customWidth="1"/>
    <col min="14098" max="14098" width="12.42578125" style="7" customWidth="1"/>
    <col min="14099" max="14101" width="15" style="7" customWidth="1"/>
    <col min="14102" max="14102" width="7.28515625" style="7" customWidth="1"/>
    <col min="14103" max="14103" width="11.140625" style="7" customWidth="1"/>
    <col min="14104" max="14104" width="15" style="7" customWidth="1"/>
    <col min="14105" max="14105" width="18.85546875" style="7" customWidth="1"/>
    <col min="14106" max="14106" width="16.28515625" style="7" customWidth="1"/>
    <col min="14107" max="14107" width="25.28515625" style="7" customWidth="1"/>
    <col min="14108" max="14108" width="20.140625" style="7" customWidth="1"/>
    <col min="14109" max="14109" width="15" style="7" customWidth="1"/>
    <col min="14110" max="14110" width="17.5703125" style="7" customWidth="1"/>
    <col min="14111" max="14111" width="16.28515625" style="7" customWidth="1"/>
    <col min="14112" max="14113" width="15" style="7" customWidth="1"/>
    <col min="14114" max="14114" width="17.5703125" style="7" customWidth="1"/>
    <col min="14115" max="14115" width="20.140625" style="7" customWidth="1"/>
    <col min="14116" max="14116" width="16.28515625" style="7" customWidth="1"/>
    <col min="14117" max="14117" width="25.28515625" style="7" customWidth="1"/>
    <col min="14118" max="14118" width="18.85546875" style="7" customWidth="1"/>
    <col min="14119" max="14121" width="20.140625" style="7" customWidth="1"/>
    <col min="14122" max="14122" width="39.42578125" style="7" customWidth="1"/>
    <col min="14123" max="14123" width="25.28515625" style="7" customWidth="1"/>
    <col min="14124" max="14289" width="20.140625" style="7" customWidth="1"/>
    <col min="14290" max="14328" width="12.42578125" style="7" customWidth="1"/>
    <col min="14329" max="14329" width="20.140625" style="7" customWidth="1"/>
    <col min="14330" max="14330" width="21.42578125" style="7" customWidth="1"/>
    <col min="14331" max="14331" width="22.7109375" style="7" customWidth="1"/>
    <col min="14332" max="14332" width="13.7109375" style="7" customWidth="1"/>
    <col min="14333" max="14333" width="15" style="7" customWidth="1"/>
    <col min="14334" max="14335" width="17.5703125" style="7" customWidth="1"/>
    <col min="14336" max="14336" width="26.5703125" style="7" customWidth="1"/>
    <col min="14337" max="14337" width="16.28515625" style="7" customWidth="1"/>
    <col min="14338" max="14338" width="15" style="7" customWidth="1"/>
    <col min="14339" max="14340" width="12.42578125" style="7" customWidth="1"/>
    <col min="14341" max="14342" width="17.5703125" style="7" customWidth="1"/>
    <col min="14343" max="14343" width="7.28515625" style="7" customWidth="1"/>
    <col min="14344" max="14344" width="21.42578125" style="7" customWidth="1"/>
    <col min="14345" max="14346" width="16.28515625" style="7" customWidth="1"/>
    <col min="14347" max="14347" width="20.140625" style="7" customWidth="1"/>
    <col min="14348" max="14348" width="24" style="7" customWidth="1"/>
    <col min="14349" max="14349" width="18.85546875" style="7" customWidth="1"/>
    <col min="14350" max="14350" width="15" style="7" customWidth="1"/>
    <col min="14351" max="14351" width="20.140625" style="7" customWidth="1"/>
    <col min="14352" max="14352" width="16.28515625" style="7" customWidth="1"/>
    <col min="14353" max="14353" width="6" style="7" customWidth="1"/>
    <col min="14354" max="14354" width="12.42578125" style="7" customWidth="1"/>
    <col min="14355" max="14357" width="15" style="7" customWidth="1"/>
    <col min="14358" max="14358" width="7.28515625" style="7" customWidth="1"/>
    <col min="14359" max="14359" width="11.140625" style="7" customWidth="1"/>
    <col min="14360" max="14360" width="15" style="7" customWidth="1"/>
    <col min="14361" max="14361" width="18.85546875" style="7" customWidth="1"/>
    <col min="14362" max="14362" width="16.28515625" style="7" customWidth="1"/>
    <col min="14363" max="14363" width="25.28515625" style="7" customWidth="1"/>
    <col min="14364" max="14364" width="20.140625" style="7" customWidth="1"/>
    <col min="14365" max="14365" width="15" style="7" customWidth="1"/>
    <col min="14366" max="14366" width="17.5703125" style="7" customWidth="1"/>
    <col min="14367" max="14367" width="16.28515625" style="7" customWidth="1"/>
    <col min="14368" max="14369" width="15" style="7" customWidth="1"/>
    <col min="14370" max="14370" width="17.5703125" style="7" customWidth="1"/>
    <col min="14371" max="14371" width="20.140625" style="7" customWidth="1"/>
    <col min="14372" max="14372" width="16.28515625" style="7" customWidth="1"/>
    <col min="14373" max="14373" width="25.28515625" style="7" customWidth="1"/>
    <col min="14374" max="14374" width="18.85546875" style="7" customWidth="1"/>
    <col min="14375" max="14377" width="20.140625" style="7" customWidth="1"/>
    <col min="14378" max="14378" width="39.42578125" style="7" customWidth="1"/>
    <col min="14379" max="14379" width="25.28515625" style="7" customWidth="1"/>
    <col min="14380" max="14545" width="20.140625" style="7" customWidth="1"/>
    <col min="14546" max="14584" width="12.42578125" style="7" customWidth="1"/>
    <col min="14585" max="14585" width="20.140625" style="7" customWidth="1"/>
    <col min="14586" max="14586" width="21.42578125" style="7" customWidth="1"/>
    <col min="14587" max="14587" width="22.7109375" style="7" customWidth="1"/>
    <col min="14588" max="14588" width="13.7109375" style="7" customWidth="1"/>
    <col min="14589" max="14589" width="15" style="7" customWidth="1"/>
    <col min="14590" max="14591" width="17.5703125" style="7" customWidth="1"/>
    <col min="14592" max="14592" width="26.5703125" style="7" customWidth="1"/>
    <col min="14593" max="14593" width="16.28515625" style="7" customWidth="1"/>
    <col min="14594" max="14594" width="15" style="7" customWidth="1"/>
    <col min="14595" max="14596" width="12.42578125" style="7" customWidth="1"/>
    <col min="14597" max="14598" width="17.5703125" style="7" customWidth="1"/>
    <col min="14599" max="14599" width="7.28515625" style="7" customWidth="1"/>
    <col min="14600" max="14600" width="21.42578125" style="7" customWidth="1"/>
    <col min="14601" max="14602" width="16.28515625" style="7" customWidth="1"/>
    <col min="14603" max="14603" width="20.140625" style="7" customWidth="1"/>
    <col min="14604" max="14604" width="24" style="7" customWidth="1"/>
    <col min="14605" max="14605" width="18.85546875" style="7" customWidth="1"/>
    <col min="14606" max="14606" width="15" style="7" customWidth="1"/>
    <col min="14607" max="14607" width="20.140625" style="7" customWidth="1"/>
    <col min="14608" max="14608" width="16.28515625" style="7" customWidth="1"/>
    <col min="14609" max="14609" width="6" style="7" customWidth="1"/>
    <col min="14610" max="14610" width="12.42578125" style="7" customWidth="1"/>
    <col min="14611" max="14613" width="15" style="7" customWidth="1"/>
    <col min="14614" max="14614" width="7.28515625" style="7" customWidth="1"/>
    <col min="14615" max="14615" width="11.140625" style="7" customWidth="1"/>
    <col min="14616" max="14616" width="15" style="7" customWidth="1"/>
    <col min="14617" max="14617" width="18.85546875" style="7" customWidth="1"/>
    <col min="14618" max="14618" width="16.28515625" style="7" customWidth="1"/>
    <col min="14619" max="14619" width="25.28515625" style="7" customWidth="1"/>
    <col min="14620" max="14620" width="20.140625" style="7" customWidth="1"/>
    <col min="14621" max="14621" width="15" style="7" customWidth="1"/>
    <col min="14622" max="14622" width="17.5703125" style="7" customWidth="1"/>
    <col min="14623" max="14623" width="16.28515625" style="7" customWidth="1"/>
    <col min="14624" max="14625" width="15" style="7" customWidth="1"/>
    <col min="14626" max="14626" width="17.5703125" style="7" customWidth="1"/>
    <col min="14627" max="14627" width="20.140625" style="7" customWidth="1"/>
    <col min="14628" max="14628" width="16.28515625" style="7" customWidth="1"/>
    <col min="14629" max="14629" width="25.28515625" style="7" customWidth="1"/>
    <col min="14630" max="14630" width="18.85546875" style="7" customWidth="1"/>
    <col min="14631" max="14633" width="20.140625" style="7" customWidth="1"/>
    <col min="14634" max="14634" width="39.42578125" style="7" customWidth="1"/>
    <col min="14635" max="14635" width="25.28515625" style="7" customWidth="1"/>
    <col min="14636" max="14801" width="20.140625" style="7" customWidth="1"/>
    <col min="14802" max="14840" width="12.42578125" style="7" customWidth="1"/>
    <col min="14841" max="14841" width="20.140625" style="7" customWidth="1"/>
    <col min="14842" max="14842" width="21.42578125" style="7" customWidth="1"/>
    <col min="14843" max="14843" width="22.7109375" style="7" customWidth="1"/>
    <col min="14844" max="14844" width="13.7109375" style="7" customWidth="1"/>
    <col min="14845" max="14845" width="15" style="7" customWidth="1"/>
    <col min="14846" max="14847" width="17.5703125" style="7" customWidth="1"/>
    <col min="14848" max="14848" width="26.5703125" style="7" customWidth="1"/>
    <col min="14849" max="14849" width="16.28515625" style="7" customWidth="1"/>
    <col min="14850" max="14850" width="15" style="7" customWidth="1"/>
    <col min="14851" max="14852" width="12.42578125" style="7" customWidth="1"/>
    <col min="14853" max="14854" width="17.5703125" style="7" customWidth="1"/>
    <col min="14855" max="14855" width="7.28515625" style="7" customWidth="1"/>
    <col min="14856" max="14856" width="21.42578125" style="7" customWidth="1"/>
    <col min="14857" max="14858" width="16.28515625" style="7" customWidth="1"/>
    <col min="14859" max="14859" width="20.140625" style="7" customWidth="1"/>
    <col min="14860" max="14860" width="24" style="7" customWidth="1"/>
    <col min="14861" max="14861" width="18.85546875" style="7" customWidth="1"/>
    <col min="14862" max="14862" width="15" style="7" customWidth="1"/>
    <col min="14863" max="14863" width="20.140625" style="7" customWidth="1"/>
    <col min="14864" max="14864" width="16.28515625" style="7" customWidth="1"/>
    <col min="14865" max="14865" width="6" style="7" customWidth="1"/>
    <col min="14866" max="14866" width="12.42578125" style="7" customWidth="1"/>
    <col min="14867" max="14869" width="15" style="7" customWidth="1"/>
    <col min="14870" max="14870" width="7.28515625" style="7" customWidth="1"/>
    <col min="14871" max="14871" width="11.140625" style="7" customWidth="1"/>
    <col min="14872" max="14872" width="15" style="7" customWidth="1"/>
    <col min="14873" max="14873" width="18.85546875" style="7" customWidth="1"/>
    <col min="14874" max="14874" width="16.28515625" style="7" customWidth="1"/>
    <col min="14875" max="14875" width="25.28515625" style="7" customWidth="1"/>
    <col min="14876" max="14876" width="20.140625" style="7" customWidth="1"/>
    <col min="14877" max="14877" width="15" style="7" customWidth="1"/>
    <col min="14878" max="14878" width="17.5703125" style="7" customWidth="1"/>
    <col min="14879" max="14879" width="16.28515625" style="7" customWidth="1"/>
    <col min="14880" max="14881" width="15" style="7" customWidth="1"/>
    <col min="14882" max="14882" width="17.5703125" style="7" customWidth="1"/>
    <col min="14883" max="14883" width="20.140625" style="7" customWidth="1"/>
    <col min="14884" max="14884" width="16.28515625" style="7" customWidth="1"/>
    <col min="14885" max="14885" width="25.28515625" style="7" customWidth="1"/>
    <col min="14886" max="14886" width="18.85546875" style="7" customWidth="1"/>
    <col min="14887" max="14889" width="20.140625" style="7" customWidth="1"/>
    <col min="14890" max="14890" width="39.42578125" style="7" customWidth="1"/>
    <col min="14891" max="14891" width="25.28515625" style="7" customWidth="1"/>
    <col min="14892" max="15057" width="20.140625" style="7" customWidth="1"/>
    <col min="15058" max="15096" width="12.42578125" style="7" customWidth="1"/>
    <col min="15097" max="15097" width="20.140625" style="7" customWidth="1"/>
    <col min="15098" max="15098" width="21.42578125" style="7" customWidth="1"/>
    <col min="15099" max="15099" width="22.7109375" style="7" customWidth="1"/>
    <col min="15100" max="15100" width="13.7109375" style="7" customWidth="1"/>
    <col min="15101" max="15101" width="15" style="7" customWidth="1"/>
    <col min="15102" max="15103" width="17.5703125" style="7" customWidth="1"/>
    <col min="15104" max="15104" width="26.5703125" style="7" customWidth="1"/>
    <col min="15105" max="15105" width="16.28515625" style="7" customWidth="1"/>
    <col min="15106" max="15106" width="15" style="7" customWidth="1"/>
    <col min="15107" max="15108" width="12.42578125" style="7" customWidth="1"/>
    <col min="15109" max="15110" width="17.5703125" style="7" customWidth="1"/>
    <col min="15111" max="15111" width="7.28515625" style="7" customWidth="1"/>
    <col min="15112" max="15112" width="21.42578125" style="7" customWidth="1"/>
    <col min="15113" max="15114" width="16.28515625" style="7" customWidth="1"/>
    <col min="15115" max="15115" width="20.140625" style="7" customWidth="1"/>
    <col min="15116" max="15116" width="24" style="7" customWidth="1"/>
    <col min="15117" max="15117" width="18.85546875" style="7" customWidth="1"/>
    <col min="15118" max="15118" width="15" style="7" customWidth="1"/>
    <col min="15119" max="15119" width="20.140625" style="7" customWidth="1"/>
    <col min="15120" max="15120" width="16.28515625" style="7" customWidth="1"/>
    <col min="15121" max="15121" width="6" style="7" customWidth="1"/>
    <col min="15122" max="15122" width="12.42578125" style="7" customWidth="1"/>
    <col min="15123" max="15125" width="15" style="7" customWidth="1"/>
    <col min="15126" max="15126" width="7.28515625" style="7" customWidth="1"/>
    <col min="15127" max="15127" width="11.140625" style="7" customWidth="1"/>
    <col min="15128" max="15128" width="15" style="7" customWidth="1"/>
    <col min="15129" max="15129" width="18.85546875" style="7" customWidth="1"/>
    <col min="15130" max="15130" width="16.28515625" style="7" customWidth="1"/>
    <col min="15131" max="15131" width="25.28515625" style="7" customWidth="1"/>
    <col min="15132" max="15132" width="20.140625" style="7" customWidth="1"/>
    <col min="15133" max="15133" width="15" style="7" customWidth="1"/>
    <col min="15134" max="15134" width="17.5703125" style="7" customWidth="1"/>
    <col min="15135" max="15135" width="16.28515625" style="7" customWidth="1"/>
    <col min="15136" max="15137" width="15" style="7" customWidth="1"/>
    <col min="15138" max="15138" width="17.5703125" style="7" customWidth="1"/>
    <col min="15139" max="15139" width="20.140625" style="7" customWidth="1"/>
    <col min="15140" max="15140" width="16.28515625" style="7" customWidth="1"/>
    <col min="15141" max="15141" width="25.28515625" style="7" customWidth="1"/>
    <col min="15142" max="15142" width="18.85546875" style="7" customWidth="1"/>
    <col min="15143" max="15145" width="20.140625" style="7" customWidth="1"/>
    <col min="15146" max="15146" width="39.42578125" style="7" customWidth="1"/>
    <col min="15147" max="15147" width="25.28515625" style="7" customWidth="1"/>
    <col min="15148" max="15313" width="20.140625" style="7" customWidth="1"/>
    <col min="15314" max="15352" width="12.42578125" style="7" customWidth="1"/>
    <col min="15353" max="15353" width="20.140625" style="7" customWidth="1"/>
    <col min="15354" max="15354" width="21.42578125" style="7" customWidth="1"/>
    <col min="15355" max="15355" width="22.7109375" style="7" customWidth="1"/>
    <col min="15356" max="15356" width="13.7109375" style="7" customWidth="1"/>
    <col min="15357" max="15357" width="15" style="7" customWidth="1"/>
    <col min="15358" max="15359" width="17.5703125" style="7" customWidth="1"/>
    <col min="15360" max="15360" width="26.5703125" style="7" customWidth="1"/>
    <col min="15361" max="15361" width="16.28515625" style="7" customWidth="1"/>
    <col min="15362" max="15362" width="15" style="7" customWidth="1"/>
    <col min="15363" max="15364" width="12.42578125" style="7" customWidth="1"/>
    <col min="15365" max="15366" width="17.5703125" style="7" customWidth="1"/>
    <col min="15367" max="15367" width="7.28515625" style="7" customWidth="1"/>
    <col min="15368" max="15368" width="21.42578125" style="7" customWidth="1"/>
    <col min="15369" max="15370" width="16.28515625" style="7" customWidth="1"/>
    <col min="15371" max="15371" width="20.140625" style="7" customWidth="1"/>
    <col min="15372" max="15372" width="24" style="7" customWidth="1"/>
    <col min="15373" max="15373" width="18.85546875" style="7" customWidth="1"/>
    <col min="15374" max="15374" width="15" style="7" customWidth="1"/>
    <col min="15375" max="15375" width="20.140625" style="7" customWidth="1"/>
    <col min="15376" max="15376" width="16.28515625" style="7" customWidth="1"/>
    <col min="15377" max="15377" width="6" style="7" customWidth="1"/>
    <col min="15378" max="15378" width="12.42578125" style="7" customWidth="1"/>
    <col min="15379" max="15381" width="15" style="7" customWidth="1"/>
    <col min="15382" max="15382" width="7.28515625" style="7" customWidth="1"/>
    <col min="15383" max="15383" width="11.140625" style="7" customWidth="1"/>
    <col min="15384" max="15384" width="15" style="7" customWidth="1"/>
    <col min="15385" max="15385" width="18.85546875" style="7" customWidth="1"/>
    <col min="15386" max="15386" width="16.28515625" style="7" customWidth="1"/>
    <col min="15387" max="15387" width="25.28515625" style="7" customWidth="1"/>
    <col min="15388" max="15388" width="20.140625" style="7" customWidth="1"/>
    <col min="15389" max="15389" width="15" style="7" customWidth="1"/>
    <col min="15390" max="15390" width="17.5703125" style="7" customWidth="1"/>
    <col min="15391" max="15391" width="16.28515625" style="7" customWidth="1"/>
    <col min="15392" max="15393" width="15" style="7" customWidth="1"/>
    <col min="15394" max="15394" width="17.5703125" style="7" customWidth="1"/>
    <col min="15395" max="15395" width="20.140625" style="7" customWidth="1"/>
    <col min="15396" max="15396" width="16.28515625" style="7" customWidth="1"/>
    <col min="15397" max="15397" width="25.28515625" style="7" customWidth="1"/>
    <col min="15398" max="15398" width="18.85546875" style="7" customWidth="1"/>
    <col min="15399" max="15401" width="20.140625" style="7" customWidth="1"/>
    <col min="15402" max="15402" width="39.42578125" style="7" customWidth="1"/>
    <col min="15403" max="15403" width="25.28515625" style="7" customWidth="1"/>
    <col min="15404" max="15569" width="20.140625" style="7" customWidth="1"/>
    <col min="15570" max="15608" width="12.42578125" style="7" customWidth="1"/>
    <col min="15609" max="15609" width="20.140625" style="7" customWidth="1"/>
    <col min="15610" max="15610" width="21.42578125" style="7" customWidth="1"/>
    <col min="15611" max="15611" width="22.7109375" style="7" customWidth="1"/>
    <col min="15612" max="15612" width="13.7109375" style="7" customWidth="1"/>
    <col min="15613" max="15613" width="15" style="7" customWidth="1"/>
    <col min="15614" max="15615" width="17.5703125" style="7" customWidth="1"/>
    <col min="15616" max="15616" width="26.5703125" style="7" customWidth="1"/>
    <col min="15617" max="15617" width="16.28515625" style="7" customWidth="1"/>
    <col min="15618" max="15618" width="15" style="7" customWidth="1"/>
    <col min="15619" max="15620" width="12.42578125" style="7" customWidth="1"/>
    <col min="15621" max="15622" width="17.5703125" style="7" customWidth="1"/>
    <col min="15623" max="15623" width="7.28515625" style="7" customWidth="1"/>
    <col min="15624" max="15624" width="21.42578125" style="7" customWidth="1"/>
    <col min="15625" max="15626" width="16.28515625" style="7" customWidth="1"/>
    <col min="15627" max="15627" width="20.140625" style="7" customWidth="1"/>
    <col min="15628" max="15628" width="24" style="7" customWidth="1"/>
    <col min="15629" max="15629" width="18.85546875" style="7" customWidth="1"/>
    <col min="15630" max="15630" width="15" style="7" customWidth="1"/>
    <col min="15631" max="15631" width="20.140625" style="7" customWidth="1"/>
    <col min="15632" max="15632" width="16.28515625" style="7" customWidth="1"/>
    <col min="15633" max="15633" width="6" style="7" customWidth="1"/>
    <col min="15634" max="15634" width="12.42578125" style="7" customWidth="1"/>
    <col min="15635" max="15637" width="15" style="7" customWidth="1"/>
    <col min="15638" max="15638" width="7.28515625" style="7" customWidth="1"/>
    <col min="15639" max="15639" width="11.140625" style="7" customWidth="1"/>
    <col min="15640" max="15640" width="15" style="7" customWidth="1"/>
    <col min="15641" max="15641" width="18.85546875" style="7" customWidth="1"/>
    <col min="15642" max="15642" width="16.28515625" style="7" customWidth="1"/>
    <col min="15643" max="15643" width="25.28515625" style="7" customWidth="1"/>
    <col min="15644" max="15644" width="20.140625" style="7" customWidth="1"/>
    <col min="15645" max="15645" width="15" style="7" customWidth="1"/>
    <col min="15646" max="15646" width="17.5703125" style="7" customWidth="1"/>
    <col min="15647" max="15647" width="16.28515625" style="7" customWidth="1"/>
    <col min="15648" max="15649" width="15" style="7" customWidth="1"/>
    <col min="15650" max="15650" width="17.5703125" style="7" customWidth="1"/>
    <col min="15651" max="15651" width="20.140625" style="7" customWidth="1"/>
    <col min="15652" max="15652" width="16.28515625" style="7" customWidth="1"/>
    <col min="15653" max="15653" width="25.28515625" style="7" customWidth="1"/>
    <col min="15654" max="15654" width="18.85546875" style="7" customWidth="1"/>
    <col min="15655" max="15657" width="20.140625" style="7" customWidth="1"/>
    <col min="15658" max="15658" width="39.42578125" style="7" customWidth="1"/>
    <col min="15659" max="15659" width="25.28515625" style="7" customWidth="1"/>
    <col min="15660" max="15825" width="20.140625" style="7" customWidth="1"/>
    <col min="15826" max="15864" width="12.42578125" style="7" customWidth="1"/>
    <col min="15865" max="15865" width="20.140625" style="7" customWidth="1"/>
    <col min="15866" max="15866" width="21.42578125" style="7" customWidth="1"/>
    <col min="15867" max="15867" width="22.7109375" style="7" customWidth="1"/>
    <col min="15868" max="15868" width="13.7109375" style="7" customWidth="1"/>
    <col min="15869" max="15869" width="15" style="7" customWidth="1"/>
    <col min="15870" max="15871" width="17.5703125" style="7" customWidth="1"/>
    <col min="15872" max="15872" width="26.5703125" style="7" customWidth="1"/>
    <col min="15873" max="15873" width="16.28515625" style="7" customWidth="1"/>
    <col min="15874" max="15874" width="15" style="7" customWidth="1"/>
    <col min="15875" max="15876" width="12.42578125" style="7" customWidth="1"/>
    <col min="15877" max="15878" width="17.5703125" style="7" customWidth="1"/>
    <col min="15879" max="15879" width="7.28515625" style="7" customWidth="1"/>
    <col min="15880" max="15880" width="21.42578125" style="7" customWidth="1"/>
    <col min="15881" max="15882" width="16.28515625" style="7" customWidth="1"/>
    <col min="15883" max="15883" width="20.140625" style="7" customWidth="1"/>
    <col min="15884" max="15884" width="24" style="7" customWidth="1"/>
    <col min="15885" max="15885" width="18.85546875" style="7" customWidth="1"/>
    <col min="15886" max="15886" width="15" style="7" customWidth="1"/>
    <col min="15887" max="15887" width="20.140625" style="7" customWidth="1"/>
    <col min="15888" max="15888" width="16.28515625" style="7" customWidth="1"/>
    <col min="15889" max="15889" width="6" style="7" customWidth="1"/>
    <col min="15890" max="15890" width="12.42578125" style="7" customWidth="1"/>
    <col min="15891" max="15893" width="15" style="7" customWidth="1"/>
    <col min="15894" max="15894" width="7.28515625" style="7" customWidth="1"/>
    <col min="15895" max="15895" width="11.140625" style="7" customWidth="1"/>
    <col min="15896" max="15896" width="15" style="7" customWidth="1"/>
    <col min="15897" max="15897" width="18.85546875" style="7" customWidth="1"/>
    <col min="15898" max="15898" width="16.28515625" style="7" customWidth="1"/>
    <col min="15899" max="15899" width="25.28515625" style="7" customWidth="1"/>
    <col min="15900" max="15900" width="20.140625" style="7" customWidth="1"/>
    <col min="15901" max="15901" width="15" style="7" customWidth="1"/>
    <col min="15902" max="15902" width="17.5703125" style="7" customWidth="1"/>
    <col min="15903" max="15903" width="16.28515625" style="7" customWidth="1"/>
    <col min="15904" max="15905" width="15" style="7" customWidth="1"/>
    <col min="15906" max="15906" width="17.5703125" style="7" customWidth="1"/>
    <col min="15907" max="15907" width="20.140625" style="7" customWidth="1"/>
    <col min="15908" max="15908" width="16.28515625" style="7" customWidth="1"/>
    <col min="15909" max="15909" width="25.28515625" style="7" customWidth="1"/>
    <col min="15910" max="15910" width="18.85546875" style="7" customWidth="1"/>
    <col min="15911" max="15913" width="20.140625" style="7" customWidth="1"/>
    <col min="15914" max="15914" width="39.42578125" style="7" customWidth="1"/>
    <col min="15915" max="15915" width="25.28515625" style="7" customWidth="1"/>
    <col min="15916" max="16081" width="20.140625" style="7" customWidth="1"/>
    <col min="16082" max="16120" width="12.42578125" style="7" customWidth="1"/>
    <col min="16121" max="16121" width="20.140625" style="7" customWidth="1"/>
    <col min="16122" max="16122" width="21.42578125" style="7" customWidth="1"/>
    <col min="16123" max="16123" width="22.7109375" style="7" customWidth="1"/>
    <col min="16124" max="16124" width="13.7109375" style="7" customWidth="1"/>
    <col min="16125" max="16125" width="15" style="7" customWidth="1"/>
    <col min="16126" max="16127" width="17.5703125" style="7" customWidth="1"/>
    <col min="16128" max="16128" width="26.5703125" style="7" customWidth="1"/>
    <col min="16129" max="16129" width="16.28515625" style="7" customWidth="1"/>
    <col min="16130" max="16130" width="15" style="7" customWidth="1"/>
    <col min="16131" max="16132" width="12.42578125" style="7" customWidth="1"/>
    <col min="16133" max="16134" width="17.5703125" style="7" customWidth="1"/>
    <col min="16135" max="16135" width="7.28515625" style="7" customWidth="1"/>
    <col min="16136" max="16136" width="21.42578125" style="7" customWidth="1"/>
    <col min="16137" max="16138" width="16.28515625" style="7" customWidth="1"/>
    <col min="16139" max="16139" width="20.140625" style="7" customWidth="1"/>
    <col min="16140" max="16140" width="24" style="7" customWidth="1"/>
    <col min="16141" max="16141" width="18.85546875" style="7" customWidth="1"/>
    <col min="16142" max="16142" width="15" style="7" customWidth="1"/>
    <col min="16143" max="16143" width="20.140625" style="7" customWidth="1"/>
    <col min="16144" max="16144" width="16.28515625" style="7" customWidth="1"/>
    <col min="16145" max="16145" width="6" style="7" customWidth="1"/>
    <col min="16146" max="16146" width="12.42578125" style="7" customWidth="1"/>
    <col min="16147" max="16149" width="15" style="7" customWidth="1"/>
    <col min="16150" max="16150" width="7.28515625" style="7" customWidth="1"/>
    <col min="16151" max="16151" width="11.140625" style="7" customWidth="1"/>
    <col min="16152" max="16152" width="15" style="7" customWidth="1"/>
    <col min="16153" max="16153" width="18.85546875" style="7" customWidth="1"/>
    <col min="16154" max="16154" width="16.28515625" style="7" customWidth="1"/>
    <col min="16155" max="16155" width="25.28515625" style="7" customWidth="1"/>
    <col min="16156" max="16156" width="20.140625" style="7" customWidth="1"/>
    <col min="16157" max="16157" width="15" style="7" customWidth="1"/>
    <col min="16158" max="16158" width="17.5703125" style="7" customWidth="1"/>
    <col min="16159" max="16159" width="16.28515625" style="7" customWidth="1"/>
    <col min="16160" max="16161" width="15" style="7" customWidth="1"/>
    <col min="16162" max="16162" width="17.5703125" style="7" customWidth="1"/>
    <col min="16163" max="16163" width="20.140625" style="7" customWidth="1"/>
    <col min="16164" max="16164" width="16.28515625" style="7" customWidth="1"/>
    <col min="16165" max="16165" width="25.28515625" style="7" customWidth="1"/>
    <col min="16166" max="16166" width="18.85546875" style="7" customWidth="1"/>
    <col min="16167" max="16169" width="20.140625" style="7" customWidth="1"/>
    <col min="16170" max="16170" width="39.42578125" style="7" customWidth="1"/>
    <col min="16171" max="16171" width="25.28515625" style="7" customWidth="1"/>
    <col min="16172" max="16337" width="20.140625" style="7" customWidth="1"/>
    <col min="16338" max="16384" width="12.42578125" style="7" customWidth="1"/>
  </cols>
  <sheetData>
    <row r="1" spans="1:248" s="46" customFormat="1" x14ac:dyDescent="0.15">
      <c r="A1" s="94" t="s">
        <v>100</v>
      </c>
      <c r="B1" s="37">
        <f ca="1">WORKDAY(TODAY(),1,$V$52:$V$436)</f>
        <v>45826</v>
      </c>
      <c r="C1" s="38"/>
      <c r="D1" s="39"/>
      <c r="E1" s="39"/>
      <c r="F1" s="39"/>
      <c r="G1" s="39"/>
      <c r="H1" s="40"/>
      <c r="I1" s="39"/>
      <c r="J1" s="39"/>
      <c r="K1" s="39"/>
      <c r="L1" s="39"/>
      <c r="M1" s="39"/>
      <c r="N1" s="39"/>
      <c r="O1" s="41"/>
      <c r="P1" s="39"/>
      <c r="Q1" s="38"/>
      <c r="R1" s="42"/>
      <c r="S1" s="43"/>
      <c r="T1" s="39"/>
      <c r="U1" s="39"/>
      <c r="V1" s="44" t="s">
        <v>0</v>
      </c>
      <c r="W1" s="39"/>
      <c r="X1" s="39"/>
      <c r="Y1" s="44" t="s">
        <v>1</v>
      </c>
      <c r="Z1" s="39"/>
      <c r="AA1" s="39"/>
      <c r="AB1" s="44" t="s">
        <v>2</v>
      </c>
      <c r="AC1" s="39"/>
      <c r="AD1" s="39"/>
      <c r="AE1" s="42"/>
      <c r="AF1" s="39"/>
      <c r="AG1" s="40"/>
      <c r="AH1" s="37" t="s">
        <v>3</v>
      </c>
      <c r="AI1" s="39">
        <v>1</v>
      </c>
      <c r="AJ1" s="39">
        <v>2</v>
      </c>
      <c r="AK1" s="39">
        <v>3</v>
      </c>
      <c r="AL1" s="39">
        <v>7</v>
      </c>
      <c r="AM1" s="97"/>
      <c r="AN1" s="39">
        <v>8</v>
      </c>
      <c r="AO1" s="39">
        <v>11</v>
      </c>
      <c r="AP1" s="39">
        <v>12</v>
      </c>
      <c r="AQ1" s="39">
        <v>13</v>
      </c>
      <c r="AR1" s="97"/>
      <c r="AS1" s="39">
        <v>15</v>
      </c>
      <c r="AT1" s="39">
        <v>16</v>
      </c>
      <c r="AU1" s="42">
        <v>17</v>
      </c>
      <c r="AV1" s="42">
        <v>18</v>
      </c>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6"/>
      <c r="HF1" s="36"/>
      <c r="HG1" s="36"/>
      <c r="HH1" s="36"/>
      <c r="HI1" s="36"/>
      <c r="HJ1" s="36"/>
      <c r="HK1" s="36"/>
      <c r="HL1" s="36"/>
      <c r="HM1" s="45"/>
      <c r="HN1" s="45"/>
      <c r="HO1" s="45"/>
      <c r="HP1" s="45"/>
      <c r="HQ1" s="45"/>
      <c r="HR1" s="45"/>
      <c r="HS1" s="45"/>
      <c r="HT1" s="45"/>
      <c r="HU1" s="45"/>
      <c r="HV1" s="45"/>
      <c r="HW1" s="45"/>
      <c r="HX1" s="45"/>
      <c r="HY1" s="45"/>
      <c r="HZ1" s="45"/>
      <c r="IA1" s="45"/>
      <c r="IB1" s="45"/>
      <c r="IC1" s="45"/>
      <c r="ID1" s="45"/>
      <c r="IE1" s="45"/>
      <c r="IF1" s="45"/>
      <c r="IG1" s="45"/>
      <c r="IH1" s="45"/>
      <c r="II1" s="45"/>
      <c r="IJ1" s="45"/>
      <c r="IK1" s="45"/>
      <c r="IL1" s="45"/>
      <c r="IM1" s="45"/>
      <c r="IN1" s="45"/>
    </row>
    <row r="2" spans="1:248" s="46" customFormat="1" ht="12.75" x14ac:dyDescent="0.2">
      <c r="A2" s="37"/>
      <c r="B2" s="139" t="s">
        <v>102</v>
      </c>
      <c r="C2" s="47"/>
      <c r="D2" s="36"/>
      <c r="E2" s="48"/>
      <c r="F2" s="49"/>
      <c r="G2" s="49"/>
      <c r="H2" s="50"/>
      <c r="I2" s="51"/>
      <c r="J2" s="51"/>
      <c r="K2" s="36"/>
      <c r="L2" s="36"/>
      <c r="M2" s="36"/>
      <c r="N2" s="36"/>
      <c r="O2" s="52"/>
      <c r="P2" s="36"/>
      <c r="Q2" s="47"/>
      <c r="R2" s="42"/>
      <c r="S2" s="43"/>
      <c r="T2" s="53"/>
      <c r="U2" s="53"/>
      <c r="V2" s="54"/>
      <c r="W2" s="53"/>
      <c r="X2" s="55"/>
      <c r="Y2" s="53"/>
      <c r="Z2" s="53"/>
      <c r="AA2" s="55"/>
      <c r="AB2" s="55"/>
      <c r="AC2" s="55"/>
      <c r="AD2" s="53"/>
      <c r="AE2" s="56"/>
      <c r="AF2" s="53"/>
      <c r="AG2" s="53"/>
      <c r="AH2" s="37"/>
      <c r="AI2" s="36"/>
      <c r="AJ2" s="53"/>
      <c r="AK2" s="51"/>
      <c r="AL2" s="48"/>
      <c r="AM2" s="96"/>
      <c r="AN2" s="51"/>
      <c r="AO2" s="36"/>
      <c r="AP2" s="57"/>
      <c r="AQ2" s="57"/>
      <c r="AR2" s="96"/>
      <c r="AS2" s="47"/>
      <c r="AT2" s="36"/>
      <c r="AU2" s="42"/>
      <c r="AV2" s="94"/>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36"/>
      <c r="FK2" s="36"/>
      <c r="FL2" s="36"/>
      <c r="FM2" s="36"/>
      <c r="FN2" s="36"/>
      <c r="FO2" s="36"/>
      <c r="FP2" s="36"/>
      <c r="FQ2" s="36"/>
      <c r="FR2" s="36"/>
      <c r="FS2" s="36"/>
      <c r="FT2" s="36"/>
      <c r="FU2" s="36"/>
      <c r="FV2" s="36"/>
      <c r="FW2" s="36"/>
      <c r="FX2" s="36"/>
      <c r="FY2" s="36"/>
      <c r="FZ2" s="36"/>
      <c r="GA2" s="36"/>
      <c r="GB2" s="36"/>
      <c r="GC2" s="36"/>
      <c r="GD2" s="36"/>
      <c r="GE2" s="36"/>
      <c r="GF2" s="36"/>
      <c r="GG2" s="36"/>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row>
    <row r="3" spans="1:248" s="46" customFormat="1" ht="12.75" x14ac:dyDescent="0.15">
      <c r="A3" s="95"/>
      <c r="B3" s="140" t="s">
        <v>103</v>
      </c>
      <c r="C3" s="47"/>
      <c r="D3" s="36"/>
      <c r="E3" s="48"/>
      <c r="F3" s="49"/>
      <c r="G3" s="49"/>
      <c r="H3" s="49"/>
      <c r="I3" s="137"/>
      <c r="J3" s="51"/>
      <c r="K3" s="36"/>
      <c r="L3" s="36"/>
      <c r="M3" s="36"/>
      <c r="N3" s="36"/>
      <c r="O3" s="52"/>
      <c r="P3" s="36"/>
      <c r="Q3" s="47"/>
      <c r="R3" s="42"/>
      <c r="S3" s="43"/>
      <c r="T3" s="53"/>
      <c r="U3" s="53"/>
      <c r="V3" s="54"/>
      <c r="W3" s="53"/>
      <c r="X3" s="55"/>
      <c r="Y3" s="53"/>
      <c r="Z3" s="53"/>
      <c r="AA3" s="55"/>
      <c r="AB3" s="55"/>
      <c r="AC3" s="55"/>
      <c r="AD3" s="53"/>
      <c r="AE3" s="56"/>
      <c r="AF3" s="53"/>
      <c r="AG3" s="53"/>
      <c r="AH3" s="95"/>
      <c r="AI3" s="36"/>
      <c r="AJ3" s="53"/>
      <c r="AK3" s="51"/>
      <c r="AL3" s="48"/>
      <c r="AM3" s="96"/>
      <c r="AN3" s="51"/>
      <c r="AO3" s="36"/>
      <c r="AP3" s="57"/>
      <c r="AQ3" s="57"/>
      <c r="AR3" s="96"/>
      <c r="AS3" s="47"/>
      <c r="AT3" s="36"/>
      <c r="AU3" s="42"/>
      <c r="AV3" s="9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c r="EW3" s="36"/>
      <c r="EX3" s="36"/>
      <c r="EY3" s="36"/>
      <c r="EZ3" s="36"/>
      <c r="FA3" s="36"/>
      <c r="FB3" s="36"/>
      <c r="FC3" s="36"/>
      <c r="FD3" s="36"/>
      <c r="FE3" s="36"/>
      <c r="FF3" s="36"/>
      <c r="FG3" s="36"/>
      <c r="FH3" s="36"/>
      <c r="FI3" s="36"/>
      <c r="FJ3" s="36"/>
      <c r="FK3" s="36"/>
      <c r="FL3" s="36"/>
      <c r="FM3" s="36"/>
      <c r="FN3" s="36"/>
      <c r="FO3" s="36"/>
      <c r="FP3" s="36"/>
      <c r="FQ3" s="36"/>
      <c r="FR3" s="36"/>
      <c r="FS3" s="36"/>
      <c r="FT3" s="36"/>
      <c r="FU3" s="36"/>
      <c r="FV3" s="36"/>
      <c r="FW3" s="36"/>
      <c r="FX3" s="36"/>
      <c r="FY3" s="36"/>
      <c r="FZ3" s="36"/>
      <c r="GA3" s="36"/>
      <c r="GB3" s="36"/>
      <c r="GC3" s="36"/>
      <c r="GD3" s="36"/>
      <c r="GE3" s="36"/>
      <c r="GF3" s="36"/>
      <c r="GG3" s="36"/>
      <c r="GH3" s="36"/>
      <c r="GI3" s="36"/>
      <c r="GJ3" s="36"/>
      <c r="GK3" s="36"/>
      <c r="GL3" s="36"/>
      <c r="GM3" s="36"/>
      <c r="GN3" s="36"/>
      <c r="GO3" s="36"/>
      <c r="GP3" s="36"/>
      <c r="GQ3" s="36"/>
      <c r="GR3" s="36"/>
      <c r="GS3" s="36"/>
      <c r="GT3" s="36"/>
      <c r="GU3" s="36"/>
      <c r="GV3" s="36"/>
      <c r="GW3" s="36"/>
      <c r="GX3" s="36"/>
      <c r="GY3" s="36"/>
      <c r="GZ3" s="36"/>
      <c r="HA3" s="36"/>
      <c r="HB3" s="36"/>
      <c r="HC3" s="36"/>
      <c r="HD3" s="36"/>
      <c r="HE3" s="36"/>
      <c r="HF3" s="36"/>
      <c r="HG3" s="36"/>
      <c r="HH3" s="36"/>
      <c r="HI3" s="36"/>
      <c r="HJ3" s="36"/>
      <c r="HK3" s="36"/>
      <c r="HL3" s="36"/>
      <c r="HM3" s="45"/>
      <c r="HN3" s="45"/>
      <c r="HO3" s="45"/>
      <c r="HP3" s="45"/>
      <c r="HQ3" s="45"/>
      <c r="HR3" s="45"/>
      <c r="HS3" s="45"/>
      <c r="HT3" s="45"/>
      <c r="HU3" s="45"/>
      <c r="HV3" s="45"/>
      <c r="HW3" s="45"/>
      <c r="HX3" s="45"/>
      <c r="HY3" s="45"/>
      <c r="HZ3" s="45"/>
      <c r="IA3" s="45"/>
      <c r="IB3" s="45"/>
      <c r="IC3" s="45"/>
      <c r="ID3" s="45"/>
      <c r="IE3" s="45"/>
      <c r="IF3" s="45"/>
      <c r="IG3" s="45"/>
      <c r="IH3" s="45"/>
      <c r="II3" s="45"/>
      <c r="IJ3" s="45"/>
      <c r="IK3" s="45"/>
      <c r="IL3" s="45"/>
      <c r="IM3" s="45"/>
      <c r="IN3" s="45"/>
    </row>
    <row r="4" spans="1:248" s="46" customFormat="1" x14ac:dyDescent="0.15">
      <c r="A4" s="133" t="str">
        <f ca="1">IF(VLOOKUP($B$1,$A$12:$T$377,15)&gt;0,"Sim","não")</f>
        <v>não</v>
      </c>
      <c r="B4" s="36"/>
      <c r="C4" s="47"/>
      <c r="D4" s="36"/>
      <c r="E4" s="48"/>
      <c r="F4" s="49"/>
      <c r="G4" s="49"/>
      <c r="H4" s="49"/>
      <c r="I4" s="137"/>
      <c r="J4" s="51"/>
      <c r="K4" s="36"/>
      <c r="L4" s="36"/>
      <c r="M4" s="36"/>
      <c r="N4" s="36"/>
      <c r="O4" s="52"/>
      <c r="P4" s="36"/>
      <c r="Q4" s="47"/>
      <c r="R4" s="42"/>
      <c r="S4" s="43"/>
      <c r="T4" s="53"/>
      <c r="U4" s="53"/>
      <c r="V4" s="53"/>
      <c r="W4" s="53"/>
      <c r="X4" s="55"/>
      <c r="Y4" s="53"/>
      <c r="Z4" s="53"/>
      <c r="AA4" s="55"/>
      <c r="AB4" s="55"/>
      <c r="AC4" s="55"/>
      <c r="AD4" s="53"/>
      <c r="AE4" s="56"/>
      <c r="AF4" s="53"/>
      <c r="AG4" s="53"/>
      <c r="AH4" s="154" t="s">
        <v>97</v>
      </c>
      <c r="AI4" s="155"/>
      <c r="AJ4" s="155"/>
      <c r="AK4" s="155"/>
      <c r="AL4" s="155"/>
      <c r="AM4" s="155"/>
      <c r="AN4" s="155"/>
      <c r="AO4" s="155"/>
      <c r="AP4" s="155"/>
      <c r="AQ4" s="155"/>
      <c r="AR4" s="155"/>
      <c r="AS4" s="155"/>
      <c r="AT4" s="155"/>
      <c r="AU4" s="155"/>
      <c r="AV4" s="15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c r="HM4" s="45"/>
      <c r="HN4" s="45"/>
      <c r="HO4" s="45"/>
      <c r="HP4" s="45"/>
      <c r="HQ4" s="45"/>
      <c r="HR4" s="45"/>
      <c r="HS4" s="45"/>
      <c r="HT4" s="45"/>
      <c r="HU4" s="45"/>
      <c r="HV4" s="45"/>
      <c r="HW4" s="45"/>
      <c r="HX4" s="45"/>
      <c r="HY4" s="45"/>
      <c r="HZ4" s="45"/>
      <c r="IA4" s="45"/>
      <c r="IB4" s="45"/>
      <c r="IC4" s="45"/>
      <c r="ID4" s="45"/>
      <c r="IE4" s="45"/>
      <c r="IF4" s="45"/>
      <c r="IG4" s="45"/>
      <c r="IH4" s="45"/>
      <c r="II4" s="45"/>
      <c r="IJ4" s="45"/>
      <c r="IK4" s="45"/>
      <c r="IL4" s="45"/>
      <c r="IM4" s="45"/>
      <c r="IN4" s="45"/>
    </row>
    <row r="5" spans="1:248" s="46" customFormat="1" x14ac:dyDescent="0.15">
      <c r="A5" s="134" t="str">
        <f ca="1">IF(A4="Sim",VLOOKUP($B$1,$A$12:$T$377,16),"")</f>
        <v/>
      </c>
      <c r="B5" s="58"/>
      <c r="C5" s="59"/>
      <c r="D5" s="58"/>
      <c r="E5" s="60"/>
      <c r="F5" s="61"/>
      <c r="G5" s="61"/>
      <c r="H5" s="61"/>
      <c r="I5" s="137"/>
      <c r="J5" s="62"/>
      <c r="K5" s="63"/>
      <c r="L5" s="63"/>
      <c r="M5" s="64"/>
      <c r="N5" s="64"/>
      <c r="O5" s="65"/>
      <c r="P5" s="66"/>
      <c r="Q5" s="66"/>
      <c r="R5" s="67"/>
      <c r="S5" s="68"/>
      <c r="T5" s="69"/>
      <c r="U5" s="69"/>
      <c r="V5" s="69"/>
      <c r="W5" s="69"/>
      <c r="X5" s="69"/>
      <c r="Y5" s="69"/>
      <c r="Z5" s="69"/>
      <c r="AA5" s="69"/>
      <c r="AB5" s="69"/>
      <c r="AC5" s="69"/>
      <c r="AD5" s="69"/>
      <c r="AE5" s="69"/>
      <c r="AF5" s="69"/>
      <c r="AG5" s="69"/>
      <c r="AH5" s="157"/>
      <c r="AI5" s="158"/>
      <c r="AJ5" s="158"/>
      <c r="AK5" s="158"/>
      <c r="AL5" s="158"/>
      <c r="AM5" s="158"/>
      <c r="AN5" s="158"/>
      <c r="AO5" s="158"/>
      <c r="AP5" s="158"/>
      <c r="AQ5" s="158"/>
      <c r="AR5" s="158"/>
      <c r="AS5" s="158"/>
      <c r="AT5" s="158"/>
      <c r="AU5" s="158"/>
      <c r="AV5" s="159"/>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6"/>
      <c r="EB5" s="36"/>
      <c r="EC5" s="36"/>
      <c r="ED5" s="36"/>
      <c r="EE5" s="36"/>
      <c r="EF5" s="36"/>
      <c r="EG5" s="36"/>
      <c r="EH5" s="36"/>
      <c r="EI5" s="36"/>
      <c r="EJ5" s="36"/>
      <c r="EK5" s="36"/>
      <c r="EL5" s="36"/>
      <c r="EM5" s="36"/>
      <c r="EN5" s="36"/>
      <c r="EO5" s="36"/>
      <c r="EP5" s="36"/>
      <c r="EQ5" s="36"/>
      <c r="ER5" s="36"/>
      <c r="ES5" s="36"/>
      <c r="ET5" s="36"/>
      <c r="EU5" s="36"/>
      <c r="EV5" s="36"/>
      <c r="EW5" s="36"/>
      <c r="EX5" s="36"/>
      <c r="EY5" s="36"/>
      <c r="EZ5" s="36"/>
      <c r="FA5" s="36"/>
      <c r="FB5" s="36"/>
      <c r="FC5" s="36"/>
      <c r="FD5" s="36"/>
      <c r="FE5" s="36"/>
      <c r="FF5" s="36"/>
      <c r="FG5" s="36"/>
      <c r="FH5" s="36"/>
      <c r="FI5" s="36"/>
      <c r="FJ5" s="36"/>
      <c r="FK5" s="36"/>
      <c r="FL5" s="36"/>
      <c r="FM5" s="36"/>
      <c r="FN5" s="36"/>
      <c r="FO5" s="36"/>
      <c r="FP5" s="36"/>
      <c r="FQ5" s="36"/>
      <c r="FR5" s="36"/>
      <c r="FS5" s="36"/>
      <c r="FT5" s="36"/>
      <c r="FU5" s="36"/>
      <c r="FV5" s="36"/>
      <c r="FW5" s="36"/>
      <c r="FX5" s="36"/>
      <c r="FY5" s="36"/>
      <c r="FZ5" s="36"/>
      <c r="GA5" s="36"/>
      <c r="GB5" s="36"/>
      <c r="GC5" s="36"/>
      <c r="GD5" s="36"/>
      <c r="GE5" s="36"/>
      <c r="GF5" s="36"/>
      <c r="GG5" s="36"/>
      <c r="GH5" s="36"/>
      <c r="GI5" s="36"/>
      <c r="GJ5" s="36"/>
      <c r="GK5" s="36"/>
      <c r="GL5" s="36"/>
      <c r="GM5" s="36"/>
      <c r="GN5" s="36"/>
      <c r="GO5" s="36"/>
      <c r="GP5" s="36"/>
      <c r="GQ5" s="36"/>
      <c r="GR5" s="36"/>
      <c r="GS5" s="36"/>
      <c r="GT5" s="36"/>
      <c r="GU5" s="36"/>
      <c r="GV5" s="36"/>
      <c r="GW5" s="36"/>
      <c r="GX5" s="36"/>
      <c r="GY5" s="36"/>
      <c r="GZ5" s="36"/>
      <c r="HA5" s="36"/>
      <c r="HB5" s="36"/>
      <c r="HC5" s="36"/>
      <c r="HD5" s="36"/>
      <c r="HE5" s="36"/>
      <c r="HF5" s="36"/>
      <c r="HG5" s="36"/>
      <c r="HH5" s="36"/>
      <c r="HI5" s="36"/>
      <c r="HJ5" s="36"/>
      <c r="HK5" s="36"/>
      <c r="HL5" s="36"/>
      <c r="HM5" s="45"/>
      <c r="HN5" s="45"/>
      <c r="HO5" s="45"/>
      <c r="HP5" s="45"/>
      <c r="HQ5" s="45"/>
      <c r="HR5" s="45"/>
      <c r="HS5" s="45"/>
      <c r="HT5" s="45"/>
      <c r="HU5" s="45"/>
      <c r="HV5" s="45"/>
      <c r="HW5" s="45"/>
      <c r="HX5" s="45"/>
      <c r="HY5" s="45"/>
      <c r="HZ5" s="45"/>
      <c r="IA5" s="45"/>
      <c r="IB5" s="45"/>
      <c r="IC5" s="45"/>
      <c r="ID5" s="45"/>
      <c r="IE5" s="45"/>
      <c r="IF5" s="45"/>
      <c r="IG5" s="45"/>
      <c r="IH5" s="45"/>
      <c r="II5" s="45"/>
      <c r="IJ5" s="45"/>
      <c r="IK5" s="45"/>
      <c r="IL5" s="45"/>
      <c r="IM5" s="45"/>
      <c r="IN5" s="45"/>
    </row>
    <row r="6" spans="1:248" s="46" customFormat="1" ht="13.5" customHeight="1" x14ac:dyDescent="0.15">
      <c r="A6" s="134" t="str">
        <f ca="1">IF(A4="Sim",VLOOKUP($B$1,$A$12:$T$377,17),"")</f>
        <v/>
      </c>
      <c r="B6" s="40">
        <v>1</v>
      </c>
      <c r="C6" s="40">
        <f t="shared" ref="C6:T6" si="0">(B6+1)</f>
        <v>2</v>
      </c>
      <c r="D6" s="40">
        <f t="shared" si="0"/>
        <v>3</v>
      </c>
      <c r="E6" s="40">
        <f t="shared" si="0"/>
        <v>4</v>
      </c>
      <c r="F6" s="40">
        <f t="shared" si="0"/>
        <v>5</v>
      </c>
      <c r="G6" s="40">
        <f t="shared" si="0"/>
        <v>6</v>
      </c>
      <c r="H6" s="40">
        <f t="shared" si="0"/>
        <v>7</v>
      </c>
      <c r="I6" s="40">
        <f t="shared" si="0"/>
        <v>8</v>
      </c>
      <c r="J6" s="40">
        <f t="shared" si="0"/>
        <v>9</v>
      </c>
      <c r="K6" s="40">
        <f t="shared" si="0"/>
        <v>10</v>
      </c>
      <c r="L6" s="40">
        <f t="shared" si="0"/>
        <v>11</v>
      </c>
      <c r="M6" s="40">
        <f t="shared" si="0"/>
        <v>12</v>
      </c>
      <c r="N6" s="40">
        <f t="shared" si="0"/>
        <v>13</v>
      </c>
      <c r="O6" s="40">
        <f t="shared" si="0"/>
        <v>14</v>
      </c>
      <c r="P6" s="40">
        <f t="shared" si="0"/>
        <v>15</v>
      </c>
      <c r="Q6" s="40">
        <f t="shared" si="0"/>
        <v>16</v>
      </c>
      <c r="R6" s="40">
        <f t="shared" si="0"/>
        <v>17</v>
      </c>
      <c r="S6" s="40">
        <f t="shared" si="0"/>
        <v>18</v>
      </c>
      <c r="T6" s="40">
        <f t="shared" si="0"/>
        <v>19</v>
      </c>
      <c r="U6" s="39"/>
      <c r="V6" s="39"/>
      <c r="W6" s="39"/>
      <c r="X6" s="39"/>
      <c r="Y6" s="39"/>
      <c r="Z6" s="39"/>
      <c r="AA6" s="39"/>
      <c r="AB6" s="39"/>
      <c r="AC6" s="39"/>
      <c r="AD6" s="39"/>
      <c r="AE6" s="42"/>
      <c r="AF6" s="39"/>
      <c r="AG6" s="39"/>
      <c r="AH6" s="94" t="str">
        <f t="shared" ref="AH6:AV6" si="1">+$B$9</f>
        <v>AMAR16</v>
      </c>
      <c r="AI6" s="40" t="str">
        <f t="shared" si="1"/>
        <v>AMAR16</v>
      </c>
      <c r="AJ6" s="40" t="str">
        <f t="shared" si="1"/>
        <v>AMAR16</v>
      </c>
      <c r="AK6" s="40" t="str">
        <f t="shared" si="1"/>
        <v>AMAR16</v>
      </c>
      <c r="AL6" s="40" t="str">
        <f t="shared" si="1"/>
        <v>AMAR16</v>
      </c>
      <c r="AM6" s="94" t="str">
        <f t="shared" si="1"/>
        <v>AMAR16</v>
      </c>
      <c r="AN6" s="40" t="str">
        <f t="shared" si="1"/>
        <v>AMAR16</v>
      </c>
      <c r="AO6" s="40" t="str">
        <f t="shared" si="1"/>
        <v>AMAR16</v>
      </c>
      <c r="AP6" s="40" t="str">
        <f t="shared" si="1"/>
        <v>AMAR16</v>
      </c>
      <c r="AQ6" s="40" t="str">
        <f t="shared" si="1"/>
        <v>AMAR16</v>
      </c>
      <c r="AR6" s="94" t="str">
        <f t="shared" si="1"/>
        <v>AMAR16</v>
      </c>
      <c r="AS6" s="40" t="str">
        <f t="shared" si="1"/>
        <v>AMAR16</v>
      </c>
      <c r="AT6" s="40" t="str">
        <f t="shared" si="1"/>
        <v>AMAR16</v>
      </c>
      <c r="AU6" s="77" t="str">
        <f t="shared" si="1"/>
        <v>AMAR16</v>
      </c>
      <c r="AV6" s="94" t="str">
        <f t="shared" si="1"/>
        <v>AMAR16</v>
      </c>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9"/>
      <c r="GJ6" s="39"/>
      <c r="GK6" s="39"/>
      <c r="GL6" s="39"/>
      <c r="GM6" s="39"/>
      <c r="GN6" s="39"/>
      <c r="GO6" s="39"/>
      <c r="GP6" s="39"/>
      <c r="GQ6" s="39"/>
      <c r="GR6" s="39"/>
      <c r="GS6" s="39"/>
      <c r="GT6" s="36"/>
      <c r="GU6" s="36"/>
      <c r="GV6" s="36"/>
      <c r="GW6" s="36"/>
      <c r="GX6" s="36"/>
      <c r="GY6" s="36"/>
      <c r="GZ6" s="36"/>
      <c r="HA6" s="36"/>
      <c r="HB6" s="36"/>
      <c r="HC6" s="36"/>
      <c r="HD6" s="36"/>
      <c r="HE6" s="36"/>
      <c r="HF6" s="36"/>
      <c r="HG6" s="36"/>
      <c r="HH6" s="36"/>
      <c r="HI6" s="36"/>
      <c r="HJ6" s="36"/>
      <c r="HK6" s="36"/>
      <c r="HL6" s="36"/>
      <c r="HM6" s="45"/>
      <c r="HN6" s="45"/>
      <c r="HO6" s="45"/>
      <c r="HP6" s="45"/>
      <c r="HQ6" s="45"/>
      <c r="HR6" s="45"/>
      <c r="HS6" s="45"/>
      <c r="HT6" s="45"/>
      <c r="HU6" s="45"/>
      <c r="HV6" s="45"/>
      <c r="HW6" s="45"/>
      <c r="HX6" s="45"/>
      <c r="HY6" s="45"/>
      <c r="HZ6" s="45"/>
      <c r="IA6" s="45"/>
      <c r="IB6" s="45"/>
      <c r="IC6" s="45"/>
      <c r="ID6" s="45"/>
      <c r="IE6" s="45"/>
      <c r="IF6" s="45"/>
      <c r="IG6" s="45"/>
      <c r="IH6" s="45"/>
      <c r="II6" s="45"/>
      <c r="IJ6" s="45"/>
      <c r="IK6" s="45"/>
      <c r="IL6" s="45"/>
      <c r="IM6" s="45"/>
      <c r="IN6" s="45"/>
    </row>
    <row r="7" spans="1:248" s="46" customFormat="1" ht="12.75" x14ac:dyDescent="0.15">
      <c r="A7" s="135" t="s">
        <v>98</v>
      </c>
      <c r="B7" s="40" t="s">
        <v>5</v>
      </c>
      <c r="C7" s="70" t="s">
        <v>6</v>
      </c>
      <c r="D7" s="71" t="s">
        <v>7</v>
      </c>
      <c r="E7" s="72" t="s">
        <v>7</v>
      </c>
      <c r="F7" s="71" t="s">
        <v>7</v>
      </c>
      <c r="G7" s="71" t="s">
        <v>7</v>
      </c>
      <c r="H7" s="71" t="s">
        <v>7</v>
      </c>
      <c r="I7" s="73" t="s">
        <v>8</v>
      </c>
      <c r="J7" s="73" t="s">
        <v>8</v>
      </c>
      <c r="K7" s="73" t="s">
        <v>8</v>
      </c>
      <c r="L7" s="73" t="s">
        <v>8</v>
      </c>
      <c r="M7" s="74" t="s">
        <v>8</v>
      </c>
      <c r="N7" s="75" t="s">
        <v>9</v>
      </c>
      <c r="O7" s="76" t="s">
        <v>10</v>
      </c>
      <c r="P7" s="40" t="s">
        <v>11</v>
      </c>
      <c r="Q7" s="70" t="s">
        <v>12</v>
      </c>
      <c r="R7" s="77" t="s">
        <v>13</v>
      </c>
      <c r="S7" s="78" t="s">
        <v>13</v>
      </c>
      <c r="T7" s="40" t="s">
        <v>14</v>
      </c>
      <c r="U7" s="39"/>
      <c r="V7" s="39"/>
      <c r="W7" s="39"/>
      <c r="X7" s="39"/>
      <c r="Y7" s="39"/>
      <c r="Z7" s="39"/>
      <c r="AA7" s="39"/>
      <c r="AB7" s="39"/>
      <c r="AC7" s="39"/>
      <c r="AD7" s="39"/>
      <c r="AE7" s="42"/>
      <c r="AF7" s="39"/>
      <c r="AG7" s="39"/>
      <c r="AH7" s="94" t="s">
        <v>4</v>
      </c>
      <c r="AI7" s="40" t="s">
        <v>5</v>
      </c>
      <c r="AJ7" s="84" t="s">
        <v>6</v>
      </c>
      <c r="AK7" s="73" t="s">
        <v>7</v>
      </c>
      <c r="AL7" s="72" t="s">
        <v>7</v>
      </c>
      <c r="AM7" s="94" t="s">
        <v>4</v>
      </c>
      <c r="AN7" s="73" t="s">
        <v>8</v>
      </c>
      <c r="AO7" s="71" t="s">
        <v>8</v>
      </c>
      <c r="AP7" s="93" t="s">
        <v>8</v>
      </c>
      <c r="AQ7" s="83" t="s">
        <v>9</v>
      </c>
      <c r="AR7" s="94" t="s">
        <v>4</v>
      </c>
      <c r="AS7" s="70" t="s">
        <v>11</v>
      </c>
      <c r="AT7" s="40" t="s">
        <v>12</v>
      </c>
      <c r="AU7" s="77" t="s">
        <v>13</v>
      </c>
      <c r="AV7" s="94" t="s">
        <v>13</v>
      </c>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6"/>
      <c r="EB7" s="36"/>
      <c r="EC7" s="36"/>
      <c r="ED7" s="36"/>
      <c r="EE7" s="36"/>
      <c r="EF7" s="36"/>
      <c r="EG7" s="36"/>
      <c r="EH7" s="36"/>
      <c r="EI7" s="36"/>
      <c r="EJ7" s="36"/>
      <c r="EK7" s="36"/>
      <c r="EL7" s="36"/>
      <c r="EM7" s="36"/>
      <c r="EN7" s="36"/>
      <c r="EO7" s="36"/>
      <c r="EP7" s="36"/>
      <c r="EQ7" s="36"/>
      <c r="ER7" s="36"/>
      <c r="ES7" s="36"/>
      <c r="ET7" s="36"/>
      <c r="EU7" s="36"/>
      <c r="EV7" s="36"/>
      <c r="EW7" s="36"/>
      <c r="EX7" s="36"/>
      <c r="EY7" s="36"/>
      <c r="EZ7" s="36"/>
      <c r="FA7" s="36"/>
      <c r="FB7" s="36"/>
      <c r="FC7" s="36"/>
      <c r="FD7" s="36"/>
      <c r="FE7" s="36"/>
      <c r="FF7" s="36"/>
      <c r="FG7" s="36"/>
      <c r="FH7" s="36"/>
      <c r="FI7" s="36"/>
      <c r="FJ7" s="36"/>
      <c r="FK7" s="36"/>
      <c r="FL7" s="36"/>
      <c r="FM7" s="36"/>
      <c r="FN7" s="36"/>
      <c r="FO7" s="36"/>
      <c r="FP7" s="36"/>
      <c r="FQ7" s="36"/>
      <c r="FR7" s="36"/>
      <c r="FS7" s="36"/>
      <c r="FT7" s="36"/>
      <c r="FU7" s="36"/>
      <c r="FV7" s="36"/>
      <c r="FW7" s="36"/>
      <c r="FX7" s="36"/>
      <c r="FY7" s="36"/>
      <c r="FZ7" s="36"/>
      <c r="GA7" s="36"/>
      <c r="GB7" s="36"/>
      <c r="GC7" s="36"/>
      <c r="GD7" s="36"/>
      <c r="GE7" s="36"/>
      <c r="GF7" s="36"/>
      <c r="GG7" s="36"/>
      <c r="GH7" s="36"/>
      <c r="GI7" s="36"/>
      <c r="GJ7" s="36"/>
      <c r="GK7" s="36"/>
      <c r="GL7" s="36"/>
      <c r="GM7" s="36"/>
      <c r="GN7" s="36"/>
      <c r="GO7" s="36"/>
      <c r="GP7" s="36"/>
      <c r="GQ7" s="36"/>
      <c r="GR7" s="36"/>
      <c r="GS7" s="36"/>
      <c r="GT7" s="36"/>
      <c r="GU7" s="36"/>
      <c r="GV7" s="36"/>
      <c r="GW7" s="36"/>
      <c r="GX7" s="36"/>
      <c r="GY7" s="36"/>
      <c r="GZ7" s="36"/>
      <c r="HA7" s="36"/>
      <c r="HB7" s="36"/>
      <c r="HC7" s="36"/>
      <c r="HD7" s="36"/>
      <c r="HE7" s="36"/>
      <c r="HF7" s="36"/>
      <c r="HG7" s="36"/>
      <c r="HH7" s="36"/>
      <c r="HI7" s="36"/>
      <c r="HJ7" s="36"/>
      <c r="HK7" s="36"/>
      <c r="HL7" s="36"/>
      <c r="HM7" s="45"/>
      <c r="HN7" s="45"/>
      <c r="HO7" s="45"/>
      <c r="HP7" s="45"/>
      <c r="HQ7" s="45"/>
      <c r="HR7" s="45"/>
      <c r="HS7" s="45"/>
      <c r="HT7" s="45"/>
      <c r="HU7" s="45"/>
      <c r="HV7" s="45"/>
      <c r="HW7" s="45"/>
      <c r="HX7" s="45"/>
      <c r="HY7" s="45"/>
      <c r="HZ7" s="45"/>
      <c r="IA7" s="45"/>
      <c r="IB7" s="45"/>
      <c r="IC7" s="45"/>
      <c r="ID7" s="45"/>
      <c r="IE7" s="45"/>
      <c r="IF7" s="45"/>
      <c r="IG7" s="45"/>
      <c r="IH7" s="45"/>
      <c r="II7" s="45"/>
      <c r="IJ7" s="45"/>
      <c r="IK7" s="45"/>
      <c r="IL7" s="45"/>
      <c r="IM7" s="45"/>
      <c r="IN7" s="45"/>
    </row>
    <row r="8" spans="1:248" s="46" customFormat="1" ht="12.75" x14ac:dyDescent="0.15">
      <c r="A8" s="141">
        <v>43516</v>
      </c>
      <c r="B8" s="40" t="s">
        <v>15</v>
      </c>
      <c r="C8" s="70" t="s">
        <v>16</v>
      </c>
      <c r="D8" s="70" t="s">
        <v>17</v>
      </c>
      <c r="E8" s="79" t="s">
        <v>18</v>
      </c>
      <c r="F8" s="40" t="s">
        <v>18</v>
      </c>
      <c r="G8" s="40" t="s">
        <v>18</v>
      </c>
      <c r="H8" s="40" t="s">
        <v>18</v>
      </c>
      <c r="I8" s="80"/>
      <c r="J8" s="80" t="s">
        <v>4</v>
      </c>
      <c r="K8" s="81" t="s">
        <v>19</v>
      </c>
      <c r="L8" s="81" t="s">
        <v>19</v>
      </c>
      <c r="M8" s="75" t="s">
        <v>18</v>
      </c>
      <c r="N8" s="75" t="s">
        <v>20</v>
      </c>
      <c r="O8" s="76"/>
      <c r="P8" s="40"/>
      <c r="Q8" s="70"/>
      <c r="R8" s="77" t="s">
        <v>21</v>
      </c>
      <c r="S8" s="78" t="s">
        <v>4</v>
      </c>
      <c r="T8" s="40" t="s">
        <v>22</v>
      </c>
      <c r="U8" s="39"/>
      <c r="V8" s="39"/>
      <c r="W8" s="39"/>
      <c r="X8" s="39"/>
      <c r="Y8" s="39"/>
      <c r="Z8" s="39"/>
      <c r="AA8" s="39"/>
      <c r="AB8" s="39"/>
      <c r="AC8" s="39"/>
      <c r="AD8" s="39"/>
      <c r="AE8" s="42"/>
      <c r="AF8" s="39"/>
      <c r="AG8" s="39"/>
      <c r="AH8" s="94" t="s">
        <v>23</v>
      </c>
      <c r="AI8" s="40" t="s">
        <v>15</v>
      </c>
      <c r="AJ8" s="84" t="s">
        <v>16</v>
      </c>
      <c r="AK8" s="80" t="s">
        <v>17</v>
      </c>
      <c r="AL8" s="79" t="s">
        <v>18</v>
      </c>
      <c r="AM8" s="94"/>
      <c r="AN8" s="80"/>
      <c r="AO8" s="40" t="s">
        <v>19</v>
      </c>
      <c r="AP8" s="83" t="s">
        <v>18</v>
      </c>
      <c r="AQ8" s="83" t="s">
        <v>20</v>
      </c>
      <c r="AR8" s="94"/>
      <c r="AS8" s="70"/>
      <c r="AT8" s="40"/>
      <c r="AU8" s="77" t="s">
        <v>21</v>
      </c>
      <c r="AV8" s="94" t="s">
        <v>4</v>
      </c>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c r="FZ8" s="36"/>
      <c r="GA8" s="36"/>
      <c r="GB8" s="36"/>
      <c r="GC8" s="36"/>
      <c r="GD8" s="36"/>
      <c r="GE8" s="36"/>
      <c r="GF8" s="36"/>
      <c r="GG8" s="36"/>
      <c r="GH8" s="36"/>
      <c r="GI8" s="36"/>
      <c r="GJ8" s="36"/>
      <c r="GK8" s="36"/>
      <c r="GL8" s="36"/>
      <c r="GM8" s="36"/>
      <c r="GN8" s="36"/>
      <c r="GO8" s="36"/>
      <c r="GP8" s="36"/>
      <c r="GQ8" s="36"/>
      <c r="GR8" s="36"/>
      <c r="GS8" s="36"/>
      <c r="GT8" s="36"/>
      <c r="GU8" s="36"/>
      <c r="GV8" s="36"/>
      <c r="GW8" s="36"/>
      <c r="GX8" s="36"/>
      <c r="GY8" s="36"/>
      <c r="GZ8" s="36"/>
      <c r="HA8" s="36"/>
      <c r="HB8" s="36"/>
      <c r="HC8" s="36"/>
      <c r="HD8" s="36"/>
      <c r="HE8" s="36"/>
      <c r="HF8" s="36"/>
      <c r="HG8" s="36"/>
      <c r="HH8" s="36"/>
      <c r="HI8" s="36"/>
      <c r="HJ8" s="36"/>
      <c r="HK8" s="36"/>
      <c r="HL8" s="36"/>
      <c r="HM8" s="45"/>
      <c r="HN8" s="45"/>
      <c r="HO8" s="45"/>
      <c r="HP8" s="45"/>
      <c r="HQ8" s="45"/>
      <c r="HR8" s="45"/>
      <c r="HS8" s="45"/>
      <c r="HT8" s="45"/>
      <c r="HU8" s="45"/>
      <c r="HV8" s="45"/>
      <c r="HW8" s="45"/>
      <c r="HX8" s="45"/>
      <c r="HY8" s="45"/>
      <c r="HZ8" s="45"/>
      <c r="IA8" s="45"/>
      <c r="IB8" s="45"/>
      <c r="IC8" s="45"/>
      <c r="ID8" s="45"/>
      <c r="IE8" s="45"/>
      <c r="IF8" s="45"/>
      <c r="IG8" s="45"/>
      <c r="IH8" s="45"/>
      <c r="II8" s="45"/>
      <c r="IJ8" s="45"/>
      <c r="IK8" s="45"/>
      <c r="IL8" s="45"/>
      <c r="IM8" s="45"/>
      <c r="IN8" s="45"/>
    </row>
    <row r="9" spans="1:248" s="46" customFormat="1" ht="12.75" x14ac:dyDescent="0.15">
      <c r="A9" s="136" t="s">
        <v>99</v>
      </c>
      <c r="B9" s="40" t="s">
        <v>104</v>
      </c>
      <c r="C9" s="70"/>
      <c r="D9" s="40"/>
      <c r="E9" s="79" t="s">
        <v>24</v>
      </c>
      <c r="F9" s="40" t="s">
        <v>25</v>
      </c>
      <c r="G9" s="40" t="s">
        <v>25</v>
      </c>
      <c r="H9" s="40" t="s">
        <v>25</v>
      </c>
      <c r="I9" s="80" t="s">
        <v>26</v>
      </c>
      <c r="J9" s="80" t="s">
        <v>27</v>
      </c>
      <c r="K9" s="81" t="s">
        <v>28</v>
      </c>
      <c r="L9" s="81" t="s">
        <v>28</v>
      </c>
      <c r="M9" s="75" t="s">
        <v>29</v>
      </c>
      <c r="N9" s="40" t="s">
        <v>25</v>
      </c>
      <c r="O9" s="76"/>
      <c r="P9" s="40"/>
      <c r="Q9" s="70"/>
      <c r="R9" s="77" t="s">
        <v>30</v>
      </c>
      <c r="S9" s="78"/>
      <c r="T9" s="138">
        <v>55000</v>
      </c>
      <c r="U9" s="39"/>
      <c r="V9" s="88"/>
      <c r="W9" s="88">
        <v>1</v>
      </c>
      <c r="X9" s="88">
        <v>2</v>
      </c>
      <c r="Y9" s="88">
        <v>3</v>
      </c>
      <c r="Z9" s="88">
        <v>4</v>
      </c>
      <c r="AA9" s="88">
        <v>5</v>
      </c>
      <c r="AB9" s="88">
        <v>6</v>
      </c>
      <c r="AC9" s="88">
        <v>7</v>
      </c>
      <c r="AD9" s="88">
        <v>8</v>
      </c>
      <c r="AE9" s="88">
        <v>9</v>
      </c>
      <c r="AF9" s="88">
        <v>10</v>
      </c>
      <c r="AG9" s="39"/>
      <c r="AH9" s="94" t="s">
        <v>31</v>
      </c>
      <c r="AI9" s="40" t="str">
        <f>+$B$9</f>
        <v>AMAR16</v>
      </c>
      <c r="AJ9" s="84"/>
      <c r="AK9" s="80"/>
      <c r="AL9" s="79" t="s">
        <v>25</v>
      </c>
      <c r="AM9" s="94"/>
      <c r="AN9" s="80" t="s">
        <v>26</v>
      </c>
      <c r="AO9" s="40" t="s">
        <v>28</v>
      </c>
      <c r="AP9" s="83" t="s">
        <v>29</v>
      </c>
      <c r="AQ9" s="83" t="s">
        <v>25</v>
      </c>
      <c r="AR9" s="94"/>
      <c r="AS9" s="70"/>
      <c r="AT9" s="40"/>
      <c r="AU9" s="77" t="s">
        <v>30</v>
      </c>
      <c r="AV9" s="95"/>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45"/>
      <c r="HN9" s="45"/>
      <c r="HO9" s="45"/>
      <c r="HP9" s="45"/>
      <c r="HQ9" s="45"/>
      <c r="HR9" s="45"/>
      <c r="HS9" s="45"/>
      <c r="HT9" s="45"/>
      <c r="HU9" s="45"/>
      <c r="HV9" s="45"/>
      <c r="HW9" s="45"/>
      <c r="HX9" s="45"/>
      <c r="HY9" s="45"/>
      <c r="HZ9" s="45"/>
      <c r="IA9" s="45"/>
      <c r="IB9" s="45"/>
      <c r="IC9" s="45"/>
      <c r="ID9" s="45"/>
      <c r="IE9" s="45"/>
      <c r="IF9" s="45"/>
      <c r="IG9" s="45"/>
      <c r="IH9" s="45"/>
      <c r="II9" s="45"/>
      <c r="IJ9" s="45"/>
      <c r="IK9" s="45"/>
      <c r="IL9" s="45"/>
      <c r="IM9" s="45"/>
      <c r="IN9" s="45"/>
    </row>
    <row r="10" spans="1:248" s="46" customFormat="1" ht="12.75" x14ac:dyDescent="0.15">
      <c r="A10" s="141">
        <v>43524</v>
      </c>
      <c r="B10" s="40" t="s">
        <v>101</v>
      </c>
      <c r="C10" s="70" t="s">
        <v>32</v>
      </c>
      <c r="D10" s="70" t="s">
        <v>33</v>
      </c>
      <c r="E10" s="79" t="s">
        <v>34</v>
      </c>
      <c r="F10" s="40" t="s">
        <v>35</v>
      </c>
      <c r="G10" s="40" t="s">
        <v>36</v>
      </c>
      <c r="H10" s="40" t="s">
        <v>37</v>
      </c>
      <c r="I10" s="80" t="s">
        <v>38</v>
      </c>
      <c r="J10" s="80" t="s">
        <v>19</v>
      </c>
      <c r="K10" s="40" t="s">
        <v>39</v>
      </c>
      <c r="L10" s="40" t="s">
        <v>40</v>
      </c>
      <c r="M10" s="40" t="s">
        <v>41</v>
      </c>
      <c r="N10" s="75" t="s">
        <v>42</v>
      </c>
      <c r="O10" s="76"/>
      <c r="P10" s="40" t="s">
        <v>43</v>
      </c>
      <c r="Q10" s="70"/>
      <c r="R10" s="77"/>
      <c r="S10" s="78"/>
      <c r="T10" s="39"/>
      <c r="U10" s="85"/>
      <c r="V10" s="89" t="s">
        <v>44</v>
      </c>
      <c r="W10" s="90" t="s">
        <v>45</v>
      </c>
      <c r="X10" s="89" t="s">
        <v>46</v>
      </c>
      <c r="Y10" s="89" t="s">
        <v>47</v>
      </c>
      <c r="Z10" s="89" t="s">
        <v>48</v>
      </c>
      <c r="AA10" s="89" t="s">
        <v>49</v>
      </c>
      <c r="AB10" s="91" t="s">
        <v>49</v>
      </c>
      <c r="AC10" s="89" t="s">
        <v>50</v>
      </c>
      <c r="AD10" s="89" t="s">
        <v>51</v>
      </c>
      <c r="AE10" s="92" t="s">
        <v>52</v>
      </c>
      <c r="AF10" s="89" t="s">
        <v>52</v>
      </c>
      <c r="AG10" s="86"/>
      <c r="AH10" s="94"/>
      <c r="AI10" s="40"/>
      <c r="AJ10" s="84" t="s">
        <v>32</v>
      </c>
      <c r="AK10" s="80" t="s">
        <v>33</v>
      </c>
      <c r="AL10" s="79" t="s">
        <v>37</v>
      </c>
      <c r="AM10" s="94"/>
      <c r="AN10" s="80" t="s">
        <v>38</v>
      </c>
      <c r="AO10" s="40" t="s">
        <v>40</v>
      </c>
      <c r="AP10" s="83" t="s">
        <v>41</v>
      </c>
      <c r="AQ10" s="83" t="s">
        <v>42</v>
      </c>
      <c r="AR10" s="94"/>
      <c r="AS10" s="70" t="s">
        <v>43</v>
      </c>
      <c r="AT10" s="40"/>
      <c r="AU10" s="77"/>
      <c r="AV10" s="95"/>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row>
    <row r="11" spans="1:248" s="46" customFormat="1" x14ac:dyDescent="0.15">
      <c r="A11" s="94"/>
      <c r="B11" s="40" t="s">
        <v>53</v>
      </c>
      <c r="C11" s="70" t="s">
        <v>53</v>
      </c>
      <c r="D11" s="80"/>
      <c r="E11" s="79"/>
      <c r="F11" s="82"/>
      <c r="G11" s="82" t="s">
        <v>22</v>
      </c>
      <c r="H11" s="82"/>
      <c r="I11" s="80"/>
      <c r="J11" s="80" t="s">
        <v>28</v>
      </c>
      <c r="K11" s="79"/>
      <c r="L11" s="79"/>
      <c r="M11" s="83"/>
      <c r="N11" s="83"/>
      <c r="O11" s="76"/>
      <c r="P11" s="40" t="s">
        <v>53</v>
      </c>
      <c r="Q11" s="70" t="s">
        <v>53</v>
      </c>
      <c r="R11" s="77"/>
      <c r="S11" s="78"/>
      <c r="T11" s="84" t="s">
        <v>53</v>
      </c>
      <c r="U11" s="85"/>
      <c r="V11" s="89"/>
      <c r="W11" s="90"/>
      <c r="X11" s="89" t="s">
        <v>53</v>
      </c>
      <c r="Y11" s="89" t="s">
        <v>54</v>
      </c>
      <c r="Z11" s="114">
        <f>I12</f>
        <v>1.7999999999999999E-2</v>
      </c>
      <c r="AA11" s="89" t="s">
        <v>53</v>
      </c>
      <c r="AB11" s="91" t="s">
        <v>55</v>
      </c>
      <c r="AC11" s="89" t="s">
        <v>53</v>
      </c>
      <c r="AD11" s="89"/>
      <c r="AE11" s="92" t="s">
        <v>56</v>
      </c>
      <c r="AF11" s="89" t="s">
        <v>56</v>
      </c>
      <c r="AG11" s="87"/>
      <c r="AH11" s="94"/>
      <c r="AI11" s="40" t="s">
        <v>53</v>
      </c>
      <c r="AJ11" s="84" t="s">
        <v>53</v>
      </c>
      <c r="AK11" s="80"/>
      <c r="AL11" s="79"/>
      <c r="AM11" s="94"/>
      <c r="AN11" s="80"/>
      <c r="AO11" s="40"/>
      <c r="AP11" s="83"/>
      <c r="AQ11" s="83"/>
      <c r="AR11" s="94"/>
      <c r="AS11" s="70" t="s">
        <v>53</v>
      </c>
      <c r="AT11" s="40" t="s">
        <v>53</v>
      </c>
      <c r="AU11" s="77"/>
      <c r="AV11" s="94"/>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6"/>
      <c r="GU11" s="36"/>
      <c r="GV11" s="36"/>
      <c r="GW11" s="36"/>
      <c r="GX11" s="36"/>
      <c r="GY11" s="36"/>
      <c r="GZ11" s="36"/>
      <c r="HA11" s="36"/>
      <c r="HB11" s="36"/>
      <c r="HC11" s="36"/>
      <c r="HD11" s="36"/>
      <c r="HE11" s="36"/>
      <c r="HF11" s="36"/>
      <c r="HG11" s="36"/>
      <c r="HH11" s="36"/>
      <c r="HI11" s="36"/>
      <c r="HJ11" s="36"/>
      <c r="HK11" s="36"/>
      <c r="HL11" s="36"/>
      <c r="HM11" s="45"/>
      <c r="HN11" s="45"/>
      <c r="HO11" s="45"/>
      <c r="HP11" s="45"/>
      <c r="HQ11" s="45"/>
      <c r="HR11" s="45"/>
      <c r="HS11" s="45"/>
      <c r="HT11" s="45"/>
      <c r="HU11" s="45"/>
      <c r="HV11" s="45"/>
      <c r="HW11" s="45"/>
      <c r="HX11" s="45"/>
      <c r="HY11" s="45"/>
      <c r="HZ11" s="45"/>
      <c r="IA11" s="45"/>
      <c r="IB11" s="45"/>
      <c r="IC11" s="45"/>
      <c r="ID11" s="45"/>
      <c r="IE11" s="45"/>
      <c r="IF11" s="45"/>
      <c r="IG11" s="45"/>
      <c r="IH11" s="45"/>
      <c r="II11" s="45"/>
      <c r="IJ11" s="45"/>
      <c r="IK11" s="45"/>
      <c r="IL11" s="45"/>
      <c r="IM11" s="45"/>
      <c r="IN11" s="45"/>
    </row>
    <row r="12" spans="1:248" x14ac:dyDescent="0.15">
      <c r="A12" s="142">
        <f>A10</f>
        <v>43524</v>
      </c>
      <c r="B12" s="19">
        <f ca="1">IF(A12&lt;=TODAY(),C12+P12,IF(AND(A12&gt;TODAY(),A12&lt;=$B$1),IF(VLOOKUP(TODAY(),$A$10:$D$10000,4,FALSE)=0,"n.d",C12+P12),"n.d"))</f>
        <v>1000</v>
      </c>
      <c r="C12" s="143">
        <v>1000</v>
      </c>
      <c r="D12" s="16">
        <f ca="1">IF(A12&lt;$B$1,VLOOKUP(A12,[1]DI!$A$4:$B$15000,2),0)</f>
        <v>6.4000000000000001E-2</v>
      </c>
      <c r="E12" s="17">
        <f ca="1">IF(A12&lt;A$10,1,ROUND(((1+D12)^(1/252)),8))</f>
        <v>1.0002462000000001</v>
      </c>
      <c r="F12" s="17">
        <v>1</v>
      </c>
      <c r="G12" s="17">
        <f>F12</f>
        <v>1</v>
      </c>
      <c r="H12" s="17">
        <f>ROUND(F12/G12,8)</f>
        <v>1</v>
      </c>
      <c r="I12" s="144">
        <v>1.7999999999999999E-2</v>
      </c>
      <c r="J12" s="145">
        <f>A10</f>
        <v>43524</v>
      </c>
      <c r="K12" s="20">
        <v>0</v>
      </c>
      <c r="L12" s="20">
        <v>0</v>
      </c>
      <c r="M12" s="15">
        <f>ROUND((I12+1)^(L12/252),9)</f>
        <v>1</v>
      </c>
      <c r="N12" s="15">
        <f t="shared" ref="N12:N75" si="2">ROUND(H12*M12,9)</f>
        <v>1</v>
      </c>
      <c r="O12" s="20">
        <v>0</v>
      </c>
      <c r="P12" s="17">
        <f>TRUNC(((N12-1)*C12),6)</f>
        <v>0</v>
      </c>
      <c r="Q12" s="2">
        <f>IF(O12&gt;0,VLOOKUP(O12,$V$12:$AA$48,6),0)</f>
        <v>0</v>
      </c>
      <c r="R12" s="4" t="s">
        <v>57</v>
      </c>
      <c r="S12" s="99">
        <f>AF12</f>
        <v>43881</v>
      </c>
      <c r="T12" s="9" t="str">
        <f t="shared" ref="T12:T75" si="3">IF(O12&gt;0,(P12+Q12)*T$9,"-")</f>
        <v>-</v>
      </c>
      <c r="U12" s="4"/>
      <c r="V12" s="21">
        <v>0</v>
      </c>
      <c r="W12" s="102">
        <f>AC52</f>
        <v>43524</v>
      </c>
      <c r="X12" s="23">
        <f>C12</f>
        <v>1000</v>
      </c>
      <c r="Y12" s="24"/>
      <c r="Z12" s="25">
        <v>0</v>
      </c>
      <c r="AA12" s="25">
        <v>0</v>
      </c>
      <c r="AB12" s="26">
        <v>0</v>
      </c>
      <c r="AC12" s="25">
        <v>0</v>
      </c>
      <c r="AD12" s="21">
        <v>0</v>
      </c>
      <c r="AE12" s="27" t="s">
        <v>58</v>
      </c>
      <c r="AF12" s="102">
        <f>W13</f>
        <v>43881</v>
      </c>
      <c r="AG12" s="9"/>
      <c r="AH12" s="99">
        <f ca="1">TODAY()-13</f>
        <v>45812</v>
      </c>
      <c r="AI12" s="2">
        <f t="shared" ref="AI12:AL26" ca="1" si="4">VLOOKUP($AH12,$A$12:$S$1473,(AI$1)+1)</f>
        <v>0</v>
      </c>
      <c r="AJ12" s="9">
        <f t="shared" ca="1" si="4"/>
        <v>0</v>
      </c>
      <c r="AK12" s="16">
        <f t="shared" ca="1" si="4"/>
        <v>0</v>
      </c>
      <c r="AL12" s="17">
        <f t="shared" ca="1" si="4"/>
        <v>0</v>
      </c>
      <c r="AM12" s="99">
        <f t="shared" ref="AM12:AM26" ca="1" si="5">AH12</f>
        <v>45812</v>
      </c>
      <c r="AN12" s="16">
        <f t="shared" ref="AN12:AQ26" ca="1" si="6">VLOOKUP($AH12,$A$12:$S$1473,(AN$1)+1)</f>
        <v>0</v>
      </c>
      <c r="AO12" s="3">
        <f t="shared" ca="1" si="6"/>
        <v>0</v>
      </c>
      <c r="AP12" s="15">
        <f t="shared" ca="1" si="6"/>
        <v>0</v>
      </c>
      <c r="AQ12" s="15">
        <f t="shared" ca="1" si="6"/>
        <v>0</v>
      </c>
      <c r="AR12" s="99">
        <f t="shared" ref="AR12:AR26" ca="1" si="7">AH12</f>
        <v>45812</v>
      </c>
      <c r="AS12" s="2">
        <f t="shared" ref="AS12:AV26" ca="1" si="8">VLOOKUP($AH12,$A$12:$S$1473,(AS$1)+1)</f>
        <v>0</v>
      </c>
      <c r="AT12" s="2">
        <f t="shared" ca="1" si="8"/>
        <v>0</v>
      </c>
      <c r="AU12" s="28">
        <f t="shared" ca="1" si="8"/>
        <v>0</v>
      </c>
      <c r="AV12" s="99">
        <f t="shared" ca="1" si="8"/>
        <v>0</v>
      </c>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1"/>
      <c r="GU12" s="1"/>
      <c r="GV12" s="1"/>
      <c r="GW12" s="1"/>
      <c r="GX12" s="1"/>
      <c r="GY12" s="1"/>
      <c r="GZ12" s="1"/>
      <c r="HA12" s="1"/>
      <c r="HB12" s="1"/>
      <c r="HC12" s="1"/>
      <c r="HD12" s="1"/>
      <c r="HE12" s="1"/>
      <c r="HF12" s="1"/>
      <c r="HG12" s="1"/>
      <c r="HH12" s="1"/>
      <c r="HI12" s="1"/>
      <c r="HJ12" s="1"/>
      <c r="HK12" s="1"/>
      <c r="HL12" s="1"/>
    </row>
    <row r="13" spans="1:248" x14ac:dyDescent="0.15">
      <c r="A13" s="122">
        <f t="shared" ref="A13:A76" si="9">(A12+1)</f>
        <v>43525</v>
      </c>
      <c r="B13" s="123">
        <f ca="1">IF(A13&lt;=TODAY(),C13+P13,IF(AND(A13&gt;TODAY(),A13&lt;=$B$1),IF(VLOOKUP(TODAY(),$A$10:$D$10000,4,FALSE)=0,"n.d",C13+P13),"n.d"))</f>
        <v>1000.317013</v>
      </c>
      <c r="C13" s="124">
        <f t="shared" ref="C13:C76" si="10">(C12-Q12)</f>
        <v>1000</v>
      </c>
      <c r="D13" s="125">
        <f ca="1">IF(A13&lt;$B$1,VLOOKUP(A13,[1]DI!$A$4:$B$15000,2),0)</f>
        <v>6.4000000000000001E-2</v>
      </c>
      <c r="E13" s="126">
        <f t="shared" ref="E13:E75" ca="1" si="11">IF(A13&lt;A$10,1,ROUND(((1+D13)^(1/252)),8))</f>
        <v>1.0002462000000001</v>
      </c>
      <c r="F13" s="126">
        <f ca="1">(TRUNC(PRODUCT($E$12:$E12),16))</f>
        <v>1.0002462000000001</v>
      </c>
      <c r="G13" s="126">
        <f t="shared" ref="G13:G46" si="12">IF(O12&gt;0,F12,G12)</f>
        <v>1</v>
      </c>
      <c r="H13" s="126">
        <f t="shared" ref="H13:H75" ca="1" si="13">ROUND(F13/G13,8)</f>
        <v>1.0002462000000001</v>
      </c>
      <c r="I13" s="125">
        <f t="shared" ref="I13:I76" si="14">I12</f>
        <v>1.7999999999999999E-2</v>
      </c>
      <c r="J13" s="127">
        <f t="shared" ref="J13:J76" si="15">IF(O12&gt;0,VLOOKUP(O12,V$12:AF$48,2),J12)</f>
        <v>43524</v>
      </c>
      <c r="K13" s="128">
        <f>IF(A13&gt;J13,IF(NETWORKDAYS(J13,A13,$V$52:$V$436)-1=0,1,NETWORKDAYS(J13,A13,$V$52:$V$436)-1),0)</f>
        <v>1</v>
      </c>
      <c r="L13" s="129">
        <f t="shared" ref="L13:L76" si="16">IF(AND(K13=1,K12=1),1,IF(K13&gt;0,IF(K13=K12,K13+1,K13),0))</f>
        <v>1</v>
      </c>
      <c r="M13" s="130">
        <f>ROUND((I13+1)^(L13/252),9)</f>
        <v>1.0000707959999999</v>
      </c>
      <c r="N13" s="130">
        <f ca="1">ROUND(H13*M13,9)</f>
        <v>1.0003170130000001</v>
      </c>
      <c r="O13" s="129">
        <f>IF(VLOOKUP(A13,W$12:AD$48,8)=VLOOKUP(A12,W$12:AD$48,8),0,VLOOKUP(A13,W$12:AD$48,8))</f>
        <v>0</v>
      </c>
      <c r="P13" s="126">
        <f ca="1">TRUNC(((N13-1)*C13),6)</f>
        <v>0.31701299999999999</v>
      </c>
      <c r="Q13" s="124">
        <f t="shared" ref="Q13:Q76" si="17">IF(O13&gt;0,VLOOKUP(O13,$V$12:$AA$48,6),0)</f>
        <v>0</v>
      </c>
      <c r="R13" s="131" t="str">
        <f t="shared" ref="R13:R76" si="18">IF(O12&gt;0,VLOOKUP(O12,V$12:AF$48,10),R12)</f>
        <v>J=</v>
      </c>
      <c r="S13" s="127">
        <f t="shared" ref="S13:S76" si="19">IF(O12&gt;0,VLOOKUP(O12,V$12:AF$48,11),S12)</f>
        <v>43881</v>
      </c>
      <c r="T13" s="132" t="str">
        <f t="shared" si="3"/>
        <v>-</v>
      </c>
      <c r="U13" s="4"/>
      <c r="V13" s="21">
        <f>V12+1</f>
        <v>1</v>
      </c>
      <c r="W13" s="102">
        <f>AC53</f>
        <v>43881</v>
      </c>
      <c r="X13" s="23">
        <f>(X12-AA13)</f>
        <v>350</v>
      </c>
      <c r="Y13" s="25">
        <f>NETWORKDAYS(W12,W13,V$52:V$436)-1</f>
        <v>247</v>
      </c>
      <c r="Z13" s="24">
        <f>ROUND((ROUND(((1+Z$11)^(Y13/252)),9)-1)*X12,2)</f>
        <v>17.64</v>
      </c>
      <c r="AA13" s="24">
        <f>(X$12*AB13)</f>
        <v>650</v>
      </c>
      <c r="AB13" s="26">
        <v>0.65</v>
      </c>
      <c r="AC13" s="24">
        <f>(Z13+AA13)</f>
        <v>667.64</v>
      </c>
      <c r="AD13" s="21">
        <f>AD12+1</f>
        <v>1</v>
      </c>
      <c r="AE13" s="27" t="s">
        <v>58</v>
      </c>
      <c r="AF13" s="102">
        <f>W14</f>
        <v>44249</v>
      </c>
      <c r="AG13" s="9"/>
      <c r="AH13" s="99">
        <f t="shared" ref="AH13:AH26" ca="1" si="20">(AH12+1)</f>
        <v>45813</v>
      </c>
      <c r="AI13" s="2">
        <f t="shared" ca="1" si="4"/>
        <v>0</v>
      </c>
      <c r="AJ13" s="9">
        <f t="shared" ca="1" si="4"/>
        <v>0</v>
      </c>
      <c r="AK13" s="16">
        <f t="shared" ca="1" si="4"/>
        <v>0</v>
      </c>
      <c r="AL13" s="17">
        <f t="shared" ca="1" si="4"/>
        <v>0</v>
      </c>
      <c r="AM13" s="99">
        <f t="shared" ca="1" si="5"/>
        <v>45813</v>
      </c>
      <c r="AN13" s="16">
        <f t="shared" ca="1" si="6"/>
        <v>0</v>
      </c>
      <c r="AO13" s="3">
        <f t="shared" ca="1" si="6"/>
        <v>0</v>
      </c>
      <c r="AP13" s="15">
        <f t="shared" ca="1" si="6"/>
        <v>0</v>
      </c>
      <c r="AQ13" s="15">
        <f t="shared" ca="1" si="6"/>
        <v>0</v>
      </c>
      <c r="AR13" s="99">
        <f t="shared" ca="1" si="7"/>
        <v>45813</v>
      </c>
      <c r="AS13" s="2">
        <f t="shared" ca="1" si="8"/>
        <v>0</v>
      </c>
      <c r="AT13" s="2">
        <f t="shared" ca="1" si="8"/>
        <v>0</v>
      </c>
      <c r="AU13" s="28">
        <f t="shared" ca="1" si="8"/>
        <v>0</v>
      </c>
      <c r="AV13" s="99">
        <f t="shared" ca="1" si="8"/>
        <v>0</v>
      </c>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1"/>
      <c r="GU13" s="1"/>
      <c r="GV13" s="1"/>
      <c r="GW13" s="1"/>
      <c r="GX13" s="1"/>
      <c r="GY13" s="1"/>
      <c r="GZ13" s="1"/>
      <c r="HA13" s="1"/>
      <c r="HB13" s="1"/>
      <c r="HC13" s="1"/>
      <c r="HD13" s="1"/>
      <c r="HE13" s="1"/>
      <c r="HF13" s="1"/>
      <c r="HG13" s="1"/>
      <c r="HH13" s="1"/>
      <c r="HI13" s="1"/>
      <c r="HJ13" s="1"/>
      <c r="HK13" s="1"/>
      <c r="HL13" s="1"/>
    </row>
    <row r="14" spans="1:248" x14ac:dyDescent="0.15">
      <c r="A14" s="122">
        <f t="shared" si="9"/>
        <v>43526</v>
      </c>
      <c r="B14" s="123">
        <f ca="1">IF(A14&lt;=TODAY(),C14+P14,IF(AND(A14&gt;TODAY(),A14&lt;=$B$1),IF(VLOOKUP(TODAY(),$A$10:$D$10000,4,FALSE)=0,"n.d",C14+P14),"n.d"))</f>
        <v>1000.5632900000001</v>
      </c>
      <c r="C14" s="124">
        <f t="shared" si="10"/>
        <v>1000</v>
      </c>
      <c r="D14" s="125">
        <f ca="1">IF(A14&lt;$B$1,VLOOKUP(A14,[1]DI!$A$4:$B$15000,2),0)</f>
        <v>0</v>
      </c>
      <c r="E14" s="126">
        <f t="shared" ca="1" si="11"/>
        <v>1</v>
      </c>
      <c r="F14" s="126">
        <f ca="1">(TRUNC(PRODUCT($E$12:$E13),16))</f>
        <v>1.0004924606144401</v>
      </c>
      <c r="G14" s="126">
        <f t="shared" si="12"/>
        <v>1</v>
      </c>
      <c r="H14" s="126">
        <f t="shared" ca="1" si="13"/>
        <v>1.00049246</v>
      </c>
      <c r="I14" s="125">
        <f t="shared" si="14"/>
        <v>1.7999999999999999E-2</v>
      </c>
      <c r="J14" s="127">
        <f t="shared" si="15"/>
        <v>43524</v>
      </c>
      <c r="K14" s="128">
        <f t="shared" ref="K14:K76" si="21">IF(A14&gt;J14,IF(NETWORKDAYS(J14,A14,$V$52:$V$436)-1=0,1,NETWORKDAYS(J14,A14,$V$52:$V$436)-1),0)</f>
        <v>1</v>
      </c>
      <c r="L14" s="129">
        <f t="shared" si="16"/>
        <v>1</v>
      </c>
      <c r="M14" s="130">
        <f t="shared" ref="M14:M75" si="22">ROUND((I14+1)^(L14/252),9)</f>
        <v>1.0000707959999999</v>
      </c>
      <c r="N14" s="130">
        <f t="shared" ca="1" si="2"/>
        <v>1.000563291</v>
      </c>
      <c r="O14" s="129">
        <f t="shared" ref="O14:O77" si="23">IF(VLOOKUP(A14,W$12:AD$48,8)=VLOOKUP(A13,W$12:AD$48,8),0,VLOOKUP(A14,W$12:AD$48,8))</f>
        <v>0</v>
      </c>
      <c r="P14" s="126">
        <f t="shared" ref="P14:P75" ca="1" si="24">TRUNC(((N14-1)*C14),6)</f>
        <v>0.56328999999999996</v>
      </c>
      <c r="Q14" s="124">
        <f t="shared" si="17"/>
        <v>0</v>
      </c>
      <c r="R14" s="131" t="str">
        <f t="shared" si="18"/>
        <v>J=</v>
      </c>
      <c r="S14" s="127">
        <f t="shared" si="19"/>
        <v>43881</v>
      </c>
      <c r="T14" s="132" t="str">
        <f t="shared" si="3"/>
        <v>-</v>
      </c>
      <c r="U14" s="4"/>
      <c r="V14" s="21">
        <f t="shared" ref="V14" si="25">V13+1</f>
        <v>2</v>
      </c>
      <c r="W14" s="102">
        <f t="shared" ref="W14" si="26">AC54</f>
        <v>44249</v>
      </c>
      <c r="X14" s="23">
        <f t="shared" ref="X14" si="27">(X13-AA14)</f>
        <v>0</v>
      </c>
      <c r="Y14" s="25">
        <f t="shared" ref="Y14" si="28">NETWORKDAYS(W13,W14,V$52:V$436)-1</f>
        <v>249</v>
      </c>
      <c r="Z14" s="24">
        <f t="shared" ref="Z14" si="29">ROUND((ROUND(((1+Z$11)^(Y14/252)),9)-1)*X13,2)</f>
        <v>6.22</v>
      </c>
      <c r="AA14" s="24">
        <f t="shared" ref="AA14" si="30">(X$12*AB14)</f>
        <v>350</v>
      </c>
      <c r="AB14" s="26">
        <v>0.35</v>
      </c>
      <c r="AC14" s="24">
        <f t="shared" ref="AC14" si="31">(Z14+AA14)</f>
        <v>356.22</v>
      </c>
      <c r="AD14" s="21">
        <f t="shared" ref="AD14" si="32">AD13+1</f>
        <v>2</v>
      </c>
      <c r="AE14" s="27"/>
      <c r="AF14" s="102"/>
      <c r="AG14" s="9"/>
      <c r="AH14" s="99">
        <f t="shared" ca="1" si="20"/>
        <v>45814</v>
      </c>
      <c r="AI14" s="2">
        <f t="shared" ca="1" si="4"/>
        <v>0</v>
      </c>
      <c r="AJ14" s="9">
        <f t="shared" ca="1" si="4"/>
        <v>0</v>
      </c>
      <c r="AK14" s="16">
        <f t="shared" ca="1" si="4"/>
        <v>0</v>
      </c>
      <c r="AL14" s="17">
        <f t="shared" ca="1" si="4"/>
        <v>0</v>
      </c>
      <c r="AM14" s="99">
        <f t="shared" ca="1" si="5"/>
        <v>45814</v>
      </c>
      <c r="AN14" s="16">
        <f t="shared" ca="1" si="6"/>
        <v>0</v>
      </c>
      <c r="AO14" s="3">
        <f t="shared" ca="1" si="6"/>
        <v>0</v>
      </c>
      <c r="AP14" s="15">
        <f t="shared" ca="1" si="6"/>
        <v>0</v>
      </c>
      <c r="AQ14" s="15">
        <f t="shared" ca="1" si="6"/>
        <v>0</v>
      </c>
      <c r="AR14" s="99">
        <f t="shared" ca="1" si="7"/>
        <v>45814</v>
      </c>
      <c r="AS14" s="2">
        <f t="shared" ca="1" si="8"/>
        <v>0</v>
      </c>
      <c r="AT14" s="2">
        <f t="shared" ca="1" si="8"/>
        <v>0</v>
      </c>
      <c r="AU14" s="28">
        <f t="shared" ca="1" si="8"/>
        <v>0</v>
      </c>
      <c r="AV14" s="99">
        <f t="shared" ca="1" si="8"/>
        <v>0</v>
      </c>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1"/>
      <c r="GU14" s="1"/>
      <c r="GV14" s="1"/>
      <c r="GW14" s="1"/>
      <c r="GX14" s="1"/>
      <c r="GY14" s="1"/>
      <c r="GZ14" s="1"/>
      <c r="HA14" s="1"/>
      <c r="HB14" s="1"/>
      <c r="HC14" s="1"/>
      <c r="HD14" s="1"/>
      <c r="HE14" s="1"/>
      <c r="HF14" s="1"/>
      <c r="HG14" s="1"/>
      <c r="HH14" s="1"/>
      <c r="HI14" s="1"/>
      <c r="HJ14" s="1"/>
      <c r="HK14" s="1"/>
      <c r="HL14" s="1"/>
    </row>
    <row r="15" spans="1:248" x14ac:dyDescent="0.15">
      <c r="A15" s="122">
        <f t="shared" si="9"/>
        <v>43527</v>
      </c>
      <c r="B15" s="123">
        <f ca="1">IF(A15&lt;=TODAY(),C15+P15,IF(AND(A15&gt;TODAY(),A15&lt;=$B$1),IF(VLOOKUP(TODAY(),$A$10:$D$10000,4,FALSE)=0,"n.d",C15+P15),"n.d"))</f>
        <v>1000.5632900000001</v>
      </c>
      <c r="C15" s="124">
        <f t="shared" si="10"/>
        <v>1000</v>
      </c>
      <c r="D15" s="125">
        <f ca="1">IF(A15&lt;$B$1,VLOOKUP(A15,[1]DI!$A$4:$B$15000,2),0)</f>
        <v>0</v>
      </c>
      <c r="E15" s="126">
        <f t="shared" ca="1" si="11"/>
        <v>1</v>
      </c>
      <c r="F15" s="126">
        <f ca="1">(TRUNC(PRODUCT($E$12:$E14),16))</f>
        <v>1.0004924606144401</v>
      </c>
      <c r="G15" s="126">
        <f t="shared" si="12"/>
        <v>1</v>
      </c>
      <c r="H15" s="126">
        <f t="shared" ca="1" si="13"/>
        <v>1.00049246</v>
      </c>
      <c r="I15" s="125">
        <f t="shared" si="14"/>
        <v>1.7999999999999999E-2</v>
      </c>
      <c r="J15" s="127">
        <f t="shared" si="15"/>
        <v>43524</v>
      </c>
      <c r="K15" s="128">
        <f t="shared" si="21"/>
        <v>1</v>
      </c>
      <c r="L15" s="129">
        <f t="shared" si="16"/>
        <v>1</v>
      </c>
      <c r="M15" s="130">
        <f t="shared" si="22"/>
        <v>1.0000707959999999</v>
      </c>
      <c r="N15" s="130">
        <f t="shared" ca="1" si="2"/>
        <v>1.000563291</v>
      </c>
      <c r="O15" s="129">
        <f t="shared" si="23"/>
        <v>0</v>
      </c>
      <c r="P15" s="126">
        <f t="shared" ca="1" si="24"/>
        <v>0.56328999999999996</v>
      </c>
      <c r="Q15" s="124">
        <f t="shared" si="17"/>
        <v>0</v>
      </c>
      <c r="R15" s="131" t="str">
        <f t="shared" si="18"/>
        <v>J=</v>
      </c>
      <c r="S15" s="127">
        <f t="shared" si="19"/>
        <v>43881</v>
      </c>
      <c r="T15" s="132" t="str">
        <f t="shared" si="3"/>
        <v>-</v>
      </c>
      <c r="U15" s="4"/>
      <c r="V15" s="21"/>
      <c r="W15" s="102"/>
      <c r="X15" s="23"/>
      <c r="Y15" s="25"/>
      <c r="Z15" s="24"/>
      <c r="AA15" s="24"/>
      <c r="AB15" s="26"/>
      <c r="AC15" s="24"/>
      <c r="AD15" s="21"/>
      <c r="AE15" s="27"/>
      <c r="AF15" s="102"/>
      <c r="AG15" s="9"/>
      <c r="AH15" s="99">
        <f t="shared" ca="1" si="20"/>
        <v>45815</v>
      </c>
      <c r="AI15" s="2">
        <f t="shared" ca="1" si="4"/>
        <v>0</v>
      </c>
      <c r="AJ15" s="9">
        <f t="shared" ca="1" si="4"/>
        <v>0</v>
      </c>
      <c r="AK15" s="16">
        <f t="shared" ca="1" si="4"/>
        <v>0</v>
      </c>
      <c r="AL15" s="17">
        <f t="shared" ca="1" si="4"/>
        <v>0</v>
      </c>
      <c r="AM15" s="99">
        <f t="shared" ca="1" si="5"/>
        <v>45815</v>
      </c>
      <c r="AN15" s="16">
        <f t="shared" ca="1" si="6"/>
        <v>0</v>
      </c>
      <c r="AO15" s="3">
        <f t="shared" ca="1" si="6"/>
        <v>0</v>
      </c>
      <c r="AP15" s="15">
        <f t="shared" ca="1" si="6"/>
        <v>0</v>
      </c>
      <c r="AQ15" s="15">
        <f t="shared" ca="1" si="6"/>
        <v>0</v>
      </c>
      <c r="AR15" s="99">
        <f t="shared" ca="1" si="7"/>
        <v>45815</v>
      </c>
      <c r="AS15" s="2">
        <f t="shared" ca="1" si="8"/>
        <v>0</v>
      </c>
      <c r="AT15" s="2">
        <f t="shared" ca="1" si="8"/>
        <v>0</v>
      </c>
      <c r="AU15" s="28">
        <f t="shared" ca="1" si="8"/>
        <v>0</v>
      </c>
      <c r="AV15" s="99">
        <f t="shared" ca="1" si="8"/>
        <v>0</v>
      </c>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1"/>
      <c r="GU15" s="1"/>
      <c r="GV15" s="1"/>
      <c r="GW15" s="1"/>
      <c r="GX15" s="1"/>
      <c r="GY15" s="1"/>
      <c r="GZ15" s="1"/>
      <c r="HA15" s="1"/>
      <c r="HB15" s="1"/>
      <c r="HC15" s="1"/>
      <c r="HD15" s="1"/>
      <c r="HE15" s="1"/>
      <c r="HF15" s="1"/>
      <c r="HG15" s="1"/>
      <c r="HH15" s="1"/>
      <c r="HI15" s="1"/>
      <c r="HJ15" s="1"/>
      <c r="HK15" s="1"/>
      <c r="HL15" s="1"/>
    </row>
    <row r="16" spans="1:248" x14ac:dyDescent="0.15">
      <c r="A16" s="122">
        <f t="shared" si="9"/>
        <v>43528</v>
      </c>
      <c r="B16" s="123">
        <f t="shared" ref="B16:B77" ca="1" si="33">IF(A16&lt;=TODAY(),C16+P16,IF(AND(A16&gt;TODAY(),A16&lt;=$B$1),IF(VLOOKUP(TODAY(),$A$10:$D$10000,4,FALSE)=0,"n.d",C16+P16),"n.d"))</f>
        <v>1000.5632900000001</v>
      </c>
      <c r="C16" s="124">
        <f t="shared" si="10"/>
        <v>1000</v>
      </c>
      <c r="D16" s="125">
        <f ca="1">IF(A16&lt;$B$1,VLOOKUP(A16,[1]DI!$A$4:$B$15000,2),0)</f>
        <v>0</v>
      </c>
      <c r="E16" s="126">
        <f t="shared" ca="1" si="11"/>
        <v>1</v>
      </c>
      <c r="F16" s="126">
        <f ca="1">(TRUNC(PRODUCT($E$12:$E15),16))</f>
        <v>1.0004924606144401</v>
      </c>
      <c r="G16" s="126">
        <f t="shared" si="12"/>
        <v>1</v>
      </c>
      <c r="H16" s="126">
        <f t="shared" ca="1" si="13"/>
        <v>1.00049246</v>
      </c>
      <c r="I16" s="125">
        <f t="shared" si="14"/>
        <v>1.7999999999999999E-2</v>
      </c>
      <c r="J16" s="127">
        <f t="shared" si="15"/>
        <v>43524</v>
      </c>
      <c r="K16" s="128">
        <f t="shared" si="21"/>
        <v>1</v>
      </c>
      <c r="L16" s="129">
        <f t="shared" si="16"/>
        <v>1</v>
      </c>
      <c r="M16" s="130">
        <f t="shared" si="22"/>
        <v>1.0000707959999999</v>
      </c>
      <c r="N16" s="130">
        <f t="shared" ca="1" si="2"/>
        <v>1.000563291</v>
      </c>
      <c r="O16" s="129">
        <f t="shared" si="23"/>
        <v>0</v>
      </c>
      <c r="P16" s="126">
        <f t="shared" ca="1" si="24"/>
        <v>0.56328999999999996</v>
      </c>
      <c r="Q16" s="124">
        <f t="shared" si="17"/>
        <v>0</v>
      </c>
      <c r="R16" s="131" t="str">
        <f t="shared" si="18"/>
        <v>J=</v>
      </c>
      <c r="S16" s="127">
        <f t="shared" si="19"/>
        <v>43881</v>
      </c>
      <c r="T16" s="132" t="str">
        <f t="shared" si="3"/>
        <v>-</v>
      </c>
      <c r="U16" s="4"/>
      <c r="V16" s="21"/>
      <c r="W16" s="102"/>
      <c r="X16" s="23"/>
      <c r="Y16" s="25"/>
      <c r="Z16" s="24"/>
      <c r="AA16" s="24"/>
      <c r="AB16" s="26"/>
      <c r="AC16" s="24"/>
      <c r="AD16" s="21"/>
      <c r="AE16" s="27"/>
      <c r="AF16" s="102"/>
      <c r="AG16" s="9"/>
      <c r="AH16" s="99">
        <f t="shared" ca="1" si="20"/>
        <v>45816</v>
      </c>
      <c r="AI16" s="2">
        <f t="shared" ca="1" si="4"/>
        <v>0</v>
      </c>
      <c r="AJ16" s="9">
        <f t="shared" ca="1" si="4"/>
        <v>0</v>
      </c>
      <c r="AK16" s="16">
        <f t="shared" ca="1" si="4"/>
        <v>0</v>
      </c>
      <c r="AL16" s="17">
        <f t="shared" ca="1" si="4"/>
        <v>0</v>
      </c>
      <c r="AM16" s="99">
        <f t="shared" ca="1" si="5"/>
        <v>45816</v>
      </c>
      <c r="AN16" s="16">
        <f t="shared" ca="1" si="6"/>
        <v>0</v>
      </c>
      <c r="AO16" s="3">
        <f t="shared" ca="1" si="6"/>
        <v>0</v>
      </c>
      <c r="AP16" s="15">
        <f t="shared" ca="1" si="6"/>
        <v>0</v>
      </c>
      <c r="AQ16" s="15">
        <f t="shared" ca="1" si="6"/>
        <v>0</v>
      </c>
      <c r="AR16" s="99">
        <f t="shared" ca="1" si="7"/>
        <v>45816</v>
      </c>
      <c r="AS16" s="2">
        <f t="shared" ca="1" si="8"/>
        <v>0</v>
      </c>
      <c r="AT16" s="2">
        <f t="shared" ca="1" si="8"/>
        <v>0</v>
      </c>
      <c r="AU16" s="28">
        <f t="shared" ca="1" si="8"/>
        <v>0</v>
      </c>
      <c r="AV16" s="99">
        <f t="shared" ca="1" si="8"/>
        <v>0</v>
      </c>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1"/>
      <c r="GU16" s="1"/>
      <c r="GV16" s="1"/>
      <c r="GW16" s="1"/>
      <c r="GX16" s="1"/>
      <c r="GY16" s="1"/>
      <c r="GZ16" s="1"/>
      <c r="HA16" s="1"/>
      <c r="HB16" s="1"/>
      <c r="HC16" s="1"/>
      <c r="HD16" s="1"/>
      <c r="HE16" s="1"/>
      <c r="HF16" s="1"/>
      <c r="HG16" s="1"/>
      <c r="HH16" s="1"/>
      <c r="HI16" s="1"/>
      <c r="HJ16" s="1"/>
      <c r="HK16" s="1"/>
      <c r="HL16" s="1"/>
    </row>
    <row r="17" spans="1:220" x14ac:dyDescent="0.15">
      <c r="A17" s="122">
        <f t="shared" si="9"/>
        <v>43529</v>
      </c>
      <c r="B17" s="123">
        <f t="shared" ca="1" si="33"/>
        <v>1000.5632900000001</v>
      </c>
      <c r="C17" s="124">
        <f t="shared" si="10"/>
        <v>1000</v>
      </c>
      <c r="D17" s="125">
        <f ca="1">IF(A17&lt;$B$1,VLOOKUP(A17,[1]DI!$A$4:$B$15000,2),0)</f>
        <v>0</v>
      </c>
      <c r="E17" s="126">
        <f t="shared" ca="1" si="11"/>
        <v>1</v>
      </c>
      <c r="F17" s="126">
        <f ca="1">(TRUNC(PRODUCT($E$12:$E16),16))</f>
        <v>1.0004924606144401</v>
      </c>
      <c r="G17" s="126">
        <f t="shared" si="12"/>
        <v>1</v>
      </c>
      <c r="H17" s="126">
        <f t="shared" ca="1" si="13"/>
        <v>1.00049246</v>
      </c>
      <c r="I17" s="125">
        <f t="shared" si="14"/>
        <v>1.7999999999999999E-2</v>
      </c>
      <c r="J17" s="127">
        <f>IF(O16&gt;0,VLOOKUP(O16,V$12:AF$48,2),J16)</f>
        <v>43524</v>
      </c>
      <c r="K17" s="128">
        <f t="shared" si="21"/>
        <v>1</v>
      </c>
      <c r="L17" s="129">
        <f t="shared" si="16"/>
        <v>1</v>
      </c>
      <c r="M17" s="130">
        <f t="shared" si="22"/>
        <v>1.0000707959999999</v>
      </c>
      <c r="N17" s="130">
        <f t="shared" ca="1" si="2"/>
        <v>1.000563291</v>
      </c>
      <c r="O17" s="129">
        <f t="shared" si="23"/>
        <v>0</v>
      </c>
      <c r="P17" s="126">
        <f t="shared" ca="1" si="24"/>
        <v>0.56328999999999996</v>
      </c>
      <c r="Q17" s="124">
        <f t="shared" si="17"/>
        <v>0</v>
      </c>
      <c r="R17" s="131" t="str">
        <f t="shared" si="18"/>
        <v>J=</v>
      </c>
      <c r="S17" s="127">
        <f t="shared" si="19"/>
        <v>43881</v>
      </c>
      <c r="T17" s="132" t="str">
        <f t="shared" si="3"/>
        <v>-</v>
      </c>
      <c r="U17" s="4"/>
      <c r="V17" s="21"/>
      <c r="W17" s="102"/>
      <c r="X17" s="23"/>
      <c r="Y17" s="25"/>
      <c r="Z17" s="24"/>
      <c r="AA17" s="24"/>
      <c r="AB17" s="26"/>
      <c r="AC17" s="24"/>
      <c r="AD17" s="21"/>
      <c r="AE17" s="27"/>
      <c r="AF17" s="102"/>
      <c r="AG17" s="9"/>
      <c r="AH17" s="99">
        <f t="shared" ca="1" si="20"/>
        <v>45817</v>
      </c>
      <c r="AI17" s="2">
        <f t="shared" ca="1" si="4"/>
        <v>0</v>
      </c>
      <c r="AJ17" s="9">
        <f t="shared" ca="1" si="4"/>
        <v>0</v>
      </c>
      <c r="AK17" s="16">
        <f t="shared" ca="1" si="4"/>
        <v>0</v>
      </c>
      <c r="AL17" s="17">
        <f t="shared" ca="1" si="4"/>
        <v>0</v>
      </c>
      <c r="AM17" s="99">
        <f t="shared" ca="1" si="5"/>
        <v>45817</v>
      </c>
      <c r="AN17" s="16">
        <f t="shared" ca="1" si="6"/>
        <v>0</v>
      </c>
      <c r="AO17" s="3">
        <f t="shared" ca="1" si="6"/>
        <v>0</v>
      </c>
      <c r="AP17" s="15">
        <f t="shared" ca="1" si="6"/>
        <v>0</v>
      </c>
      <c r="AQ17" s="15">
        <f t="shared" ca="1" si="6"/>
        <v>0</v>
      </c>
      <c r="AR17" s="99">
        <f t="shared" ca="1" si="7"/>
        <v>45817</v>
      </c>
      <c r="AS17" s="2">
        <f t="shared" ca="1" si="8"/>
        <v>0</v>
      </c>
      <c r="AT17" s="2">
        <f t="shared" ca="1" si="8"/>
        <v>0</v>
      </c>
      <c r="AU17" s="28">
        <f t="shared" ca="1" si="8"/>
        <v>0</v>
      </c>
      <c r="AV17" s="99">
        <f t="shared" ca="1" si="8"/>
        <v>0</v>
      </c>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1"/>
      <c r="GU17" s="1"/>
      <c r="GV17" s="1"/>
      <c r="GW17" s="1"/>
      <c r="GX17" s="1"/>
      <c r="GY17" s="1"/>
      <c r="GZ17" s="1"/>
      <c r="HA17" s="1"/>
      <c r="HB17" s="1"/>
      <c r="HC17" s="1"/>
      <c r="HD17" s="1"/>
      <c r="HE17" s="1"/>
      <c r="HF17" s="1"/>
      <c r="HG17" s="1"/>
      <c r="HH17" s="1"/>
      <c r="HI17" s="1"/>
      <c r="HJ17" s="1"/>
      <c r="HK17" s="1"/>
      <c r="HL17" s="1"/>
    </row>
    <row r="18" spans="1:220" x14ac:dyDescent="0.15">
      <c r="A18" s="122">
        <f t="shared" si="9"/>
        <v>43530</v>
      </c>
      <c r="B18" s="123">
        <f t="shared" ca="1" si="33"/>
        <v>1000.634127</v>
      </c>
      <c r="C18" s="124">
        <f t="shared" si="10"/>
        <v>1000</v>
      </c>
      <c r="D18" s="125">
        <f ca="1">IF(A18&lt;$B$1,VLOOKUP(A18,[1]DI!$A$4:$B$15000,2),0)</f>
        <v>6.4000000000000001E-2</v>
      </c>
      <c r="E18" s="126">
        <f t="shared" ca="1" si="11"/>
        <v>1.0002462000000001</v>
      </c>
      <c r="F18" s="126">
        <f ca="1">(TRUNC(PRODUCT($E$12:$E17),16))</f>
        <v>1.0004924606144401</v>
      </c>
      <c r="G18" s="126">
        <f t="shared" si="12"/>
        <v>1</v>
      </c>
      <c r="H18" s="126">
        <f t="shared" ca="1" si="13"/>
        <v>1.00049246</v>
      </c>
      <c r="I18" s="125">
        <f t="shared" si="14"/>
        <v>1.7999999999999999E-2</v>
      </c>
      <c r="J18" s="127">
        <f t="shared" si="15"/>
        <v>43524</v>
      </c>
      <c r="K18" s="128">
        <f t="shared" si="21"/>
        <v>2</v>
      </c>
      <c r="L18" s="129">
        <f t="shared" si="16"/>
        <v>2</v>
      </c>
      <c r="M18" s="130">
        <f t="shared" si="22"/>
        <v>1.000141597</v>
      </c>
      <c r="N18" s="130">
        <f t="shared" ca="1" si="2"/>
        <v>1.0006341270000001</v>
      </c>
      <c r="O18" s="129">
        <f t="shared" si="23"/>
        <v>0</v>
      </c>
      <c r="P18" s="126">
        <f t="shared" ca="1" si="24"/>
        <v>0.634127</v>
      </c>
      <c r="Q18" s="124">
        <f t="shared" si="17"/>
        <v>0</v>
      </c>
      <c r="R18" s="131" t="str">
        <f t="shared" si="18"/>
        <v>J=</v>
      </c>
      <c r="S18" s="127">
        <f t="shared" si="19"/>
        <v>43881</v>
      </c>
      <c r="T18" s="132" t="str">
        <f t="shared" si="3"/>
        <v>-</v>
      </c>
      <c r="U18" s="4"/>
      <c r="V18" s="21"/>
      <c r="W18" s="102"/>
      <c r="X18" s="23"/>
      <c r="Y18" s="25"/>
      <c r="Z18" s="24"/>
      <c r="AA18" s="24"/>
      <c r="AB18" s="26"/>
      <c r="AC18" s="24"/>
      <c r="AD18" s="21"/>
      <c r="AE18" s="27"/>
      <c r="AF18" s="102"/>
      <c r="AG18" s="9"/>
      <c r="AH18" s="99">
        <f t="shared" ca="1" si="20"/>
        <v>45818</v>
      </c>
      <c r="AI18" s="2">
        <f t="shared" ca="1" si="4"/>
        <v>0</v>
      </c>
      <c r="AJ18" s="9">
        <f t="shared" ca="1" si="4"/>
        <v>0</v>
      </c>
      <c r="AK18" s="16">
        <f t="shared" ca="1" si="4"/>
        <v>0</v>
      </c>
      <c r="AL18" s="17">
        <f t="shared" ca="1" si="4"/>
        <v>0</v>
      </c>
      <c r="AM18" s="99">
        <f t="shared" ca="1" si="5"/>
        <v>45818</v>
      </c>
      <c r="AN18" s="16">
        <f t="shared" ca="1" si="6"/>
        <v>0</v>
      </c>
      <c r="AO18" s="3">
        <f t="shared" ca="1" si="6"/>
        <v>0</v>
      </c>
      <c r="AP18" s="15">
        <f t="shared" ca="1" si="6"/>
        <v>0</v>
      </c>
      <c r="AQ18" s="15">
        <f t="shared" ca="1" si="6"/>
        <v>0</v>
      </c>
      <c r="AR18" s="99">
        <f t="shared" ca="1" si="7"/>
        <v>45818</v>
      </c>
      <c r="AS18" s="2">
        <f t="shared" ca="1" si="8"/>
        <v>0</v>
      </c>
      <c r="AT18" s="2">
        <f t="shared" ca="1" si="8"/>
        <v>0</v>
      </c>
      <c r="AU18" s="28">
        <f t="shared" ca="1" si="8"/>
        <v>0</v>
      </c>
      <c r="AV18" s="99">
        <f t="shared" ca="1" si="8"/>
        <v>0</v>
      </c>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1"/>
      <c r="GU18" s="1"/>
      <c r="GV18" s="1"/>
      <c r="GW18" s="1"/>
      <c r="GX18" s="1"/>
      <c r="GY18" s="1"/>
      <c r="GZ18" s="1"/>
      <c r="HA18" s="1"/>
      <c r="HB18" s="1"/>
      <c r="HC18" s="1"/>
      <c r="HD18" s="1"/>
      <c r="HE18" s="1"/>
      <c r="HF18" s="1"/>
      <c r="HG18" s="1"/>
      <c r="HH18" s="1"/>
      <c r="HI18" s="1"/>
      <c r="HJ18" s="1"/>
      <c r="HK18" s="1"/>
      <c r="HL18" s="1"/>
    </row>
    <row r="19" spans="1:220" x14ac:dyDescent="0.15">
      <c r="A19" s="122">
        <f t="shared" si="9"/>
        <v>43531</v>
      </c>
      <c r="B19" s="123">
        <f t="shared" ca="1" si="33"/>
        <v>1000.95134</v>
      </c>
      <c r="C19" s="124">
        <f t="shared" si="10"/>
        <v>1000</v>
      </c>
      <c r="D19" s="125">
        <f ca="1">IF(A19&lt;$B$1,VLOOKUP(A19,[1]DI!$A$4:$B$15000,2),0)</f>
        <v>6.4000000000000001E-2</v>
      </c>
      <c r="E19" s="126">
        <f t="shared" ca="1" si="11"/>
        <v>1.0002462000000001</v>
      </c>
      <c r="F19" s="126">
        <f ca="1">(TRUNC(PRODUCT($E$12:$E18),16))</f>
        <v>1.0007387818582401</v>
      </c>
      <c r="G19" s="126">
        <f t="shared" si="12"/>
        <v>1</v>
      </c>
      <c r="H19" s="126">
        <f t="shared" ca="1" si="13"/>
        <v>1.00073878</v>
      </c>
      <c r="I19" s="125">
        <f t="shared" si="14"/>
        <v>1.7999999999999999E-2</v>
      </c>
      <c r="J19" s="127">
        <f t="shared" si="15"/>
        <v>43524</v>
      </c>
      <c r="K19" s="128">
        <f t="shared" si="21"/>
        <v>3</v>
      </c>
      <c r="L19" s="129">
        <f t="shared" si="16"/>
        <v>3</v>
      </c>
      <c r="M19" s="130">
        <f t="shared" si="22"/>
        <v>1.0002124029999999</v>
      </c>
      <c r="N19" s="130">
        <f t="shared" ca="1" si="2"/>
        <v>1.0009513400000001</v>
      </c>
      <c r="O19" s="129">
        <f t="shared" si="23"/>
        <v>0</v>
      </c>
      <c r="P19" s="126">
        <f t="shared" ca="1" si="24"/>
        <v>0.95133999999999996</v>
      </c>
      <c r="Q19" s="124">
        <f t="shared" si="17"/>
        <v>0</v>
      </c>
      <c r="R19" s="131" t="str">
        <f t="shared" si="18"/>
        <v>J=</v>
      </c>
      <c r="S19" s="127">
        <f t="shared" si="19"/>
        <v>43881</v>
      </c>
      <c r="T19" s="132" t="str">
        <f t="shared" si="3"/>
        <v>-</v>
      </c>
      <c r="U19" s="4"/>
      <c r="V19" s="21"/>
      <c r="W19" s="102"/>
      <c r="X19" s="23"/>
      <c r="Y19" s="25"/>
      <c r="Z19" s="24"/>
      <c r="AA19" s="24"/>
      <c r="AB19" s="29"/>
      <c r="AC19" s="24"/>
      <c r="AD19" s="21"/>
      <c r="AE19" s="27"/>
      <c r="AF19" s="22"/>
      <c r="AG19" s="9"/>
      <c r="AH19" s="99">
        <f t="shared" ca="1" si="20"/>
        <v>45819</v>
      </c>
      <c r="AI19" s="2">
        <f t="shared" ca="1" si="4"/>
        <v>0</v>
      </c>
      <c r="AJ19" s="9">
        <f t="shared" ca="1" si="4"/>
        <v>0</v>
      </c>
      <c r="AK19" s="16">
        <f t="shared" ca="1" si="4"/>
        <v>0</v>
      </c>
      <c r="AL19" s="17">
        <f t="shared" ca="1" si="4"/>
        <v>0</v>
      </c>
      <c r="AM19" s="99">
        <f t="shared" ca="1" si="5"/>
        <v>45819</v>
      </c>
      <c r="AN19" s="16">
        <f t="shared" ca="1" si="6"/>
        <v>0</v>
      </c>
      <c r="AO19" s="3">
        <f t="shared" ca="1" si="6"/>
        <v>0</v>
      </c>
      <c r="AP19" s="15">
        <f t="shared" ca="1" si="6"/>
        <v>0</v>
      </c>
      <c r="AQ19" s="15">
        <f t="shared" ca="1" si="6"/>
        <v>0</v>
      </c>
      <c r="AR19" s="99">
        <f t="shared" ca="1" si="7"/>
        <v>45819</v>
      </c>
      <c r="AS19" s="2">
        <f t="shared" ca="1" si="8"/>
        <v>0</v>
      </c>
      <c r="AT19" s="2">
        <f t="shared" ca="1" si="8"/>
        <v>0</v>
      </c>
      <c r="AU19" s="28">
        <f t="shared" ca="1" si="8"/>
        <v>0</v>
      </c>
      <c r="AV19" s="99">
        <f t="shared" ca="1" si="8"/>
        <v>0</v>
      </c>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1"/>
      <c r="GU19" s="1"/>
      <c r="GV19" s="1"/>
      <c r="GW19" s="1"/>
      <c r="GX19" s="1"/>
      <c r="GY19" s="1"/>
      <c r="GZ19" s="1"/>
      <c r="HA19" s="1"/>
      <c r="HB19" s="1"/>
      <c r="HC19" s="1"/>
      <c r="HD19" s="1"/>
      <c r="HE19" s="1"/>
      <c r="HF19" s="1"/>
      <c r="HG19" s="1"/>
      <c r="HH19" s="1"/>
      <c r="HI19" s="1"/>
      <c r="HJ19" s="1"/>
      <c r="HK19" s="1"/>
      <c r="HL19" s="1"/>
    </row>
    <row r="20" spans="1:220" x14ac:dyDescent="0.15">
      <c r="A20" s="122">
        <f t="shared" si="9"/>
        <v>43532</v>
      </c>
      <c r="B20" s="123">
        <f t="shared" ca="1" si="33"/>
        <v>1001.268652</v>
      </c>
      <c r="C20" s="124">
        <f t="shared" si="10"/>
        <v>1000</v>
      </c>
      <c r="D20" s="125">
        <f ca="1">IF(A20&lt;$B$1,VLOOKUP(A20,[1]DI!$A$4:$B$15000,2),0)</f>
        <v>6.4000000000000001E-2</v>
      </c>
      <c r="E20" s="126">
        <f t="shared" ca="1" si="11"/>
        <v>1.0002462000000001</v>
      </c>
      <c r="F20" s="126">
        <f ca="1">(TRUNC(PRODUCT($E$12:$E19),16))</f>
        <v>1.0009851637463401</v>
      </c>
      <c r="G20" s="126">
        <f t="shared" si="12"/>
        <v>1</v>
      </c>
      <c r="H20" s="126">
        <f t="shared" ca="1" si="13"/>
        <v>1.0009851599999999</v>
      </c>
      <c r="I20" s="125">
        <f t="shared" si="14"/>
        <v>1.7999999999999999E-2</v>
      </c>
      <c r="J20" s="127">
        <f t="shared" si="15"/>
        <v>43524</v>
      </c>
      <c r="K20" s="128">
        <f t="shared" si="21"/>
        <v>4</v>
      </c>
      <c r="L20" s="129">
        <f t="shared" si="16"/>
        <v>4</v>
      </c>
      <c r="M20" s="130">
        <f t="shared" si="22"/>
        <v>1.0002832129999999</v>
      </c>
      <c r="N20" s="130">
        <f t="shared" ca="1" si="2"/>
        <v>1.001268652</v>
      </c>
      <c r="O20" s="129">
        <f t="shared" si="23"/>
        <v>0</v>
      </c>
      <c r="P20" s="126">
        <f t="shared" ca="1" si="24"/>
        <v>1.2686519999999999</v>
      </c>
      <c r="Q20" s="124">
        <f t="shared" si="17"/>
        <v>0</v>
      </c>
      <c r="R20" s="131" t="str">
        <f t="shared" si="18"/>
        <v>J=</v>
      </c>
      <c r="S20" s="127">
        <f t="shared" si="19"/>
        <v>43881</v>
      </c>
      <c r="T20" s="132" t="str">
        <f t="shared" si="3"/>
        <v>-</v>
      </c>
      <c r="U20" s="4"/>
      <c r="V20" s="20"/>
      <c r="W20" s="5"/>
      <c r="X20" s="2"/>
      <c r="Y20" s="3"/>
      <c r="Z20" s="9"/>
      <c r="AA20" s="9"/>
      <c r="AB20" s="16"/>
      <c r="AC20" s="9"/>
      <c r="AD20" s="20"/>
      <c r="AE20" s="105"/>
      <c r="AF20" s="5"/>
      <c r="AG20" s="9"/>
      <c r="AH20" s="99">
        <f t="shared" ca="1" si="20"/>
        <v>45820</v>
      </c>
      <c r="AI20" s="2">
        <f t="shared" ca="1" si="4"/>
        <v>0</v>
      </c>
      <c r="AJ20" s="9">
        <f t="shared" ca="1" si="4"/>
        <v>0</v>
      </c>
      <c r="AK20" s="16">
        <f t="shared" ca="1" si="4"/>
        <v>0</v>
      </c>
      <c r="AL20" s="17">
        <f t="shared" ca="1" si="4"/>
        <v>0</v>
      </c>
      <c r="AM20" s="99">
        <f t="shared" ca="1" si="5"/>
        <v>45820</v>
      </c>
      <c r="AN20" s="16">
        <f t="shared" ca="1" si="6"/>
        <v>0</v>
      </c>
      <c r="AO20" s="3">
        <f t="shared" ca="1" si="6"/>
        <v>0</v>
      </c>
      <c r="AP20" s="15">
        <f t="shared" ca="1" si="6"/>
        <v>0</v>
      </c>
      <c r="AQ20" s="15">
        <f t="shared" ca="1" si="6"/>
        <v>0</v>
      </c>
      <c r="AR20" s="99">
        <f t="shared" ca="1" si="7"/>
        <v>45820</v>
      </c>
      <c r="AS20" s="2">
        <f t="shared" ca="1" si="8"/>
        <v>0</v>
      </c>
      <c r="AT20" s="2">
        <f t="shared" ca="1" si="8"/>
        <v>0</v>
      </c>
      <c r="AU20" s="28">
        <f t="shared" ca="1" si="8"/>
        <v>0</v>
      </c>
      <c r="AV20" s="99">
        <f t="shared" ca="1" si="8"/>
        <v>0</v>
      </c>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1"/>
      <c r="GU20" s="1"/>
      <c r="GV20" s="1"/>
      <c r="GW20" s="1"/>
      <c r="GX20" s="1"/>
      <c r="GY20" s="1"/>
      <c r="GZ20" s="1"/>
      <c r="HA20" s="1"/>
      <c r="HB20" s="1"/>
      <c r="HC20" s="1"/>
      <c r="HD20" s="1"/>
      <c r="HE20" s="1"/>
      <c r="HF20" s="1"/>
      <c r="HG20" s="1"/>
      <c r="HH20" s="1"/>
      <c r="HI20" s="1"/>
      <c r="HJ20" s="1"/>
      <c r="HK20" s="1"/>
      <c r="HL20" s="1"/>
    </row>
    <row r="21" spans="1:220" x14ac:dyDescent="0.15">
      <c r="A21" s="122">
        <f t="shared" si="9"/>
        <v>43533</v>
      </c>
      <c r="B21" s="123">
        <f t="shared" ca="1" si="33"/>
        <v>1001.5860750000001</v>
      </c>
      <c r="C21" s="124">
        <f t="shared" si="10"/>
        <v>1000</v>
      </c>
      <c r="D21" s="125">
        <f ca="1">IF(A21&lt;$B$1,VLOOKUP(A21,[1]DI!$A$4:$B$15000,2),0)</f>
        <v>0</v>
      </c>
      <c r="E21" s="126">
        <f t="shared" ca="1" si="11"/>
        <v>1</v>
      </c>
      <c r="F21" s="126">
        <f ca="1">(TRUNC(PRODUCT($E$12:$E20),16))</f>
        <v>1.0012316062936499</v>
      </c>
      <c r="G21" s="126">
        <f t="shared" si="12"/>
        <v>1</v>
      </c>
      <c r="H21" s="126">
        <f t="shared" ca="1" si="13"/>
        <v>1.00123161</v>
      </c>
      <c r="I21" s="125">
        <f t="shared" si="14"/>
        <v>1.7999999999999999E-2</v>
      </c>
      <c r="J21" s="127">
        <f t="shared" si="15"/>
        <v>43524</v>
      </c>
      <c r="K21" s="128">
        <f t="shared" si="21"/>
        <v>4</v>
      </c>
      <c r="L21" s="129">
        <f t="shared" si="16"/>
        <v>5</v>
      </c>
      <c r="M21" s="130">
        <f t="shared" si="22"/>
        <v>1.0003540289999999</v>
      </c>
      <c r="N21" s="130">
        <f t="shared" ca="1" si="2"/>
        <v>1.0015860750000001</v>
      </c>
      <c r="O21" s="129">
        <f t="shared" si="23"/>
        <v>0</v>
      </c>
      <c r="P21" s="126">
        <f t="shared" ca="1" si="24"/>
        <v>1.5860749999999999</v>
      </c>
      <c r="Q21" s="124">
        <f t="shared" si="17"/>
        <v>0</v>
      </c>
      <c r="R21" s="131" t="str">
        <f t="shared" si="18"/>
        <v>J=</v>
      </c>
      <c r="S21" s="127">
        <f t="shared" si="19"/>
        <v>43881</v>
      </c>
      <c r="T21" s="132" t="str">
        <f t="shared" si="3"/>
        <v>-</v>
      </c>
      <c r="U21" s="4"/>
      <c r="V21" s="20"/>
      <c r="W21" s="5"/>
      <c r="X21" s="2"/>
      <c r="Y21" s="3"/>
      <c r="Z21" s="9"/>
      <c r="AA21" s="9"/>
      <c r="AB21" s="115"/>
      <c r="AC21" s="9"/>
      <c r="AD21" s="20"/>
      <c r="AE21" s="105"/>
      <c r="AF21" s="5"/>
      <c r="AG21" s="9"/>
      <c r="AH21" s="99">
        <f t="shared" ca="1" si="20"/>
        <v>45821</v>
      </c>
      <c r="AI21" s="2">
        <f t="shared" ca="1" si="4"/>
        <v>0</v>
      </c>
      <c r="AJ21" s="9">
        <f t="shared" ca="1" si="4"/>
        <v>0</v>
      </c>
      <c r="AK21" s="16">
        <f t="shared" ca="1" si="4"/>
        <v>0</v>
      </c>
      <c r="AL21" s="17">
        <f t="shared" ca="1" si="4"/>
        <v>0</v>
      </c>
      <c r="AM21" s="99">
        <f t="shared" ca="1" si="5"/>
        <v>45821</v>
      </c>
      <c r="AN21" s="16">
        <f t="shared" ca="1" si="6"/>
        <v>0</v>
      </c>
      <c r="AO21" s="3">
        <f t="shared" ca="1" si="6"/>
        <v>0</v>
      </c>
      <c r="AP21" s="15">
        <f t="shared" ca="1" si="6"/>
        <v>0</v>
      </c>
      <c r="AQ21" s="15">
        <f t="shared" ca="1" si="6"/>
        <v>0</v>
      </c>
      <c r="AR21" s="99">
        <f t="shared" ca="1" si="7"/>
        <v>45821</v>
      </c>
      <c r="AS21" s="2">
        <f t="shared" ca="1" si="8"/>
        <v>0</v>
      </c>
      <c r="AT21" s="2">
        <f t="shared" ca="1" si="8"/>
        <v>0</v>
      </c>
      <c r="AU21" s="28">
        <f t="shared" ca="1" si="8"/>
        <v>0</v>
      </c>
      <c r="AV21" s="99">
        <f t="shared" ca="1" si="8"/>
        <v>0</v>
      </c>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1"/>
      <c r="GU21" s="1"/>
      <c r="GV21" s="1"/>
      <c r="GW21" s="1"/>
      <c r="GX21" s="1"/>
      <c r="GY21" s="1"/>
      <c r="GZ21" s="1"/>
      <c r="HA21" s="1"/>
      <c r="HB21" s="1"/>
      <c r="HC21" s="1"/>
      <c r="HD21" s="1"/>
      <c r="HE21" s="1"/>
      <c r="HF21" s="1"/>
      <c r="HG21" s="1"/>
      <c r="HH21" s="1"/>
      <c r="HI21" s="1"/>
      <c r="HJ21" s="1"/>
      <c r="HK21" s="1"/>
      <c r="HL21" s="1"/>
    </row>
    <row r="22" spans="1:220" x14ac:dyDescent="0.15">
      <c r="A22" s="122">
        <f t="shared" si="9"/>
        <v>43534</v>
      </c>
      <c r="B22" s="123">
        <f t="shared" ca="1" si="33"/>
        <v>1001.5860750000001</v>
      </c>
      <c r="C22" s="124">
        <f t="shared" si="10"/>
        <v>1000</v>
      </c>
      <c r="D22" s="125">
        <f ca="1">IF(A22&lt;$B$1,VLOOKUP(A22,[1]DI!$A$4:$B$15000,2),0)</f>
        <v>0</v>
      </c>
      <c r="E22" s="126">
        <f t="shared" ca="1" si="11"/>
        <v>1</v>
      </c>
      <c r="F22" s="126">
        <f ca="1">(TRUNC(PRODUCT($E$12:$E21),16))</f>
        <v>1.0012316062936499</v>
      </c>
      <c r="G22" s="126">
        <f t="shared" si="12"/>
        <v>1</v>
      </c>
      <c r="H22" s="126">
        <f t="shared" ca="1" si="13"/>
        <v>1.00123161</v>
      </c>
      <c r="I22" s="125">
        <f t="shared" si="14"/>
        <v>1.7999999999999999E-2</v>
      </c>
      <c r="J22" s="127">
        <f t="shared" si="15"/>
        <v>43524</v>
      </c>
      <c r="K22" s="128">
        <f t="shared" si="21"/>
        <v>4</v>
      </c>
      <c r="L22" s="129">
        <f t="shared" si="16"/>
        <v>5</v>
      </c>
      <c r="M22" s="130">
        <f t="shared" si="22"/>
        <v>1.0003540289999999</v>
      </c>
      <c r="N22" s="130">
        <f t="shared" ca="1" si="2"/>
        <v>1.0015860750000001</v>
      </c>
      <c r="O22" s="129">
        <f t="shared" si="23"/>
        <v>0</v>
      </c>
      <c r="P22" s="126">
        <f t="shared" ca="1" si="24"/>
        <v>1.5860749999999999</v>
      </c>
      <c r="Q22" s="124">
        <f t="shared" si="17"/>
        <v>0</v>
      </c>
      <c r="R22" s="131" t="str">
        <f t="shared" si="18"/>
        <v>J=</v>
      </c>
      <c r="S22" s="127">
        <f t="shared" si="19"/>
        <v>43881</v>
      </c>
      <c r="T22" s="132" t="str">
        <f t="shared" si="3"/>
        <v>-</v>
      </c>
      <c r="U22" s="4"/>
      <c r="V22" s="20"/>
      <c r="W22" s="5"/>
      <c r="X22" s="2"/>
      <c r="Y22" s="3"/>
      <c r="Z22" s="9"/>
      <c r="AA22" s="9"/>
      <c r="AB22" s="115"/>
      <c r="AC22" s="9"/>
      <c r="AD22" s="20"/>
      <c r="AE22" s="105"/>
      <c r="AF22" s="5"/>
      <c r="AG22" s="9"/>
      <c r="AH22" s="99">
        <f t="shared" ca="1" si="20"/>
        <v>45822</v>
      </c>
      <c r="AI22" s="2">
        <f t="shared" ca="1" si="4"/>
        <v>0</v>
      </c>
      <c r="AJ22" s="9">
        <f t="shared" ca="1" si="4"/>
        <v>0</v>
      </c>
      <c r="AK22" s="16">
        <f t="shared" ca="1" si="4"/>
        <v>0</v>
      </c>
      <c r="AL22" s="17">
        <f t="shared" ca="1" si="4"/>
        <v>0</v>
      </c>
      <c r="AM22" s="99">
        <f t="shared" ca="1" si="5"/>
        <v>45822</v>
      </c>
      <c r="AN22" s="16">
        <f t="shared" ca="1" si="6"/>
        <v>0</v>
      </c>
      <c r="AO22" s="3">
        <f t="shared" ca="1" si="6"/>
        <v>0</v>
      </c>
      <c r="AP22" s="15">
        <f t="shared" ca="1" si="6"/>
        <v>0</v>
      </c>
      <c r="AQ22" s="15">
        <f t="shared" ca="1" si="6"/>
        <v>0</v>
      </c>
      <c r="AR22" s="99">
        <f t="shared" ca="1" si="7"/>
        <v>45822</v>
      </c>
      <c r="AS22" s="2">
        <f t="shared" ca="1" si="8"/>
        <v>0</v>
      </c>
      <c r="AT22" s="2">
        <f t="shared" ca="1" si="8"/>
        <v>0</v>
      </c>
      <c r="AU22" s="28">
        <f t="shared" ca="1" si="8"/>
        <v>0</v>
      </c>
      <c r="AV22" s="99">
        <f t="shared" ca="1" si="8"/>
        <v>0</v>
      </c>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1"/>
      <c r="GU22" s="1"/>
      <c r="GV22" s="1"/>
      <c r="GW22" s="1"/>
      <c r="GX22" s="1"/>
      <c r="GY22" s="1"/>
      <c r="GZ22" s="1"/>
      <c r="HA22" s="1"/>
      <c r="HB22" s="1"/>
      <c r="HC22" s="1"/>
      <c r="HD22" s="1"/>
      <c r="HE22" s="1"/>
      <c r="HF22" s="1"/>
      <c r="HG22" s="1"/>
      <c r="HH22" s="1"/>
      <c r="HI22" s="1"/>
      <c r="HJ22" s="1"/>
      <c r="HK22" s="1"/>
      <c r="HL22" s="1"/>
    </row>
    <row r="23" spans="1:220" x14ac:dyDescent="0.15">
      <c r="A23" s="122">
        <f t="shared" si="9"/>
        <v>43535</v>
      </c>
      <c r="B23" s="123">
        <f t="shared" ca="1" si="33"/>
        <v>1001.5860750000001</v>
      </c>
      <c r="C23" s="124">
        <f t="shared" si="10"/>
        <v>1000</v>
      </c>
      <c r="D23" s="125">
        <f ca="1">IF(A23&lt;$B$1,VLOOKUP(A23,[1]DI!$A$4:$B$15000,2),0)</f>
        <v>6.4000000000000001E-2</v>
      </c>
      <c r="E23" s="126">
        <f t="shared" ca="1" si="11"/>
        <v>1.0002462000000001</v>
      </c>
      <c r="F23" s="126">
        <f ca="1">(TRUNC(PRODUCT($E$12:$E22),16))</f>
        <v>1.0012316062936499</v>
      </c>
      <c r="G23" s="126">
        <f t="shared" si="12"/>
        <v>1</v>
      </c>
      <c r="H23" s="126">
        <f t="shared" ca="1" si="13"/>
        <v>1.00123161</v>
      </c>
      <c r="I23" s="125">
        <f t="shared" si="14"/>
        <v>1.7999999999999999E-2</v>
      </c>
      <c r="J23" s="127">
        <f t="shared" si="15"/>
        <v>43524</v>
      </c>
      <c r="K23" s="128">
        <f t="shared" si="21"/>
        <v>5</v>
      </c>
      <c r="L23" s="129">
        <f t="shared" si="16"/>
        <v>5</v>
      </c>
      <c r="M23" s="130">
        <f t="shared" si="22"/>
        <v>1.0003540289999999</v>
      </c>
      <c r="N23" s="130">
        <f t="shared" ca="1" si="2"/>
        <v>1.0015860750000001</v>
      </c>
      <c r="O23" s="129">
        <f t="shared" si="23"/>
        <v>0</v>
      </c>
      <c r="P23" s="126">
        <f t="shared" ca="1" si="24"/>
        <v>1.5860749999999999</v>
      </c>
      <c r="Q23" s="124">
        <f t="shared" si="17"/>
        <v>0</v>
      </c>
      <c r="R23" s="131" t="str">
        <f t="shared" si="18"/>
        <v>J=</v>
      </c>
      <c r="S23" s="127">
        <f t="shared" si="19"/>
        <v>43881</v>
      </c>
      <c r="T23" s="132" t="str">
        <f t="shared" si="3"/>
        <v>-</v>
      </c>
      <c r="U23" s="4"/>
      <c r="V23" s="20"/>
      <c r="W23" s="5"/>
      <c r="X23" s="2"/>
      <c r="Y23" s="3"/>
      <c r="Z23" s="9"/>
      <c r="AA23" s="9"/>
      <c r="AB23" s="115"/>
      <c r="AC23" s="9"/>
      <c r="AD23" s="20"/>
      <c r="AE23" s="105"/>
      <c r="AF23" s="5"/>
      <c r="AG23" s="9"/>
      <c r="AH23" s="99">
        <f t="shared" ca="1" si="20"/>
        <v>45823</v>
      </c>
      <c r="AI23" s="2">
        <f t="shared" ca="1" si="4"/>
        <v>0</v>
      </c>
      <c r="AJ23" s="9">
        <f t="shared" ca="1" si="4"/>
        <v>0</v>
      </c>
      <c r="AK23" s="16">
        <f t="shared" ca="1" si="4"/>
        <v>0</v>
      </c>
      <c r="AL23" s="17">
        <f t="shared" ca="1" si="4"/>
        <v>0</v>
      </c>
      <c r="AM23" s="99">
        <f t="shared" ca="1" si="5"/>
        <v>45823</v>
      </c>
      <c r="AN23" s="16">
        <f t="shared" ca="1" si="6"/>
        <v>0</v>
      </c>
      <c r="AO23" s="3">
        <f t="shared" ca="1" si="6"/>
        <v>0</v>
      </c>
      <c r="AP23" s="15">
        <f t="shared" ca="1" si="6"/>
        <v>0</v>
      </c>
      <c r="AQ23" s="15">
        <f t="shared" ca="1" si="6"/>
        <v>0</v>
      </c>
      <c r="AR23" s="99">
        <f t="shared" ca="1" si="7"/>
        <v>45823</v>
      </c>
      <c r="AS23" s="2">
        <f t="shared" ca="1" si="8"/>
        <v>0</v>
      </c>
      <c r="AT23" s="2">
        <f t="shared" ca="1" si="8"/>
        <v>0</v>
      </c>
      <c r="AU23" s="28">
        <f t="shared" ca="1" si="8"/>
        <v>0</v>
      </c>
      <c r="AV23" s="99">
        <f t="shared" ca="1" si="8"/>
        <v>0</v>
      </c>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1"/>
      <c r="GU23" s="1"/>
      <c r="GV23" s="1"/>
      <c r="GW23" s="1"/>
      <c r="GX23" s="1"/>
      <c r="GY23" s="1"/>
      <c r="GZ23" s="1"/>
      <c r="HA23" s="1"/>
      <c r="HB23" s="1"/>
      <c r="HC23" s="1"/>
      <c r="HD23" s="1"/>
      <c r="HE23" s="1"/>
      <c r="HF23" s="1"/>
      <c r="HG23" s="1"/>
      <c r="HH23" s="1"/>
      <c r="HI23" s="1"/>
      <c r="HJ23" s="1"/>
      <c r="HK23" s="1"/>
      <c r="HL23" s="1"/>
    </row>
    <row r="24" spans="1:220" x14ac:dyDescent="0.15">
      <c r="A24" s="122">
        <f t="shared" si="9"/>
        <v>43536</v>
      </c>
      <c r="B24" s="123">
        <f t="shared" ca="1" si="33"/>
        <v>1001.903588</v>
      </c>
      <c r="C24" s="124">
        <f t="shared" si="10"/>
        <v>1000</v>
      </c>
      <c r="D24" s="125">
        <f ca="1">IF(A24&lt;$B$1,VLOOKUP(A24,[1]DI!$A$4:$B$15000,2),0)</f>
        <v>6.4000000000000001E-2</v>
      </c>
      <c r="E24" s="126">
        <f t="shared" ca="1" si="11"/>
        <v>1.0002462000000001</v>
      </c>
      <c r="F24" s="126">
        <f ca="1">(TRUNC(PRODUCT($E$12:$E23),16))</f>
        <v>1.00147810951512</v>
      </c>
      <c r="G24" s="126">
        <f t="shared" si="12"/>
        <v>1</v>
      </c>
      <c r="H24" s="126">
        <f t="shared" ca="1" si="13"/>
        <v>1.0014781100000001</v>
      </c>
      <c r="I24" s="125">
        <f t="shared" si="14"/>
        <v>1.7999999999999999E-2</v>
      </c>
      <c r="J24" s="127">
        <f t="shared" si="15"/>
        <v>43524</v>
      </c>
      <c r="K24" s="128">
        <f t="shared" si="21"/>
        <v>6</v>
      </c>
      <c r="L24" s="129">
        <f t="shared" si="16"/>
        <v>6</v>
      </c>
      <c r="M24" s="130">
        <f t="shared" si="22"/>
        <v>1.0004248499999999</v>
      </c>
      <c r="N24" s="130">
        <f t="shared" ca="1" si="2"/>
        <v>1.001903588</v>
      </c>
      <c r="O24" s="129">
        <f t="shared" si="23"/>
        <v>0</v>
      </c>
      <c r="P24" s="126">
        <f t="shared" ca="1" si="24"/>
        <v>1.9035880000000001</v>
      </c>
      <c r="Q24" s="124">
        <f t="shared" si="17"/>
        <v>0</v>
      </c>
      <c r="R24" s="131" t="str">
        <f t="shared" si="18"/>
        <v>J=</v>
      </c>
      <c r="S24" s="127">
        <f t="shared" si="19"/>
        <v>43881</v>
      </c>
      <c r="T24" s="132" t="str">
        <f t="shared" si="3"/>
        <v>-</v>
      </c>
      <c r="U24" s="4"/>
      <c r="V24" s="20"/>
      <c r="W24" s="5"/>
      <c r="X24" s="2"/>
      <c r="Y24" s="3"/>
      <c r="Z24" s="9"/>
      <c r="AA24" s="9"/>
      <c r="AB24" s="115"/>
      <c r="AC24" s="9"/>
      <c r="AD24" s="20"/>
      <c r="AE24" s="105"/>
      <c r="AF24" s="5"/>
      <c r="AG24" s="9"/>
      <c r="AH24" s="99">
        <f t="shared" ca="1" si="20"/>
        <v>45824</v>
      </c>
      <c r="AI24" s="2">
        <f t="shared" ca="1" si="4"/>
        <v>0</v>
      </c>
      <c r="AJ24" s="9">
        <f t="shared" ca="1" si="4"/>
        <v>0</v>
      </c>
      <c r="AK24" s="16">
        <f t="shared" ca="1" si="4"/>
        <v>0</v>
      </c>
      <c r="AL24" s="17">
        <f t="shared" ca="1" si="4"/>
        <v>0</v>
      </c>
      <c r="AM24" s="99">
        <f t="shared" ca="1" si="5"/>
        <v>45824</v>
      </c>
      <c r="AN24" s="16">
        <f t="shared" ca="1" si="6"/>
        <v>0</v>
      </c>
      <c r="AO24" s="3">
        <f t="shared" ca="1" si="6"/>
        <v>0</v>
      </c>
      <c r="AP24" s="15">
        <f t="shared" ca="1" si="6"/>
        <v>0</v>
      </c>
      <c r="AQ24" s="15">
        <f t="shared" ca="1" si="6"/>
        <v>0</v>
      </c>
      <c r="AR24" s="99">
        <f t="shared" ca="1" si="7"/>
        <v>45824</v>
      </c>
      <c r="AS24" s="2">
        <f t="shared" ca="1" si="8"/>
        <v>0</v>
      </c>
      <c r="AT24" s="2">
        <f t="shared" ca="1" si="8"/>
        <v>0</v>
      </c>
      <c r="AU24" s="28">
        <f t="shared" ca="1" si="8"/>
        <v>0</v>
      </c>
      <c r="AV24" s="99">
        <f t="shared" ca="1" si="8"/>
        <v>0</v>
      </c>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1"/>
      <c r="GU24" s="1"/>
      <c r="GV24" s="1"/>
      <c r="GW24" s="1"/>
      <c r="GX24" s="1"/>
      <c r="GY24" s="1"/>
      <c r="GZ24" s="1"/>
      <c r="HA24" s="1"/>
      <c r="HB24" s="1"/>
      <c r="HC24" s="1"/>
      <c r="HD24" s="1"/>
      <c r="HE24" s="1"/>
      <c r="HF24" s="1"/>
      <c r="HG24" s="1"/>
      <c r="HH24" s="1"/>
      <c r="HI24" s="1"/>
      <c r="HJ24" s="1"/>
      <c r="HK24" s="1"/>
      <c r="HL24" s="1"/>
    </row>
    <row r="25" spans="1:220" x14ac:dyDescent="0.15">
      <c r="A25" s="122">
        <f t="shared" si="9"/>
        <v>43537</v>
      </c>
      <c r="B25" s="123">
        <f t="shared" ca="1" si="33"/>
        <v>1002.221201</v>
      </c>
      <c r="C25" s="124">
        <f t="shared" si="10"/>
        <v>1000</v>
      </c>
      <c r="D25" s="125">
        <f ca="1">IF(A25&lt;$B$1,VLOOKUP(A25,[1]DI!$A$4:$B$15000,2),0)</f>
        <v>6.4000000000000001E-2</v>
      </c>
      <c r="E25" s="126">
        <f t="shared" ca="1" si="11"/>
        <v>1.0002462000000001</v>
      </c>
      <c r="F25" s="126">
        <f ca="1">(TRUNC(PRODUCT($E$12:$E24),16))</f>
        <v>1.0017246734256799</v>
      </c>
      <c r="G25" s="126">
        <f t="shared" si="12"/>
        <v>1</v>
      </c>
      <c r="H25" s="126">
        <f t="shared" ca="1" si="13"/>
        <v>1.00172467</v>
      </c>
      <c r="I25" s="125">
        <f t="shared" si="14"/>
        <v>1.7999999999999999E-2</v>
      </c>
      <c r="J25" s="127">
        <f t="shared" si="15"/>
        <v>43524</v>
      </c>
      <c r="K25" s="128">
        <f t="shared" si="21"/>
        <v>7</v>
      </c>
      <c r="L25" s="129">
        <f t="shared" si="16"/>
        <v>7</v>
      </c>
      <c r="M25" s="130">
        <f t="shared" si="22"/>
        <v>1.0004956759999999</v>
      </c>
      <c r="N25" s="130">
        <f t="shared" ca="1" si="2"/>
        <v>1.002221201</v>
      </c>
      <c r="O25" s="129">
        <f t="shared" si="23"/>
        <v>0</v>
      </c>
      <c r="P25" s="126">
        <f t="shared" ca="1" si="24"/>
        <v>2.2212010000000002</v>
      </c>
      <c r="Q25" s="124">
        <f t="shared" si="17"/>
        <v>0</v>
      </c>
      <c r="R25" s="131" t="str">
        <f t="shared" si="18"/>
        <v>J=</v>
      </c>
      <c r="S25" s="127">
        <f t="shared" si="19"/>
        <v>43881</v>
      </c>
      <c r="T25" s="132" t="str">
        <f t="shared" si="3"/>
        <v>-</v>
      </c>
      <c r="U25" s="4"/>
      <c r="V25" s="20"/>
      <c r="W25" s="5"/>
      <c r="X25" s="2"/>
      <c r="Y25" s="3"/>
      <c r="Z25" s="9"/>
      <c r="AA25" s="9"/>
      <c r="AB25" s="115"/>
      <c r="AC25" s="9"/>
      <c r="AD25" s="20"/>
      <c r="AE25" s="105"/>
      <c r="AF25" s="5"/>
      <c r="AG25" s="9"/>
      <c r="AH25" s="99">
        <f t="shared" ca="1" si="20"/>
        <v>45825</v>
      </c>
      <c r="AI25" s="2">
        <f t="shared" ca="1" si="4"/>
        <v>0</v>
      </c>
      <c r="AJ25" s="9">
        <f t="shared" ca="1" si="4"/>
        <v>0</v>
      </c>
      <c r="AK25" s="16">
        <f t="shared" ca="1" si="4"/>
        <v>0</v>
      </c>
      <c r="AL25" s="17">
        <f t="shared" ca="1" si="4"/>
        <v>0</v>
      </c>
      <c r="AM25" s="99">
        <f t="shared" ca="1" si="5"/>
        <v>45825</v>
      </c>
      <c r="AN25" s="16">
        <f t="shared" ca="1" si="6"/>
        <v>0</v>
      </c>
      <c r="AO25" s="3">
        <f t="shared" ca="1" si="6"/>
        <v>0</v>
      </c>
      <c r="AP25" s="15">
        <f t="shared" ca="1" si="6"/>
        <v>0</v>
      </c>
      <c r="AQ25" s="15">
        <f t="shared" ca="1" si="6"/>
        <v>0</v>
      </c>
      <c r="AR25" s="99">
        <f t="shared" ca="1" si="7"/>
        <v>45825</v>
      </c>
      <c r="AS25" s="2">
        <f t="shared" ca="1" si="8"/>
        <v>0</v>
      </c>
      <c r="AT25" s="2">
        <f t="shared" ca="1" si="8"/>
        <v>0</v>
      </c>
      <c r="AU25" s="28">
        <f t="shared" ca="1" si="8"/>
        <v>0</v>
      </c>
      <c r="AV25" s="99">
        <f t="shared" ca="1" si="8"/>
        <v>0</v>
      </c>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1"/>
      <c r="GU25" s="1"/>
      <c r="GV25" s="1"/>
      <c r="GW25" s="1"/>
      <c r="GX25" s="1"/>
      <c r="GY25" s="1"/>
      <c r="GZ25" s="1"/>
      <c r="HA25" s="1"/>
      <c r="HB25" s="1"/>
      <c r="HC25" s="1"/>
      <c r="HD25" s="1"/>
      <c r="HE25" s="1"/>
      <c r="HF25" s="1"/>
      <c r="HG25" s="1"/>
      <c r="HH25" s="1"/>
      <c r="HI25" s="1"/>
      <c r="HJ25" s="1"/>
      <c r="HK25" s="1"/>
      <c r="HL25" s="1"/>
    </row>
    <row r="26" spans="1:220" x14ac:dyDescent="0.15">
      <c r="A26" s="122">
        <f t="shared" si="9"/>
        <v>43538</v>
      </c>
      <c r="B26" s="123">
        <f t="shared" ca="1" si="33"/>
        <v>1002.538924</v>
      </c>
      <c r="C26" s="124">
        <f t="shared" si="10"/>
        <v>1000</v>
      </c>
      <c r="D26" s="125">
        <f ca="1">IF(A26&lt;$B$1,VLOOKUP(A26,[1]DI!$A$4:$B$15000,2),0)</f>
        <v>6.4000000000000001E-2</v>
      </c>
      <c r="E26" s="126">
        <f t="shared" ca="1" si="11"/>
        <v>1.0002462000000001</v>
      </c>
      <c r="F26" s="126">
        <f ca="1">(TRUNC(PRODUCT($E$12:$E25),16))</f>
        <v>1.00197129804028</v>
      </c>
      <c r="G26" s="126">
        <f t="shared" si="12"/>
        <v>1</v>
      </c>
      <c r="H26" s="126">
        <f t="shared" ca="1" si="13"/>
        <v>1.0019712999999999</v>
      </c>
      <c r="I26" s="125">
        <f t="shared" si="14"/>
        <v>1.7999999999999999E-2</v>
      </c>
      <c r="J26" s="127">
        <f t="shared" si="15"/>
        <v>43524</v>
      </c>
      <c r="K26" s="128">
        <f t="shared" si="21"/>
        <v>8</v>
      </c>
      <c r="L26" s="129">
        <f t="shared" si="16"/>
        <v>8</v>
      </c>
      <c r="M26" s="130">
        <f t="shared" si="22"/>
        <v>1.000566507</v>
      </c>
      <c r="N26" s="130">
        <f t="shared" ca="1" si="2"/>
        <v>1.002538924</v>
      </c>
      <c r="O26" s="129">
        <f t="shared" si="23"/>
        <v>0</v>
      </c>
      <c r="P26" s="126">
        <f t="shared" ca="1" si="24"/>
        <v>2.5389240000000002</v>
      </c>
      <c r="Q26" s="124">
        <f t="shared" si="17"/>
        <v>0</v>
      </c>
      <c r="R26" s="131" t="str">
        <f t="shared" si="18"/>
        <v>J=</v>
      </c>
      <c r="S26" s="127">
        <f t="shared" si="19"/>
        <v>43881</v>
      </c>
      <c r="T26" s="132" t="str">
        <f t="shared" si="3"/>
        <v>-</v>
      </c>
      <c r="U26" s="4"/>
      <c r="V26" s="20"/>
      <c r="W26" s="5"/>
      <c r="X26" s="2"/>
      <c r="Y26" s="3"/>
      <c r="Z26" s="9"/>
      <c r="AA26" s="9"/>
      <c r="AB26" s="115"/>
      <c r="AC26" s="9"/>
      <c r="AD26" s="20"/>
      <c r="AE26" s="105"/>
      <c r="AF26" s="5"/>
      <c r="AG26" s="9"/>
      <c r="AH26" s="99">
        <f t="shared" ca="1" si="20"/>
        <v>45826</v>
      </c>
      <c r="AI26" s="2">
        <f t="shared" ca="1" si="4"/>
        <v>0</v>
      </c>
      <c r="AJ26" s="9">
        <f t="shared" ca="1" si="4"/>
        <v>0</v>
      </c>
      <c r="AK26" s="16">
        <f t="shared" ca="1" si="4"/>
        <v>0</v>
      </c>
      <c r="AL26" s="17">
        <f t="shared" ca="1" si="4"/>
        <v>0</v>
      </c>
      <c r="AM26" s="99">
        <f t="shared" ca="1" si="5"/>
        <v>45826</v>
      </c>
      <c r="AN26" s="16">
        <f t="shared" ca="1" si="6"/>
        <v>0</v>
      </c>
      <c r="AO26" s="3">
        <f t="shared" ca="1" si="6"/>
        <v>0</v>
      </c>
      <c r="AP26" s="15">
        <f t="shared" ca="1" si="6"/>
        <v>0</v>
      </c>
      <c r="AQ26" s="15">
        <f t="shared" ca="1" si="6"/>
        <v>0</v>
      </c>
      <c r="AR26" s="99">
        <f t="shared" ca="1" si="7"/>
        <v>45826</v>
      </c>
      <c r="AS26" s="2">
        <f t="shared" ca="1" si="8"/>
        <v>0</v>
      </c>
      <c r="AT26" s="2">
        <f t="shared" ca="1" si="8"/>
        <v>0</v>
      </c>
      <c r="AU26" s="28">
        <f t="shared" ca="1" si="8"/>
        <v>0</v>
      </c>
      <c r="AV26" s="99">
        <f t="shared" ca="1" si="8"/>
        <v>0</v>
      </c>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1"/>
      <c r="GU26" s="1"/>
      <c r="GV26" s="1"/>
      <c r="GW26" s="1"/>
      <c r="GX26" s="1"/>
      <c r="GY26" s="1"/>
      <c r="GZ26" s="1"/>
      <c r="HA26" s="1"/>
      <c r="HB26" s="1"/>
      <c r="HC26" s="1"/>
      <c r="HD26" s="1"/>
      <c r="HE26" s="1"/>
      <c r="HF26" s="1"/>
      <c r="HG26" s="1"/>
      <c r="HH26" s="1"/>
      <c r="HI26" s="1"/>
      <c r="HJ26" s="1"/>
      <c r="HK26" s="1"/>
      <c r="HL26" s="1"/>
    </row>
    <row r="27" spans="1:220" x14ac:dyDescent="0.15">
      <c r="A27" s="122">
        <f t="shared" si="9"/>
        <v>43539</v>
      </c>
      <c r="B27" s="123">
        <f t="shared" ca="1" si="33"/>
        <v>1002.856737</v>
      </c>
      <c r="C27" s="124">
        <f t="shared" si="10"/>
        <v>1000</v>
      </c>
      <c r="D27" s="125">
        <f ca="1">IF(A27&lt;$B$1,VLOOKUP(A27,[1]DI!$A$4:$B$15000,2),0)</f>
        <v>6.4000000000000001E-2</v>
      </c>
      <c r="E27" s="126">
        <f t="shared" ca="1" si="11"/>
        <v>1.0002462000000001</v>
      </c>
      <c r="F27" s="126">
        <f ca="1">(TRUNC(PRODUCT($E$12:$E26),16))</f>
        <v>1.00221798337386</v>
      </c>
      <c r="G27" s="126">
        <f t="shared" si="12"/>
        <v>1</v>
      </c>
      <c r="H27" s="126">
        <f t="shared" ca="1" si="13"/>
        <v>1.00221798</v>
      </c>
      <c r="I27" s="125">
        <f t="shared" si="14"/>
        <v>1.7999999999999999E-2</v>
      </c>
      <c r="J27" s="127">
        <f t="shared" si="15"/>
        <v>43524</v>
      </c>
      <c r="K27" s="128">
        <f t="shared" si="21"/>
        <v>9</v>
      </c>
      <c r="L27" s="129">
        <f t="shared" si="16"/>
        <v>9</v>
      </c>
      <c r="M27" s="130">
        <f t="shared" si="22"/>
        <v>1.000637343</v>
      </c>
      <c r="N27" s="130">
        <f t="shared" ca="1" si="2"/>
        <v>1.0028567370000001</v>
      </c>
      <c r="O27" s="129">
        <f t="shared" si="23"/>
        <v>0</v>
      </c>
      <c r="P27" s="126">
        <f t="shared" ca="1" si="24"/>
        <v>2.8567369999999999</v>
      </c>
      <c r="Q27" s="124">
        <f t="shared" si="17"/>
        <v>0</v>
      </c>
      <c r="R27" s="131" t="str">
        <f t="shared" si="18"/>
        <v>J=</v>
      </c>
      <c r="S27" s="127">
        <f t="shared" si="19"/>
        <v>43881</v>
      </c>
      <c r="T27" s="132" t="str">
        <f t="shared" si="3"/>
        <v>-</v>
      </c>
      <c r="U27" s="4"/>
      <c r="V27" s="20"/>
      <c r="W27" s="5"/>
      <c r="X27" s="2"/>
      <c r="Y27" s="3"/>
      <c r="Z27" s="9"/>
      <c r="AA27" s="9"/>
      <c r="AB27" s="115"/>
      <c r="AC27" s="9"/>
      <c r="AD27" s="20"/>
      <c r="AE27" s="105"/>
      <c r="AF27" s="5"/>
      <c r="AG27" s="9"/>
      <c r="AH27" s="99"/>
      <c r="AI27" s="3"/>
      <c r="AJ27" s="9"/>
      <c r="AK27" s="16"/>
      <c r="AL27" s="17"/>
      <c r="AM27" s="99"/>
      <c r="AN27" s="16"/>
      <c r="AO27" s="3"/>
      <c r="AP27" s="15"/>
      <c r="AQ27" s="15"/>
      <c r="AR27" s="99"/>
      <c r="AS27" s="2"/>
      <c r="AT27" s="3"/>
      <c r="AU27" s="4"/>
      <c r="AV27" s="99"/>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1"/>
      <c r="GU27" s="1"/>
      <c r="GV27" s="1"/>
      <c r="GW27" s="1"/>
      <c r="GX27" s="1"/>
      <c r="GY27" s="1"/>
      <c r="GZ27" s="1"/>
      <c r="HA27" s="1"/>
      <c r="HB27" s="1"/>
      <c r="HC27" s="1"/>
      <c r="HD27" s="1"/>
      <c r="HE27" s="1"/>
      <c r="HF27" s="1"/>
      <c r="HG27" s="1"/>
      <c r="HH27" s="1"/>
      <c r="HI27" s="1"/>
      <c r="HJ27" s="1"/>
      <c r="HK27" s="1"/>
      <c r="HL27" s="1"/>
    </row>
    <row r="28" spans="1:220" x14ac:dyDescent="0.15">
      <c r="A28" s="122">
        <f t="shared" si="9"/>
        <v>43540</v>
      </c>
      <c r="B28" s="123">
        <f t="shared" ca="1" si="33"/>
        <v>1003.174658</v>
      </c>
      <c r="C28" s="124">
        <f t="shared" si="10"/>
        <v>1000</v>
      </c>
      <c r="D28" s="125">
        <f ca="1">IF(A28&lt;$B$1,VLOOKUP(A28,[1]DI!$A$4:$B$15000,2),0)</f>
        <v>0</v>
      </c>
      <c r="E28" s="126">
        <f t="shared" ca="1" si="11"/>
        <v>1</v>
      </c>
      <c r="F28" s="126">
        <f ca="1">(TRUNC(PRODUCT($E$12:$E27),16))</f>
        <v>1.00246472944137</v>
      </c>
      <c r="G28" s="126">
        <f t="shared" si="12"/>
        <v>1</v>
      </c>
      <c r="H28" s="126">
        <f t="shared" ca="1" si="13"/>
        <v>1.00246473</v>
      </c>
      <c r="I28" s="125">
        <f t="shared" si="14"/>
        <v>1.7999999999999999E-2</v>
      </c>
      <c r="J28" s="127">
        <f t="shared" si="15"/>
        <v>43524</v>
      </c>
      <c r="K28" s="128">
        <f t="shared" si="21"/>
        <v>9</v>
      </c>
      <c r="L28" s="129">
        <f t="shared" si="16"/>
        <v>10</v>
      </c>
      <c r="M28" s="130">
        <f t="shared" si="22"/>
        <v>1.0007081840000001</v>
      </c>
      <c r="N28" s="130">
        <f t="shared" ca="1" si="2"/>
        <v>1.0031746589999999</v>
      </c>
      <c r="O28" s="129">
        <f t="shared" si="23"/>
        <v>0</v>
      </c>
      <c r="P28" s="126">
        <f t="shared" ca="1" si="24"/>
        <v>3.174658</v>
      </c>
      <c r="Q28" s="124">
        <f t="shared" si="17"/>
        <v>0</v>
      </c>
      <c r="R28" s="131" t="str">
        <f t="shared" si="18"/>
        <v>J=</v>
      </c>
      <c r="S28" s="127">
        <f t="shared" si="19"/>
        <v>43881</v>
      </c>
      <c r="T28" s="132" t="str">
        <f t="shared" si="3"/>
        <v>-</v>
      </c>
      <c r="U28" s="4"/>
      <c r="V28" s="20"/>
      <c r="W28" s="5"/>
      <c r="X28" s="2"/>
      <c r="Y28" s="3"/>
      <c r="Z28" s="9"/>
      <c r="AA28" s="9"/>
      <c r="AB28" s="115"/>
      <c r="AC28" s="9"/>
      <c r="AD28" s="20"/>
      <c r="AE28" s="105"/>
      <c r="AF28" s="5"/>
      <c r="AG28" s="9"/>
      <c r="AH28" s="99" t="str">
        <f t="shared" ref="AH28:AV28" si="34">+$B$9</f>
        <v>AMAR16</v>
      </c>
      <c r="AI28" s="3" t="str">
        <f t="shared" si="34"/>
        <v>AMAR16</v>
      </c>
      <c r="AJ28" s="3" t="str">
        <f t="shared" si="34"/>
        <v>AMAR16</v>
      </c>
      <c r="AK28" s="3" t="str">
        <f t="shared" si="34"/>
        <v>AMAR16</v>
      </c>
      <c r="AL28" s="3" t="str">
        <f t="shared" si="34"/>
        <v>AMAR16</v>
      </c>
      <c r="AM28" s="99" t="str">
        <f t="shared" si="34"/>
        <v>AMAR16</v>
      </c>
      <c r="AN28" s="3" t="str">
        <f t="shared" si="34"/>
        <v>AMAR16</v>
      </c>
      <c r="AO28" s="3" t="str">
        <f t="shared" si="34"/>
        <v>AMAR16</v>
      </c>
      <c r="AP28" s="3" t="str">
        <f t="shared" si="34"/>
        <v>AMAR16</v>
      </c>
      <c r="AQ28" s="3" t="str">
        <f t="shared" si="34"/>
        <v>AMAR16</v>
      </c>
      <c r="AR28" s="99" t="str">
        <f t="shared" si="34"/>
        <v>AMAR16</v>
      </c>
      <c r="AS28" s="3" t="str">
        <f t="shared" si="34"/>
        <v>AMAR16</v>
      </c>
      <c r="AT28" s="3" t="str">
        <f t="shared" si="34"/>
        <v>AMAR16</v>
      </c>
      <c r="AU28" s="4" t="str">
        <f t="shared" si="34"/>
        <v>AMAR16</v>
      </c>
      <c r="AV28" s="99" t="str">
        <f t="shared" si="34"/>
        <v>AMAR16</v>
      </c>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1"/>
      <c r="GU28" s="1"/>
      <c r="GV28" s="1"/>
      <c r="GW28" s="1"/>
      <c r="GX28" s="1"/>
      <c r="GY28" s="1"/>
      <c r="GZ28" s="1"/>
      <c r="HA28" s="1"/>
      <c r="HB28" s="1"/>
      <c r="HC28" s="1"/>
      <c r="HD28" s="1"/>
      <c r="HE28" s="1"/>
      <c r="HF28" s="1"/>
      <c r="HG28" s="1"/>
      <c r="HH28" s="1"/>
      <c r="HI28" s="1"/>
      <c r="HJ28" s="1"/>
      <c r="HK28" s="1"/>
      <c r="HL28" s="1"/>
    </row>
    <row r="29" spans="1:220" x14ac:dyDescent="0.15">
      <c r="A29" s="122">
        <f t="shared" si="9"/>
        <v>43541</v>
      </c>
      <c r="B29" s="123">
        <f t="shared" ca="1" si="33"/>
        <v>1003.174658</v>
      </c>
      <c r="C29" s="124">
        <f t="shared" si="10"/>
        <v>1000</v>
      </c>
      <c r="D29" s="125">
        <f ca="1">IF(A29&lt;$B$1,VLOOKUP(A29,[1]DI!$A$4:$B$15000,2),0)</f>
        <v>0</v>
      </c>
      <c r="E29" s="126">
        <f t="shared" ca="1" si="11"/>
        <v>1</v>
      </c>
      <c r="F29" s="126">
        <f ca="1">(TRUNC(PRODUCT($E$12:$E28),16))</f>
        <v>1.00246472944137</v>
      </c>
      <c r="G29" s="126">
        <f t="shared" si="12"/>
        <v>1</v>
      </c>
      <c r="H29" s="126">
        <f t="shared" ca="1" si="13"/>
        <v>1.00246473</v>
      </c>
      <c r="I29" s="125">
        <f t="shared" si="14"/>
        <v>1.7999999999999999E-2</v>
      </c>
      <c r="J29" s="127">
        <f t="shared" si="15"/>
        <v>43524</v>
      </c>
      <c r="K29" s="128">
        <f t="shared" si="21"/>
        <v>9</v>
      </c>
      <c r="L29" s="129">
        <f t="shared" si="16"/>
        <v>10</v>
      </c>
      <c r="M29" s="130">
        <f t="shared" si="22"/>
        <v>1.0007081840000001</v>
      </c>
      <c r="N29" s="130">
        <f t="shared" ca="1" si="2"/>
        <v>1.0031746589999999</v>
      </c>
      <c r="O29" s="129">
        <f t="shared" si="23"/>
        <v>0</v>
      </c>
      <c r="P29" s="126">
        <f t="shared" ca="1" si="24"/>
        <v>3.174658</v>
      </c>
      <c r="Q29" s="124">
        <f t="shared" si="17"/>
        <v>0</v>
      </c>
      <c r="R29" s="131" t="str">
        <f t="shared" si="18"/>
        <v>J=</v>
      </c>
      <c r="S29" s="127">
        <f t="shared" si="19"/>
        <v>43881</v>
      </c>
      <c r="T29" s="132" t="str">
        <f t="shared" si="3"/>
        <v>-</v>
      </c>
      <c r="U29" s="4"/>
      <c r="V29" s="20"/>
      <c r="W29" s="5"/>
      <c r="X29" s="2"/>
      <c r="Y29" s="3"/>
      <c r="Z29" s="9"/>
      <c r="AA29" s="9"/>
      <c r="AB29" s="115"/>
      <c r="AC29" s="9"/>
      <c r="AD29" s="20"/>
      <c r="AE29" s="105"/>
      <c r="AF29" s="5"/>
      <c r="AG29" s="9"/>
      <c r="AH29" s="99" t="s">
        <v>4</v>
      </c>
      <c r="AI29" s="3" t="s">
        <v>5</v>
      </c>
      <c r="AJ29" s="9" t="s">
        <v>6</v>
      </c>
      <c r="AK29" s="11" t="s">
        <v>7</v>
      </c>
      <c r="AL29" s="12" t="s">
        <v>7</v>
      </c>
      <c r="AM29" s="99" t="s">
        <v>4</v>
      </c>
      <c r="AN29" s="11" t="s">
        <v>8</v>
      </c>
      <c r="AO29" s="14" t="s">
        <v>8</v>
      </c>
      <c r="AP29" s="13" t="s">
        <v>8</v>
      </c>
      <c r="AQ29" s="15" t="s">
        <v>9</v>
      </c>
      <c r="AR29" s="99" t="s">
        <v>4</v>
      </c>
      <c r="AS29" s="2" t="s">
        <v>11</v>
      </c>
      <c r="AT29" s="3" t="s">
        <v>12</v>
      </c>
      <c r="AU29" s="4" t="s">
        <v>13</v>
      </c>
      <c r="AV29" s="99" t="s">
        <v>13</v>
      </c>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1"/>
      <c r="GU29" s="1"/>
      <c r="GV29" s="1"/>
      <c r="GW29" s="1"/>
      <c r="GX29" s="1"/>
      <c r="GY29" s="1"/>
      <c r="GZ29" s="1"/>
      <c r="HA29" s="1"/>
      <c r="HB29" s="1"/>
      <c r="HC29" s="1"/>
      <c r="HD29" s="1"/>
      <c r="HE29" s="1"/>
      <c r="HF29" s="1"/>
      <c r="HG29" s="1"/>
      <c r="HH29" s="1"/>
      <c r="HI29" s="1"/>
      <c r="HJ29" s="1"/>
      <c r="HK29" s="1"/>
      <c r="HL29" s="1"/>
    </row>
    <row r="30" spans="1:220" x14ac:dyDescent="0.15">
      <c r="A30" s="122">
        <f t="shared" si="9"/>
        <v>43542</v>
      </c>
      <c r="B30" s="123">
        <f t="shared" ca="1" si="33"/>
        <v>1003.174658</v>
      </c>
      <c r="C30" s="124">
        <f t="shared" si="10"/>
        <v>1000</v>
      </c>
      <c r="D30" s="125">
        <f ca="1">IF(A30&lt;$B$1,VLOOKUP(A30,[1]DI!$A$4:$B$15000,2),0)</f>
        <v>6.4000000000000001E-2</v>
      </c>
      <c r="E30" s="126">
        <f t="shared" ca="1" si="11"/>
        <v>1.0002462000000001</v>
      </c>
      <c r="F30" s="126">
        <f ca="1">(TRUNC(PRODUCT($E$12:$E29),16))</f>
        <v>1.00246472944137</v>
      </c>
      <c r="G30" s="126">
        <f t="shared" si="12"/>
        <v>1</v>
      </c>
      <c r="H30" s="126">
        <f t="shared" ca="1" si="13"/>
        <v>1.00246473</v>
      </c>
      <c r="I30" s="125">
        <f t="shared" si="14"/>
        <v>1.7999999999999999E-2</v>
      </c>
      <c r="J30" s="127">
        <f t="shared" si="15"/>
        <v>43524</v>
      </c>
      <c r="K30" s="128">
        <f t="shared" si="21"/>
        <v>10</v>
      </c>
      <c r="L30" s="129">
        <f t="shared" si="16"/>
        <v>10</v>
      </c>
      <c r="M30" s="130">
        <f t="shared" si="22"/>
        <v>1.0007081840000001</v>
      </c>
      <c r="N30" s="130">
        <f t="shared" ca="1" si="2"/>
        <v>1.0031746589999999</v>
      </c>
      <c r="O30" s="129">
        <f t="shared" si="23"/>
        <v>0</v>
      </c>
      <c r="P30" s="126">
        <f t="shared" ca="1" si="24"/>
        <v>3.174658</v>
      </c>
      <c r="Q30" s="124">
        <f t="shared" si="17"/>
        <v>0</v>
      </c>
      <c r="R30" s="131" t="str">
        <f t="shared" si="18"/>
        <v>J=</v>
      </c>
      <c r="S30" s="127">
        <f t="shared" si="19"/>
        <v>43881</v>
      </c>
      <c r="T30" s="132" t="str">
        <f t="shared" si="3"/>
        <v>-</v>
      </c>
      <c r="U30" s="4"/>
      <c r="V30" s="20"/>
      <c r="W30" s="5"/>
      <c r="X30" s="2"/>
      <c r="Y30" s="3"/>
      <c r="Z30" s="9"/>
      <c r="AA30" s="9"/>
      <c r="AB30" s="115"/>
      <c r="AC30" s="9"/>
      <c r="AD30" s="20"/>
      <c r="AE30" s="105"/>
      <c r="AF30" s="5"/>
      <c r="AG30" s="9"/>
      <c r="AH30" s="99"/>
      <c r="AI30" s="3" t="s">
        <v>15</v>
      </c>
      <c r="AJ30" s="9" t="s">
        <v>16</v>
      </c>
      <c r="AK30" s="16" t="s">
        <v>17</v>
      </c>
      <c r="AL30" s="17" t="s">
        <v>18</v>
      </c>
      <c r="AM30" s="99"/>
      <c r="AN30" s="16"/>
      <c r="AO30" s="3" t="s">
        <v>19</v>
      </c>
      <c r="AP30" s="15" t="s">
        <v>18</v>
      </c>
      <c r="AQ30" s="15" t="s">
        <v>20</v>
      </c>
      <c r="AR30" s="99"/>
      <c r="AS30" s="2"/>
      <c r="AT30" s="3"/>
      <c r="AU30" s="4" t="s">
        <v>21</v>
      </c>
      <c r="AV30" s="99" t="s">
        <v>4</v>
      </c>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1"/>
      <c r="GU30" s="1"/>
      <c r="GV30" s="1"/>
      <c r="GW30" s="1"/>
      <c r="GX30" s="1"/>
      <c r="GY30" s="1"/>
      <c r="GZ30" s="1"/>
      <c r="HA30" s="1"/>
      <c r="HB30" s="1"/>
      <c r="HC30" s="1"/>
      <c r="HD30" s="1"/>
      <c r="HE30" s="1"/>
      <c r="HF30" s="1"/>
      <c r="HG30" s="1"/>
      <c r="HH30" s="1"/>
      <c r="HI30" s="1"/>
      <c r="HJ30" s="1"/>
      <c r="HK30" s="1"/>
      <c r="HL30" s="1"/>
    </row>
    <row r="31" spans="1:220" x14ac:dyDescent="0.15">
      <c r="A31" s="122">
        <f t="shared" si="9"/>
        <v>43543</v>
      </c>
      <c r="B31" s="123">
        <f t="shared" ca="1" si="33"/>
        <v>1003.4926819999999</v>
      </c>
      <c r="C31" s="124">
        <f t="shared" si="10"/>
        <v>1000</v>
      </c>
      <c r="D31" s="125">
        <f ca="1">IF(A31&lt;$B$1,VLOOKUP(A31,[1]DI!$A$4:$B$15000,2),0)</f>
        <v>6.4000000000000001E-2</v>
      </c>
      <c r="E31" s="126">
        <f t="shared" ca="1" si="11"/>
        <v>1.0002462000000001</v>
      </c>
      <c r="F31" s="126">
        <f ca="1">(TRUNC(PRODUCT($E$12:$E30),16))</f>
        <v>1.0027115362577499</v>
      </c>
      <c r="G31" s="126">
        <f t="shared" si="12"/>
        <v>1</v>
      </c>
      <c r="H31" s="126">
        <f t="shared" ca="1" si="13"/>
        <v>1.00271154</v>
      </c>
      <c r="I31" s="125">
        <f t="shared" si="14"/>
        <v>1.7999999999999999E-2</v>
      </c>
      <c r="J31" s="127">
        <f t="shared" si="15"/>
        <v>43524</v>
      </c>
      <c r="K31" s="128">
        <f t="shared" si="21"/>
        <v>11</v>
      </c>
      <c r="L31" s="129">
        <f t="shared" si="16"/>
        <v>11</v>
      </c>
      <c r="M31" s="130">
        <f t="shared" si="22"/>
        <v>1.0007790299999999</v>
      </c>
      <c r="N31" s="130">
        <f t="shared" ca="1" si="2"/>
        <v>1.0034926820000001</v>
      </c>
      <c r="O31" s="129">
        <f t="shared" si="23"/>
        <v>0</v>
      </c>
      <c r="P31" s="126">
        <f t="shared" ca="1" si="24"/>
        <v>3.4926819999999998</v>
      </c>
      <c r="Q31" s="124">
        <f t="shared" si="17"/>
        <v>0</v>
      </c>
      <c r="R31" s="131" t="str">
        <f t="shared" si="18"/>
        <v>J=</v>
      </c>
      <c r="S31" s="127">
        <f t="shared" si="19"/>
        <v>43881</v>
      </c>
      <c r="T31" s="132" t="str">
        <f t="shared" si="3"/>
        <v>-</v>
      </c>
      <c r="U31" s="4"/>
      <c r="V31" s="20"/>
      <c r="W31" s="5"/>
      <c r="X31" s="2"/>
      <c r="Y31" s="3"/>
      <c r="Z31" s="9"/>
      <c r="AA31" s="9"/>
      <c r="AB31" s="115"/>
      <c r="AC31" s="9"/>
      <c r="AD31" s="20"/>
      <c r="AE31" s="105"/>
      <c r="AF31" s="5"/>
      <c r="AG31" s="9"/>
      <c r="AH31" s="99"/>
      <c r="AI31" s="3" t="str">
        <f>+$B$9</f>
        <v>AMAR16</v>
      </c>
      <c r="AJ31" s="9"/>
      <c r="AK31" s="16"/>
      <c r="AL31" s="17" t="s">
        <v>25</v>
      </c>
      <c r="AM31" s="99"/>
      <c r="AN31" s="16" t="s">
        <v>26</v>
      </c>
      <c r="AO31" s="3" t="s">
        <v>28</v>
      </c>
      <c r="AP31" s="15" t="s">
        <v>29</v>
      </c>
      <c r="AQ31" s="15" t="s">
        <v>25</v>
      </c>
      <c r="AR31" s="99"/>
      <c r="AS31" s="2"/>
      <c r="AT31" s="3"/>
      <c r="AU31" s="4" t="s">
        <v>30</v>
      </c>
      <c r="AV31" s="101"/>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1"/>
      <c r="GU31" s="1"/>
      <c r="GV31" s="1"/>
      <c r="GW31" s="1"/>
      <c r="GX31" s="1"/>
      <c r="GY31" s="1"/>
      <c r="GZ31" s="1"/>
      <c r="HA31" s="1"/>
      <c r="HB31" s="1"/>
      <c r="HC31" s="1"/>
      <c r="HD31" s="1"/>
      <c r="HE31" s="1"/>
      <c r="HF31" s="1"/>
      <c r="HG31" s="1"/>
      <c r="HH31" s="1"/>
      <c r="HI31" s="1"/>
      <c r="HJ31" s="1"/>
      <c r="HK31" s="1"/>
      <c r="HL31" s="1"/>
    </row>
    <row r="32" spans="1:220" x14ac:dyDescent="0.15">
      <c r="A32" s="122">
        <f t="shared" si="9"/>
        <v>43544</v>
      </c>
      <c r="B32" s="123">
        <f t="shared" ca="1" si="33"/>
        <v>1003.810794</v>
      </c>
      <c r="C32" s="124">
        <f t="shared" si="10"/>
        <v>1000</v>
      </c>
      <c r="D32" s="125">
        <f ca="1">IF(A32&lt;$B$1,VLOOKUP(A32,[1]DI!$A$4:$B$15000,2),0)</f>
        <v>6.4000000000000001E-2</v>
      </c>
      <c r="E32" s="126">
        <f t="shared" ca="1" si="11"/>
        <v>1.0002462000000001</v>
      </c>
      <c r="F32" s="126">
        <f ca="1">(TRUNC(PRODUCT($E$12:$E31),16))</f>
        <v>1.00295840383798</v>
      </c>
      <c r="G32" s="126">
        <f t="shared" si="12"/>
        <v>1</v>
      </c>
      <c r="H32" s="126">
        <f t="shared" ca="1" si="13"/>
        <v>1.0029584</v>
      </c>
      <c r="I32" s="125">
        <f t="shared" si="14"/>
        <v>1.7999999999999999E-2</v>
      </c>
      <c r="J32" s="127">
        <f t="shared" si="15"/>
        <v>43524</v>
      </c>
      <c r="K32" s="128">
        <f t="shared" si="21"/>
        <v>12</v>
      </c>
      <c r="L32" s="129">
        <f t="shared" si="16"/>
        <v>12</v>
      </c>
      <c r="M32" s="130">
        <f t="shared" si="22"/>
        <v>1.0008498809999999</v>
      </c>
      <c r="N32" s="130">
        <f t="shared" ca="1" si="2"/>
        <v>1.0038107949999999</v>
      </c>
      <c r="O32" s="129">
        <f t="shared" si="23"/>
        <v>0</v>
      </c>
      <c r="P32" s="126">
        <f t="shared" ca="1" si="24"/>
        <v>3.810794</v>
      </c>
      <c r="Q32" s="124">
        <f t="shared" si="17"/>
        <v>0</v>
      </c>
      <c r="R32" s="131" t="str">
        <f t="shared" si="18"/>
        <v>J=</v>
      </c>
      <c r="S32" s="127">
        <f t="shared" si="19"/>
        <v>43881</v>
      </c>
      <c r="T32" s="132" t="str">
        <f t="shared" si="3"/>
        <v>-</v>
      </c>
      <c r="U32" s="4"/>
      <c r="V32" s="20"/>
      <c r="W32" s="5"/>
      <c r="X32" s="2"/>
      <c r="Y32" s="3"/>
      <c r="Z32" s="9"/>
      <c r="AA32" s="9"/>
      <c r="AB32" s="115"/>
      <c r="AC32" s="9"/>
      <c r="AD32" s="20"/>
      <c r="AE32" s="105"/>
      <c r="AF32" s="5"/>
      <c r="AG32" s="9"/>
      <c r="AH32" s="99"/>
      <c r="AI32" s="3"/>
      <c r="AJ32" s="9" t="s">
        <v>32</v>
      </c>
      <c r="AK32" s="16" t="s">
        <v>33</v>
      </c>
      <c r="AL32" s="17" t="s">
        <v>37</v>
      </c>
      <c r="AM32" s="99"/>
      <c r="AN32" s="16" t="s">
        <v>38</v>
      </c>
      <c r="AO32" s="3" t="s">
        <v>40</v>
      </c>
      <c r="AP32" s="15" t="s">
        <v>41</v>
      </c>
      <c r="AQ32" s="15" t="s">
        <v>42</v>
      </c>
      <c r="AR32" s="99"/>
      <c r="AS32" s="2" t="s">
        <v>43</v>
      </c>
      <c r="AT32" s="3"/>
      <c r="AU32" s="4"/>
      <c r="AV32" s="101"/>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1"/>
      <c r="GU32" s="1"/>
      <c r="GV32" s="1"/>
      <c r="GW32" s="1"/>
      <c r="GX32" s="1"/>
      <c r="GY32" s="1"/>
      <c r="GZ32" s="1"/>
      <c r="HA32" s="1"/>
      <c r="HB32" s="1"/>
      <c r="HC32" s="1"/>
      <c r="HD32" s="1"/>
      <c r="HE32" s="1"/>
      <c r="HF32" s="1"/>
      <c r="HG32" s="1"/>
      <c r="HH32" s="1"/>
      <c r="HI32" s="1"/>
      <c r="HJ32" s="1"/>
      <c r="HK32" s="1"/>
      <c r="HL32" s="1"/>
    </row>
    <row r="33" spans="1:220" x14ac:dyDescent="0.15">
      <c r="A33" s="122">
        <f t="shared" si="9"/>
        <v>43545</v>
      </c>
      <c r="B33" s="123">
        <f t="shared" ca="1" si="33"/>
        <v>1004.129017</v>
      </c>
      <c r="C33" s="124">
        <f t="shared" si="10"/>
        <v>1000</v>
      </c>
      <c r="D33" s="125">
        <f ca="1">IF(A33&lt;$B$1,VLOOKUP(A33,[1]DI!$A$4:$B$15000,2),0)</f>
        <v>6.4000000000000001E-2</v>
      </c>
      <c r="E33" s="126">
        <f t="shared" ca="1" si="11"/>
        <v>1.0002462000000001</v>
      </c>
      <c r="F33" s="126">
        <f ca="1">(TRUNC(PRODUCT($E$12:$E32),16))</f>
        <v>1.00320533219701</v>
      </c>
      <c r="G33" s="126">
        <f t="shared" si="12"/>
        <v>1</v>
      </c>
      <c r="H33" s="126">
        <f t="shared" ca="1" si="13"/>
        <v>1.0032053299999999</v>
      </c>
      <c r="I33" s="125">
        <f t="shared" si="14"/>
        <v>1.7999999999999999E-2</v>
      </c>
      <c r="J33" s="127">
        <f t="shared" si="15"/>
        <v>43524</v>
      </c>
      <c r="K33" s="128">
        <f t="shared" si="21"/>
        <v>13</v>
      </c>
      <c r="L33" s="129">
        <f t="shared" si="16"/>
        <v>13</v>
      </c>
      <c r="M33" s="130">
        <f t="shared" si="22"/>
        <v>1.0009207369999999</v>
      </c>
      <c r="N33" s="130">
        <f t="shared" ca="1" si="2"/>
        <v>1.004129018</v>
      </c>
      <c r="O33" s="129">
        <f t="shared" si="23"/>
        <v>0</v>
      </c>
      <c r="P33" s="126">
        <f t="shared" ca="1" si="24"/>
        <v>4.1290170000000002</v>
      </c>
      <c r="Q33" s="124">
        <f t="shared" si="17"/>
        <v>0</v>
      </c>
      <c r="R33" s="131" t="str">
        <f t="shared" si="18"/>
        <v>J=</v>
      </c>
      <c r="S33" s="127">
        <f t="shared" si="19"/>
        <v>43881</v>
      </c>
      <c r="T33" s="132" t="str">
        <f t="shared" si="3"/>
        <v>-</v>
      </c>
      <c r="U33" s="4"/>
      <c r="V33" s="20"/>
      <c r="W33" s="5"/>
      <c r="X33" s="2"/>
      <c r="Y33" s="3"/>
      <c r="Z33" s="9"/>
      <c r="AA33" s="9"/>
      <c r="AB33" s="115"/>
      <c r="AC33" s="9"/>
      <c r="AD33" s="20"/>
      <c r="AE33" s="105"/>
      <c r="AF33" s="5"/>
      <c r="AG33" s="9"/>
      <c r="AH33" s="99"/>
      <c r="AI33" s="3" t="s">
        <v>53</v>
      </c>
      <c r="AJ33" s="9" t="s">
        <v>53</v>
      </c>
      <c r="AK33" s="16"/>
      <c r="AL33" s="17"/>
      <c r="AM33" s="99"/>
      <c r="AN33" s="16"/>
      <c r="AO33" s="3"/>
      <c r="AP33" s="15"/>
      <c r="AQ33" s="15"/>
      <c r="AR33" s="99"/>
      <c r="AS33" s="2" t="s">
        <v>53</v>
      </c>
      <c r="AT33" s="3" t="s">
        <v>53</v>
      </c>
      <c r="AU33" s="4"/>
      <c r="AV33" s="99"/>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1"/>
      <c r="GU33" s="1"/>
      <c r="GV33" s="1"/>
      <c r="GW33" s="1"/>
      <c r="GX33" s="1"/>
      <c r="GY33" s="1"/>
      <c r="GZ33" s="1"/>
      <c r="HA33" s="1"/>
      <c r="HB33" s="1"/>
      <c r="HC33" s="1"/>
      <c r="HD33" s="1"/>
      <c r="HE33" s="1"/>
      <c r="HF33" s="1"/>
      <c r="HG33" s="1"/>
      <c r="HH33" s="1"/>
      <c r="HI33" s="1"/>
      <c r="HJ33" s="1"/>
      <c r="HK33" s="1"/>
      <c r="HL33" s="1"/>
    </row>
    <row r="34" spans="1:220" x14ac:dyDescent="0.15">
      <c r="A34" s="122">
        <f t="shared" si="9"/>
        <v>43546</v>
      </c>
      <c r="B34" s="123">
        <f t="shared" ca="1" si="33"/>
        <v>1004.4473410000001</v>
      </c>
      <c r="C34" s="124">
        <f t="shared" si="10"/>
        <v>1000</v>
      </c>
      <c r="D34" s="125">
        <f ca="1">IF(A34&lt;$B$1,VLOOKUP(A34,[1]DI!$A$4:$B$15000,2),0)</f>
        <v>6.4000000000000001E-2</v>
      </c>
      <c r="E34" s="126">
        <f t="shared" ca="1" si="11"/>
        <v>1.0002462000000001</v>
      </c>
      <c r="F34" s="126">
        <f ca="1">(TRUNC(PRODUCT($E$12:$E33),16))</f>
        <v>1.0034523213497899</v>
      </c>
      <c r="G34" s="126">
        <f t="shared" si="12"/>
        <v>1</v>
      </c>
      <c r="H34" s="126">
        <f t="shared" ca="1" si="13"/>
        <v>1.0034523200000001</v>
      </c>
      <c r="I34" s="125">
        <f t="shared" si="14"/>
        <v>1.7999999999999999E-2</v>
      </c>
      <c r="J34" s="127">
        <f t="shared" si="15"/>
        <v>43524</v>
      </c>
      <c r="K34" s="128">
        <f t="shared" si="21"/>
        <v>14</v>
      </c>
      <c r="L34" s="129">
        <f t="shared" si="16"/>
        <v>14</v>
      </c>
      <c r="M34" s="130">
        <f t="shared" si="22"/>
        <v>1.0009915979999999</v>
      </c>
      <c r="N34" s="130">
        <f t="shared" ca="1" si="2"/>
        <v>1.0044473410000001</v>
      </c>
      <c r="O34" s="129">
        <f t="shared" si="23"/>
        <v>0</v>
      </c>
      <c r="P34" s="126">
        <f t="shared" ca="1" si="24"/>
        <v>4.4473409999999998</v>
      </c>
      <c r="Q34" s="124">
        <f t="shared" si="17"/>
        <v>0</v>
      </c>
      <c r="R34" s="131" t="str">
        <f t="shared" si="18"/>
        <v>J=</v>
      </c>
      <c r="S34" s="127">
        <f t="shared" si="19"/>
        <v>43881</v>
      </c>
      <c r="T34" s="132" t="str">
        <f t="shared" si="3"/>
        <v>-</v>
      </c>
      <c r="U34" s="4"/>
      <c r="V34" s="20"/>
      <c r="W34" s="5"/>
      <c r="X34" s="2"/>
      <c r="Y34" s="3"/>
      <c r="Z34" s="9"/>
      <c r="AA34" s="9"/>
      <c r="AB34" s="115"/>
      <c r="AC34" s="9"/>
      <c r="AD34" s="20"/>
      <c r="AE34" s="105"/>
      <c r="AF34" s="5"/>
      <c r="AG34" s="9"/>
      <c r="AH34" s="99">
        <f>A12</f>
        <v>43524</v>
      </c>
      <c r="AI34" s="2">
        <f t="shared" ref="AI34:AL48" ca="1" si="35">VLOOKUP($AH34,$A$12:$S$1473,(AI$1)+1)</f>
        <v>1000</v>
      </c>
      <c r="AJ34" s="9">
        <f t="shared" si="35"/>
        <v>1000</v>
      </c>
      <c r="AK34" s="16">
        <f t="shared" ca="1" si="35"/>
        <v>6.4000000000000001E-2</v>
      </c>
      <c r="AL34" s="17">
        <f t="shared" si="35"/>
        <v>1</v>
      </c>
      <c r="AM34" s="99">
        <f t="shared" ref="AM34:AM48" si="36">AH34</f>
        <v>43524</v>
      </c>
      <c r="AN34" s="16">
        <f t="shared" ref="AN34:AQ48" si="37">VLOOKUP($AH34,$A$12:$S$1473,(AN$1)+1)</f>
        <v>1.7999999999999999E-2</v>
      </c>
      <c r="AO34" s="3">
        <f t="shared" si="37"/>
        <v>0</v>
      </c>
      <c r="AP34" s="15">
        <f t="shared" si="37"/>
        <v>1</v>
      </c>
      <c r="AQ34" s="15">
        <f t="shared" si="37"/>
        <v>1</v>
      </c>
      <c r="AR34" s="99">
        <f t="shared" ref="AR34:AR48" si="38">AH34</f>
        <v>43524</v>
      </c>
      <c r="AS34" s="2">
        <f t="shared" ref="AS34:AV48" si="39">VLOOKUP($AH34,$A$12:$S$1473,(AS$1)+1)</f>
        <v>0</v>
      </c>
      <c r="AT34" s="2">
        <f t="shared" si="39"/>
        <v>0</v>
      </c>
      <c r="AU34" s="28" t="str">
        <f t="shared" si="39"/>
        <v>J=</v>
      </c>
      <c r="AV34" s="99">
        <f t="shared" si="39"/>
        <v>43881</v>
      </c>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1"/>
      <c r="GU34" s="1"/>
      <c r="GV34" s="1"/>
      <c r="GW34" s="1"/>
      <c r="GX34" s="1"/>
      <c r="GY34" s="1"/>
      <c r="GZ34" s="1"/>
      <c r="HA34" s="1"/>
      <c r="HB34" s="1"/>
      <c r="HC34" s="1"/>
      <c r="HD34" s="1"/>
      <c r="HE34" s="1"/>
      <c r="HF34" s="1"/>
      <c r="HG34" s="1"/>
      <c r="HH34" s="1"/>
      <c r="HI34" s="1"/>
      <c r="HJ34" s="1"/>
      <c r="HK34" s="1"/>
      <c r="HL34" s="1"/>
    </row>
    <row r="35" spans="1:220" x14ac:dyDescent="0.15">
      <c r="A35" s="122">
        <f t="shared" si="9"/>
        <v>43547</v>
      </c>
      <c r="B35" s="123">
        <f t="shared" ca="1" si="33"/>
        <v>1004.765764</v>
      </c>
      <c r="C35" s="124">
        <f t="shared" si="10"/>
        <v>1000</v>
      </c>
      <c r="D35" s="125">
        <f ca="1">IF(A35&lt;$B$1,VLOOKUP(A35,[1]DI!$A$4:$B$15000,2),0)</f>
        <v>0</v>
      </c>
      <c r="E35" s="126">
        <f t="shared" ca="1" si="11"/>
        <v>1</v>
      </c>
      <c r="F35" s="126">
        <f ca="1">(TRUNC(PRODUCT($E$12:$E34),16))</f>
        <v>1.00369937131131</v>
      </c>
      <c r="G35" s="126">
        <f t="shared" si="12"/>
        <v>1</v>
      </c>
      <c r="H35" s="126">
        <f t="shared" ca="1" si="13"/>
        <v>1.0036993700000001</v>
      </c>
      <c r="I35" s="125">
        <f t="shared" si="14"/>
        <v>1.7999999999999999E-2</v>
      </c>
      <c r="J35" s="127">
        <f t="shared" si="15"/>
        <v>43524</v>
      </c>
      <c r="K35" s="128">
        <f t="shared" si="21"/>
        <v>14</v>
      </c>
      <c r="L35" s="129">
        <f t="shared" si="16"/>
        <v>15</v>
      </c>
      <c r="M35" s="130">
        <f t="shared" si="22"/>
        <v>1.0010624640000001</v>
      </c>
      <c r="N35" s="130">
        <f t="shared" ca="1" si="2"/>
        <v>1.0047657640000001</v>
      </c>
      <c r="O35" s="129">
        <f t="shared" si="23"/>
        <v>0</v>
      </c>
      <c r="P35" s="126">
        <f t="shared" ca="1" si="24"/>
        <v>4.7657639999999999</v>
      </c>
      <c r="Q35" s="124">
        <f t="shared" si="17"/>
        <v>0</v>
      </c>
      <c r="R35" s="131" t="str">
        <f t="shared" si="18"/>
        <v>J=</v>
      </c>
      <c r="S35" s="127">
        <f t="shared" si="19"/>
        <v>43881</v>
      </c>
      <c r="T35" s="132" t="str">
        <f t="shared" si="3"/>
        <v>-</v>
      </c>
      <c r="U35" s="4"/>
      <c r="V35" s="20"/>
      <c r="W35" s="5"/>
      <c r="X35" s="2"/>
      <c r="Y35" s="3"/>
      <c r="Z35" s="9"/>
      <c r="AA35" s="9"/>
      <c r="AB35" s="115"/>
      <c r="AC35" s="9"/>
      <c r="AD35" s="20"/>
      <c r="AE35" s="105"/>
      <c r="AF35" s="5"/>
      <c r="AG35" s="9"/>
      <c r="AH35" s="99">
        <f t="shared" ref="AH35:AH48" si="40">(AH34+1)</f>
        <v>43525</v>
      </c>
      <c r="AI35" s="2">
        <f t="shared" ca="1" si="35"/>
        <v>1000.317013</v>
      </c>
      <c r="AJ35" s="9">
        <f t="shared" si="35"/>
        <v>1000</v>
      </c>
      <c r="AK35" s="16">
        <f t="shared" ca="1" si="35"/>
        <v>6.4000000000000001E-2</v>
      </c>
      <c r="AL35" s="17">
        <f t="shared" ca="1" si="35"/>
        <v>1.0002462000000001</v>
      </c>
      <c r="AM35" s="99">
        <f t="shared" si="36"/>
        <v>43525</v>
      </c>
      <c r="AN35" s="16">
        <f t="shared" si="37"/>
        <v>1.7999999999999999E-2</v>
      </c>
      <c r="AO35" s="3">
        <f t="shared" si="37"/>
        <v>1</v>
      </c>
      <c r="AP35" s="15">
        <f t="shared" si="37"/>
        <v>1.0000707959999999</v>
      </c>
      <c r="AQ35" s="15">
        <f t="shared" ca="1" si="37"/>
        <v>1.0003170130000001</v>
      </c>
      <c r="AR35" s="99">
        <f t="shared" si="38"/>
        <v>43525</v>
      </c>
      <c r="AS35" s="2">
        <f t="shared" ca="1" si="39"/>
        <v>0.31701299999999999</v>
      </c>
      <c r="AT35" s="2">
        <f t="shared" si="39"/>
        <v>0</v>
      </c>
      <c r="AU35" s="28" t="str">
        <f t="shared" si="39"/>
        <v>J=</v>
      </c>
      <c r="AV35" s="99">
        <f t="shared" si="39"/>
        <v>43881</v>
      </c>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1"/>
      <c r="GU35" s="1"/>
      <c r="GV35" s="1"/>
      <c r="GW35" s="1"/>
      <c r="GX35" s="1"/>
      <c r="GY35" s="1"/>
      <c r="GZ35" s="1"/>
      <c r="HA35" s="1"/>
      <c r="HB35" s="1"/>
      <c r="HC35" s="1"/>
      <c r="HD35" s="1"/>
      <c r="HE35" s="1"/>
      <c r="HF35" s="1"/>
      <c r="HG35" s="1"/>
      <c r="HH35" s="1"/>
      <c r="HI35" s="1"/>
      <c r="HJ35" s="1"/>
      <c r="HK35" s="1"/>
      <c r="HL35" s="1"/>
    </row>
    <row r="36" spans="1:220" x14ac:dyDescent="0.15">
      <c r="A36" s="122">
        <f t="shared" si="9"/>
        <v>43548</v>
      </c>
      <c r="B36" s="123">
        <f t="shared" ca="1" si="33"/>
        <v>1004.765764</v>
      </c>
      <c r="C36" s="124">
        <f t="shared" si="10"/>
        <v>1000</v>
      </c>
      <c r="D36" s="125">
        <f ca="1">IF(A36&lt;$B$1,VLOOKUP(A36,[1]DI!$A$4:$B$15000,2),0)</f>
        <v>0</v>
      </c>
      <c r="E36" s="126">
        <f t="shared" ca="1" si="11"/>
        <v>1</v>
      </c>
      <c r="F36" s="126">
        <f ca="1">(TRUNC(PRODUCT($E$12:$E35),16))</f>
        <v>1.00369937131131</v>
      </c>
      <c r="G36" s="126">
        <f t="shared" si="12"/>
        <v>1</v>
      </c>
      <c r="H36" s="126">
        <f t="shared" ca="1" si="13"/>
        <v>1.0036993700000001</v>
      </c>
      <c r="I36" s="125">
        <f t="shared" si="14"/>
        <v>1.7999999999999999E-2</v>
      </c>
      <c r="J36" s="127">
        <f t="shared" si="15"/>
        <v>43524</v>
      </c>
      <c r="K36" s="128">
        <f t="shared" si="21"/>
        <v>14</v>
      </c>
      <c r="L36" s="129">
        <f t="shared" si="16"/>
        <v>15</v>
      </c>
      <c r="M36" s="130">
        <f t="shared" si="22"/>
        <v>1.0010624640000001</v>
      </c>
      <c r="N36" s="130">
        <f t="shared" ca="1" si="2"/>
        <v>1.0047657640000001</v>
      </c>
      <c r="O36" s="129">
        <f t="shared" si="23"/>
        <v>0</v>
      </c>
      <c r="P36" s="126">
        <f t="shared" ca="1" si="24"/>
        <v>4.7657639999999999</v>
      </c>
      <c r="Q36" s="124">
        <f t="shared" si="17"/>
        <v>0</v>
      </c>
      <c r="R36" s="131" t="str">
        <f t="shared" si="18"/>
        <v>J=</v>
      </c>
      <c r="S36" s="127">
        <f t="shared" si="19"/>
        <v>43881</v>
      </c>
      <c r="T36" s="132" t="str">
        <f t="shared" si="3"/>
        <v>-</v>
      </c>
      <c r="U36" s="4"/>
      <c r="V36" s="20"/>
      <c r="W36" s="5"/>
      <c r="X36" s="2"/>
      <c r="Y36" s="3"/>
      <c r="Z36" s="9"/>
      <c r="AA36" s="9"/>
      <c r="AB36" s="115"/>
      <c r="AC36" s="9"/>
      <c r="AD36" s="20"/>
      <c r="AE36" s="105"/>
      <c r="AF36" s="5"/>
      <c r="AG36" s="9"/>
      <c r="AH36" s="99">
        <f t="shared" si="40"/>
        <v>43526</v>
      </c>
      <c r="AI36" s="2">
        <f t="shared" ca="1" si="35"/>
        <v>1000.5632900000001</v>
      </c>
      <c r="AJ36" s="9">
        <f t="shared" si="35"/>
        <v>1000</v>
      </c>
      <c r="AK36" s="16">
        <f t="shared" ca="1" si="35"/>
        <v>0</v>
      </c>
      <c r="AL36" s="17">
        <f t="shared" ca="1" si="35"/>
        <v>1.00049246</v>
      </c>
      <c r="AM36" s="99">
        <f t="shared" si="36"/>
        <v>43526</v>
      </c>
      <c r="AN36" s="16">
        <f t="shared" si="37"/>
        <v>1.7999999999999999E-2</v>
      </c>
      <c r="AO36" s="3">
        <f t="shared" si="37"/>
        <v>1</v>
      </c>
      <c r="AP36" s="15">
        <f t="shared" si="37"/>
        <v>1.0000707959999999</v>
      </c>
      <c r="AQ36" s="15">
        <f t="shared" ca="1" si="37"/>
        <v>1.000563291</v>
      </c>
      <c r="AR36" s="99">
        <f t="shared" si="38"/>
        <v>43526</v>
      </c>
      <c r="AS36" s="2">
        <f t="shared" ca="1" si="39"/>
        <v>0.56328999999999996</v>
      </c>
      <c r="AT36" s="2">
        <f t="shared" si="39"/>
        <v>0</v>
      </c>
      <c r="AU36" s="28" t="str">
        <f t="shared" si="39"/>
        <v>J=</v>
      </c>
      <c r="AV36" s="99">
        <f t="shared" si="39"/>
        <v>43881</v>
      </c>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1"/>
      <c r="GU36" s="1"/>
      <c r="GV36" s="1"/>
      <c r="GW36" s="1"/>
      <c r="GX36" s="1"/>
      <c r="GY36" s="1"/>
      <c r="GZ36" s="1"/>
      <c r="HA36" s="1"/>
      <c r="HB36" s="1"/>
      <c r="HC36" s="1"/>
      <c r="HD36" s="1"/>
      <c r="HE36" s="1"/>
      <c r="HF36" s="1"/>
      <c r="HG36" s="1"/>
      <c r="HH36" s="1"/>
      <c r="HI36" s="1"/>
      <c r="HJ36" s="1"/>
      <c r="HK36" s="1"/>
      <c r="HL36" s="1"/>
    </row>
    <row r="37" spans="1:220" x14ac:dyDescent="0.15">
      <c r="A37" s="122">
        <f t="shared" si="9"/>
        <v>43549</v>
      </c>
      <c r="B37" s="123">
        <f t="shared" ca="1" si="33"/>
        <v>1004.765764</v>
      </c>
      <c r="C37" s="124">
        <f t="shared" si="10"/>
        <v>1000</v>
      </c>
      <c r="D37" s="125">
        <f ca="1">IF(A37&lt;$B$1,VLOOKUP(A37,[1]DI!$A$4:$B$15000,2),0)</f>
        <v>6.4000000000000001E-2</v>
      </c>
      <c r="E37" s="126">
        <f t="shared" ca="1" si="11"/>
        <v>1.0002462000000001</v>
      </c>
      <c r="F37" s="126">
        <f ca="1">(TRUNC(PRODUCT($E$12:$E36),16))</f>
        <v>1.00369937131131</v>
      </c>
      <c r="G37" s="126">
        <f t="shared" si="12"/>
        <v>1</v>
      </c>
      <c r="H37" s="126">
        <f t="shared" ca="1" si="13"/>
        <v>1.0036993700000001</v>
      </c>
      <c r="I37" s="125">
        <f t="shared" si="14"/>
        <v>1.7999999999999999E-2</v>
      </c>
      <c r="J37" s="127">
        <f t="shared" si="15"/>
        <v>43524</v>
      </c>
      <c r="K37" s="128">
        <f t="shared" si="21"/>
        <v>15</v>
      </c>
      <c r="L37" s="129">
        <f t="shared" si="16"/>
        <v>15</v>
      </c>
      <c r="M37" s="130">
        <f t="shared" si="22"/>
        <v>1.0010624640000001</v>
      </c>
      <c r="N37" s="130">
        <f t="shared" ca="1" si="2"/>
        <v>1.0047657640000001</v>
      </c>
      <c r="O37" s="129">
        <f t="shared" si="23"/>
        <v>0</v>
      </c>
      <c r="P37" s="126">
        <f t="shared" ca="1" si="24"/>
        <v>4.7657639999999999</v>
      </c>
      <c r="Q37" s="124">
        <f t="shared" si="17"/>
        <v>0</v>
      </c>
      <c r="R37" s="131" t="str">
        <f t="shared" si="18"/>
        <v>J=</v>
      </c>
      <c r="S37" s="127">
        <f t="shared" si="19"/>
        <v>43881</v>
      </c>
      <c r="T37" s="132" t="str">
        <f t="shared" si="3"/>
        <v>-</v>
      </c>
      <c r="U37" s="4"/>
      <c r="V37" s="20"/>
      <c r="W37" s="5"/>
      <c r="X37" s="2"/>
      <c r="Y37" s="3"/>
      <c r="Z37" s="9"/>
      <c r="AA37" s="9"/>
      <c r="AB37" s="115"/>
      <c r="AC37" s="9"/>
      <c r="AD37" s="20"/>
      <c r="AE37" s="105"/>
      <c r="AF37" s="5"/>
      <c r="AG37" s="9"/>
      <c r="AH37" s="99">
        <f t="shared" si="40"/>
        <v>43527</v>
      </c>
      <c r="AI37" s="2">
        <f t="shared" ca="1" si="35"/>
        <v>1000.5632900000001</v>
      </c>
      <c r="AJ37" s="9">
        <f t="shared" si="35"/>
        <v>1000</v>
      </c>
      <c r="AK37" s="16">
        <f t="shared" ca="1" si="35"/>
        <v>0</v>
      </c>
      <c r="AL37" s="17">
        <f t="shared" ca="1" si="35"/>
        <v>1.00049246</v>
      </c>
      <c r="AM37" s="99">
        <f t="shared" si="36"/>
        <v>43527</v>
      </c>
      <c r="AN37" s="16">
        <f t="shared" si="37"/>
        <v>1.7999999999999999E-2</v>
      </c>
      <c r="AO37" s="3">
        <f t="shared" si="37"/>
        <v>1</v>
      </c>
      <c r="AP37" s="15">
        <f t="shared" si="37"/>
        <v>1.0000707959999999</v>
      </c>
      <c r="AQ37" s="15">
        <f t="shared" ca="1" si="37"/>
        <v>1.000563291</v>
      </c>
      <c r="AR37" s="99">
        <f t="shared" si="38"/>
        <v>43527</v>
      </c>
      <c r="AS37" s="2">
        <f t="shared" ca="1" si="39"/>
        <v>0.56328999999999996</v>
      </c>
      <c r="AT37" s="2">
        <f t="shared" si="39"/>
        <v>0</v>
      </c>
      <c r="AU37" s="28" t="str">
        <f t="shared" si="39"/>
        <v>J=</v>
      </c>
      <c r="AV37" s="99">
        <f t="shared" si="39"/>
        <v>43881</v>
      </c>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1"/>
      <c r="GU37" s="1"/>
      <c r="GV37" s="1"/>
      <c r="GW37" s="1"/>
      <c r="GX37" s="1"/>
      <c r="GY37" s="1"/>
      <c r="GZ37" s="1"/>
      <c r="HA37" s="1"/>
      <c r="HB37" s="1"/>
      <c r="HC37" s="1"/>
      <c r="HD37" s="1"/>
      <c r="HE37" s="1"/>
      <c r="HF37" s="1"/>
      <c r="HG37" s="1"/>
      <c r="HH37" s="1"/>
      <c r="HI37" s="1"/>
      <c r="HJ37" s="1"/>
      <c r="HK37" s="1"/>
      <c r="HL37" s="1"/>
    </row>
    <row r="38" spans="1:220" x14ac:dyDescent="0.15">
      <c r="A38" s="122">
        <f t="shared" si="9"/>
        <v>43550</v>
      </c>
      <c r="B38" s="123">
        <f t="shared" ca="1" si="33"/>
        <v>1005.084287</v>
      </c>
      <c r="C38" s="124">
        <f t="shared" si="10"/>
        <v>1000</v>
      </c>
      <c r="D38" s="125">
        <f ca="1">IF(A38&lt;$B$1,VLOOKUP(A38,[1]DI!$A$4:$B$15000,2),0)</f>
        <v>6.4000000000000001E-2</v>
      </c>
      <c r="E38" s="126">
        <f t="shared" ca="1" si="11"/>
        <v>1.0002462000000001</v>
      </c>
      <c r="F38" s="126">
        <f ca="1">(TRUNC(PRODUCT($E$12:$E37),16))</f>
        <v>1.00394648209653</v>
      </c>
      <c r="G38" s="126">
        <f t="shared" si="12"/>
        <v>1</v>
      </c>
      <c r="H38" s="126">
        <f t="shared" ca="1" si="13"/>
        <v>1.00394648</v>
      </c>
      <c r="I38" s="125">
        <f t="shared" si="14"/>
        <v>1.7999999999999999E-2</v>
      </c>
      <c r="J38" s="127">
        <f t="shared" si="15"/>
        <v>43524</v>
      </c>
      <c r="K38" s="128">
        <f t="shared" si="21"/>
        <v>16</v>
      </c>
      <c r="L38" s="129">
        <f t="shared" si="16"/>
        <v>16</v>
      </c>
      <c r="M38" s="130">
        <f t="shared" si="22"/>
        <v>1.001133335</v>
      </c>
      <c r="N38" s="130">
        <f t="shared" ca="1" si="2"/>
        <v>1.0050842879999999</v>
      </c>
      <c r="O38" s="129">
        <f t="shared" si="23"/>
        <v>0</v>
      </c>
      <c r="P38" s="126">
        <f t="shared" ca="1" si="24"/>
        <v>5.0842869999999998</v>
      </c>
      <c r="Q38" s="124">
        <f t="shared" si="17"/>
        <v>0</v>
      </c>
      <c r="R38" s="131" t="str">
        <f t="shared" si="18"/>
        <v>J=</v>
      </c>
      <c r="S38" s="127">
        <f t="shared" si="19"/>
        <v>43881</v>
      </c>
      <c r="T38" s="132" t="str">
        <f t="shared" si="3"/>
        <v>-</v>
      </c>
      <c r="U38" s="4"/>
      <c r="V38" s="20"/>
      <c r="W38" s="5"/>
      <c r="X38" s="2"/>
      <c r="Y38" s="3"/>
      <c r="Z38" s="9"/>
      <c r="AA38" s="9"/>
      <c r="AB38" s="115"/>
      <c r="AC38" s="9"/>
      <c r="AD38" s="20"/>
      <c r="AE38" s="105"/>
      <c r="AF38" s="5"/>
      <c r="AG38" s="9"/>
      <c r="AH38" s="99">
        <f t="shared" si="40"/>
        <v>43528</v>
      </c>
      <c r="AI38" s="2">
        <f t="shared" ca="1" si="35"/>
        <v>1000.5632900000001</v>
      </c>
      <c r="AJ38" s="9">
        <f t="shared" si="35"/>
        <v>1000</v>
      </c>
      <c r="AK38" s="16">
        <f t="shared" ca="1" si="35"/>
        <v>0</v>
      </c>
      <c r="AL38" s="17">
        <f t="shared" ca="1" si="35"/>
        <v>1.00049246</v>
      </c>
      <c r="AM38" s="99">
        <f t="shared" si="36"/>
        <v>43528</v>
      </c>
      <c r="AN38" s="16">
        <f t="shared" si="37"/>
        <v>1.7999999999999999E-2</v>
      </c>
      <c r="AO38" s="3">
        <f t="shared" si="37"/>
        <v>1</v>
      </c>
      <c r="AP38" s="15">
        <f t="shared" si="37"/>
        <v>1.0000707959999999</v>
      </c>
      <c r="AQ38" s="15">
        <f t="shared" ca="1" si="37"/>
        <v>1.000563291</v>
      </c>
      <c r="AR38" s="99">
        <f t="shared" si="38"/>
        <v>43528</v>
      </c>
      <c r="AS38" s="2">
        <f t="shared" ca="1" si="39"/>
        <v>0.56328999999999996</v>
      </c>
      <c r="AT38" s="2">
        <f t="shared" si="39"/>
        <v>0</v>
      </c>
      <c r="AU38" s="28" t="str">
        <f t="shared" si="39"/>
        <v>J=</v>
      </c>
      <c r="AV38" s="99">
        <f t="shared" si="39"/>
        <v>43881</v>
      </c>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1"/>
      <c r="GU38" s="1"/>
      <c r="GV38" s="1"/>
      <c r="GW38" s="1"/>
      <c r="GX38" s="1"/>
      <c r="GY38" s="1"/>
      <c r="GZ38" s="1"/>
      <c r="HA38" s="1"/>
      <c r="HB38" s="1"/>
      <c r="HC38" s="1"/>
      <c r="HD38" s="1"/>
      <c r="HE38" s="1"/>
      <c r="HF38" s="1"/>
      <c r="HG38" s="1"/>
      <c r="HH38" s="1"/>
      <c r="HI38" s="1"/>
      <c r="HJ38" s="1"/>
      <c r="HK38" s="1"/>
      <c r="HL38" s="1"/>
    </row>
    <row r="39" spans="1:220" x14ac:dyDescent="0.15">
      <c r="A39" s="122">
        <f t="shared" si="9"/>
        <v>43551</v>
      </c>
      <c r="B39" s="123">
        <f t="shared" ca="1" si="33"/>
        <v>1005.402911</v>
      </c>
      <c r="C39" s="124">
        <f t="shared" si="10"/>
        <v>1000</v>
      </c>
      <c r="D39" s="125">
        <f ca="1">IF(A39&lt;$B$1,VLOOKUP(A39,[1]DI!$A$4:$B$15000,2),0)</f>
        <v>6.4000000000000001E-2</v>
      </c>
      <c r="E39" s="126">
        <f t="shared" ca="1" si="11"/>
        <v>1.0002462000000001</v>
      </c>
      <c r="F39" s="126">
        <f ca="1">(TRUNC(PRODUCT($E$12:$E38),16))</f>
        <v>1.0041936537204199</v>
      </c>
      <c r="G39" s="126">
        <f t="shared" si="12"/>
        <v>1</v>
      </c>
      <c r="H39" s="126">
        <f t="shared" ca="1" si="13"/>
        <v>1.0041936499999999</v>
      </c>
      <c r="I39" s="125">
        <f t="shared" si="14"/>
        <v>1.7999999999999999E-2</v>
      </c>
      <c r="J39" s="127">
        <f t="shared" si="15"/>
        <v>43524</v>
      </c>
      <c r="K39" s="128">
        <f t="shared" si="21"/>
        <v>17</v>
      </c>
      <c r="L39" s="129">
        <f t="shared" si="16"/>
        <v>17</v>
      </c>
      <c r="M39" s="130">
        <f t="shared" si="22"/>
        <v>1.0012042109999999</v>
      </c>
      <c r="N39" s="130">
        <f t="shared" ca="1" si="2"/>
        <v>1.005402911</v>
      </c>
      <c r="O39" s="129">
        <f t="shared" si="23"/>
        <v>0</v>
      </c>
      <c r="P39" s="126">
        <f t="shared" ca="1" si="24"/>
        <v>5.4029109999999996</v>
      </c>
      <c r="Q39" s="124">
        <f t="shared" si="17"/>
        <v>0</v>
      </c>
      <c r="R39" s="131" t="str">
        <f t="shared" si="18"/>
        <v>J=</v>
      </c>
      <c r="S39" s="127">
        <f t="shared" si="19"/>
        <v>43881</v>
      </c>
      <c r="T39" s="132" t="str">
        <f t="shared" si="3"/>
        <v>-</v>
      </c>
      <c r="U39" s="4"/>
      <c r="V39" s="20"/>
      <c r="W39" s="5"/>
      <c r="X39" s="2"/>
      <c r="Y39" s="3"/>
      <c r="Z39" s="9"/>
      <c r="AA39" s="9"/>
      <c r="AB39" s="115"/>
      <c r="AC39" s="9"/>
      <c r="AD39" s="20"/>
      <c r="AE39" s="105"/>
      <c r="AF39" s="5"/>
      <c r="AG39" s="9"/>
      <c r="AH39" s="99">
        <f t="shared" si="40"/>
        <v>43529</v>
      </c>
      <c r="AI39" s="2">
        <f t="shared" ca="1" si="35"/>
        <v>1000.5632900000001</v>
      </c>
      <c r="AJ39" s="9">
        <f t="shared" si="35"/>
        <v>1000</v>
      </c>
      <c r="AK39" s="16">
        <f t="shared" ca="1" si="35"/>
        <v>0</v>
      </c>
      <c r="AL39" s="17">
        <f t="shared" ca="1" si="35"/>
        <v>1.00049246</v>
      </c>
      <c r="AM39" s="99">
        <f t="shared" si="36"/>
        <v>43529</v>
      </c>
      <c r="AN39" s="16">
        <f t="shared" si="37"/>
        <v>1.7999999999999999E-2</v>
      </c>
      <c r="AO39" s="3">
        <f t="shared" si="37"/>
        <v>1</v>
      </c>
      <c r="AP39" s="15">
        <f t="shared" si="37"/>
        <v>1.0000707959999999</v>
      </c>
      <c r="AQ39" s="15">
        <f t="shared" ca="1" si="37"/>
        <v>1.000563291</v>
      </c>
      <c r="AR39" s="99">
        <f t="shared" si="38"/>
        <v>43529</v>
      </c>
      <c r="AS39" s="2">
        <f t="shared" ca="1" si="39"/>
        <v>0.56328999999999996</v>
      </c>
      <c r="AT39" s="2">
        <f t="shared" si="39"/>
        <v>0</v>
      </c>
      <c r="AU39" s="28" t="str">
        <f t="shared" si="39"/>
        <v>J=</v>
      </c>
      <c r="AV39" s="99">
        <f t="shared" si="39"/>
        <v>43881</v>
      </c>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1"/>
      <c r="GU39" s="1"/>
      <c r="GV39" s="1"/>
      <c r="GW39" s="1"/>
      <c r="GX39" s="1"/>
      <c r="GY39" s="1"/>
      <c r="GZ39" s="1"/>
      <c r="HA39" s="1"/>
      <c r="HB39" s="1"/>
      <c r="HC39" s="1"/>
      <c r="HD39" s="1"/>
      <c r="HE39" s="1"/>
      <c r="HF39" s="1"/>
      <c r="HG39" s="1"/>
      <c r="HH39" s="1"/>
      <c r="HI39" s="1"/>
      <c r="HJ39" s="1"/>
      <c r="HK39" s="1"/>
      <c r="HL39" s="1"/>
    </row>
    <row r="40" spans="1:220" x14ac:dyDescent="0.15">
      <c r="A40" s="122">
        <f t="shared" si="9"/>
        <v>43552</v>
      </c>
      <c r="B40" s="123">
        <f t="shared" ca="1" si="33"/>
        <v>1005.721644</v>
      </c>
      <c r="C40" s="124">
        <f t="shared" si="10"/>
        <v>1000</v>
      </c>
      <c r="D40" s="125">
        <f ca="1">IF(A40&lt;$B$1,VLOOKUP(A40,[1]DI!$A$4:$B$15000,2),0)</f>
        <v>6.4000000000000001E-2</v>
      </c>
      <c r="E40" s="126">
        <f t="shared" ca="1" si="11"/>
        <v>1.0002462000000001</v>
      </c>
      <c r="F40" s="126">
        <f ca="1">(TRUNC(PRODUCT($E$12:$E39),16))</f>
        <v>1.0044408861979599</v>
      </c>
      <c r="G40" s="126">
        <f t="shared" si="12"/>
        <v>1</v>
      </c>
      <c r="H40" s="126">
        <f t="shared" ca="1" si="13"/>
        <v>1.0044408899999999</v>
      </c>
      <c r="I40" s="125">
        <f t="shared" si="14"/>
        <v>1.7999999999999999E-2</v>
      </c>
      <c r="J40" s="127">
        <f t="shared" si="15"/>
        <v>43524</v>
      </c>
      <c r="K40" s="128">
        <f t="shared" si="21"/>
        <v>18</v>
      </c>
      <c r="L40" s="129">
        <f t="shared" si="16"/>
        <v>18</v>
      </c>
      <c r="M40" s="130">
        <f t="shared" si="22"/>
        <v>1.001275092</v>
      </c>
      <c r="N40" s="130">
        <f t="shared" ca="1" si="2"/>
        <v>1.0057216449999999</v>
      </c>
      <c r="O40" s="129">
        <f t="shared" si="23"/>
        <v>0</v>
      </c>
      <c r="P40" s="126">
        <f t="shared" ca="1" si="24"/>
        <v>5.7216440000000004</v>
      </c>
      <c r="Q40" s="124">
        <f t="shared" si="17"/>
        <v>0</v>
      </c>
      <c r="R40" s="131" t="str">
        <f t="shared" si="18"/>
        <v>J=</v>
      </c>
      <c r="S40" s="127">
        <f t="shared" si="19"/>
        <v>43881</v>
      </c>
      <c r="T40" s="132" t="str">
        <f t="shared" si="3"/>
        <v>-</v>
      </c>
      <c r="U40" s="4"/>
      <c r="V40" s="20"/>
      <c r="W40" s="5"/>
      <c r="X40" s="2"/>
      <c r="Y40" s="3"/>
      <c r="Z40" s="9"/>
      <c r="AA40" s="9"/>
      <c r="AB40" s="115"/>
      <c r="AC40" s="9"/>
      <c r="AD40" s="20"/>
      <c r="AE40" s="105"/>
      <c r="AF40" s="5"/>
      <c r="AG40" s="9"/>
      <c r="AH40" s="99">
        <f t="shared" si="40"/>
        <v>43530</v>
      </c>
      <c r="AI40" s="2">
        <f t="shared" ca="1" si="35"/>
        <v>1000.634127</v>
      </c>
      <c r="AJ40" s="9">
        <f t="shared" si="35"/>
        <v>1000</v>
      </c>
      <c r="AK40" s="16">
        <f t="shared" ca="1" si="35"/>
        <v>6.4000000000000001E-2</v>
      </c>
      <c r="AL40" s="17">
        <f t="shared" ca="1" si="35"/>
        <v>1.00049246</v>
      </c>
      <c r="AM40" s="99">
        <f t="shared" si="36"/>
        <v>43530</v>
      </c>
      <c r="AN40" s="16">
        <f t="shared" si="37"/>
        <v>1.7999999999999999E-2</v>
      </c>
      <c r="AO40" s="3">
        <f t="shared" si="37"/>
        <v>2</v>
      </c>
      <c r="AP40" s="15">
        <f t="shared" si="37"/>
        <v>1.000141597</v>
      </c>
      <c r="AQ40" s="15">
        <f t="shared" ca="1" si="37"/>
        <v>1.0006341270000001</v>
      </c>
      <c r="AR40" s="99">
        <f t="shared" si="38"/>
        <v>43530</v>
      </c>
      <c r="AS40" s="2">
        <f t="shared" ca="1" si="39"/>
        <v>0.634127</v>
      </c>
      <c r="AT40" s="2">
        <f t="shared" si="39"/>
        <v>0</v>
      </c>
      <c r="AU40" s="28" t="str">
        <f t="shared" si="39"/>
        <v>J=</v>
      </c>
      <c r="AV40" s="99">
        <f t="shared" si="39"/>
        <v>43881</v>
      </c>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1"/>
      <c r="GU40" s="1"/>
      <c r="GV40" s="1"/>
      <c r="GW40" s="1"/>
      <c r="GX40" s="1"/>
      <c r="GY40" s="1"/>
      <c r="GZ40" s="1"/>
      <c r="HA40" s="1"/>
      <c r="HB40" s="1"/>
      <c r="HC40" s="1"/>
      <c r="HD40" s="1"/>
      <c r="HE40" s="1"/>
      <c r="HF40" s="1"/>
      <c r="HG40" s="1"/>
      <c r="HH40" s="1"/>
      <c r="HI40" s="1"/>
      <c r="HJ40" s="1"/>
      <c r="HK40" s="1"/>
      <c r="HL40" s="1"/>
    </row>
    <row r="41" spans="1:220" x14ac:dyDescent="0.15">
      <c r="A41" s="122">
        <f t="shared" si="9"/>
        <v>43553</v>
      </c>
      <c r="B41" s="123">
        <f t="shared" ca="1" si="33"/>
        <v>1006.040467</v>
      </c>
      <c r="C41" s="124">
        <f t="shared" si="10"/>
        <v>1000</v>
      </c>
      <c r="D41" s="125">
        <f ca="1">IF(A41&lt;$B$1,VLOOKUP(A41,[1]DI!$A$4:$B$15000,2),0)</f>
        <v>6.4000000000000001E-2</v>
      </c>
      <c r="E41" s="126">
        <f t="shared" ca="1" si="11"/>
        <v>1.0002462000000001</v>
      </c>
      <c r="F41" s="126">
        <f ca="1">(TRUNC(PRODUCT($E$12:$E40),16))</f>
        <v>1.00468817954415</v>
      </c>
      <c r="G41" s="126">
        <f t="shared" si="12"/>
        <v>1</v>
      </c>
      <c r="H41" s="126">
        <f t="shared" ca="1" si="13"/>
        <v>1.00468818</v>
      </c>
      <c r="I41" s="125">
        <f t="shared" si="14"/>
        <v>1.7999999999999999E-2</v>
      </c>
      <c r="J41" s="127">
        <f t="shared" si="15"/>
        <v>43524</v>
      </c>
      <c r="K41" s="128">
        <f t="shared" si="21"/>
        <v>19</v>
      </c>
      <c r="L41" s="129">
        <f t="shared" si="16"/>
        <v>19</v>
      </c>
      <c r="M41" s="130">
        <f t="shared" si="22"/>
        <v>1.001345978</v>
      </c>
      <c r="N41" s="130">
        <f t="shared" ca="1" si="2"/>
        <v>1.0060404679999999</v>
      </c>
      <c r="O41" s="129">
        <f t="shared" si="23"/>
        <v>0</v>
      </c>
      <c r="P41" s="126">
        <f t="shared" ca="1" si="24"/>
        <v>6.0404669999999996</v>
      </c>
      <c r="Q41" s="124">
        <f t="shared" si="17"/>
        <v>0</v>
      </c>
      <c r="R41" s="131" t="str">
        <f t="shared" si="18"/>
        <v>J=</v>
      </c>
      <c r="S41" s="127">
        <f t="shared" si="19"/>
        <v>43881</v>
      </c>
      <c r="T41" s="132" t="str">
        <f t="shared" si="3"/>
        <v>-</v>
      </c>
      <c r="U41" s="4"/>
      <c r="V41" s="20"/>
      <c r="W41" s="5"/>
      <c r="X41" s="2"/>
      <c r="Y41" s="3"/>
      <c r="Z41" s="9"/>
      <c r="AA41" s="9"/>
      <c r="AB41" s="115"/>
      <c r="AC41" s="9"/>
      <c r="AD41" s="20"/>
      <c r="AE41" s="105"/>
      <c r="AF41" s="5"/>
      <c r="AG41" s="9"/>
      <c r="AH41" s="99">
        <f t="shared" si="40"/>
        <v>43531</v>
      </c>
      <c r="AI41" s="2">
        <f t="shared" ca="1" si="35"/>
        <v>1000.95134</v>
      </c>
      <c r="AJ41" s="9">
        <f t="shared" si="35"/>
        <v>1000</v>
      </c>
      <c r="AK41" s="16">
        <f t="shared" ca="1" si="35"/>
        <v>6.4000000000000001E-2</v>
      </c>
      <c r="AL41" s="17">
        <f t="shared" ca="1" si="35"/>
        <v>1.00073878</v>
      </c>
      <c r="AM41" s="99">
        <f t="shared" si="36"/>
        <v>43531</v>
      </c>
      <c r="AN41" s="16">
        <f t="shared" si="37"/>
        <v>1.7999999999999999E-2</v>
      </c>
      <c r="AO41" s="3">
        <f t="shared" si="37"/>
        <v>3</v>
      </c>
      <c r="AP41" s="15">
        <f t="shared" si="37"/>
        <v>1.0002124029999999</v>
      </c>
      <c r="AQ41" s="15">
        <f t="shared" ca="1" si="37"/>
        <v>1.0009513400000001</v>
      </c>
      <c r="AR41" s="99">
        <f t="shared" si="38"/>
        <v>43531</v>
      </c>
      <c r="AS41" s="2">
        <f t="shared" ca="1" si="39"/>
        <v>0.95133999999999996</v>
      </c>
      <c r="AT41" s="2">
        <f t="shared" si="39"/>
        <v>0</v>
      </c>
      <c r="AU41" s="28" t="str">
        <f t="shared" si="39"/>
        <v>J=</v>
      </c>
      <c r="AV41" s="99">
        <f t="shared" si="39"/>
        <v>43881</v>
      </c>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1"/>
      <c r="GU41" s="1"/>
      <c r="GV41" s="1"/>
      <c r="GW41" s="1"/>
      <c r="GX41" s="1"/>
      <c r="GY41" s="1"/>
      <c r="GZ41" s="1"/>
      <c r="HA41" s="1"/>
      <c r="HB41" s="1"/>
      <c r="HC41" s="1"/>
      <c r="HD41" s="1"/>
      <c r="HE41" s="1"/>
      <c r="HF41" s="1"/>
      <c r="HG41" s="1"/>
      <c r="HH41" s="1"/>
      <c r="HI41" s="1"/>
      <c r="HJ41" s="1"/>
      <c r="HK41" s="1"/>
      <c r="HL41" s="1"/>
    </row>
    <row r="42" spans="1:220" x14ac:dyDescent="0.15">
      <c r="A42" s="122">
        <f t="shared" si="9"/>
        <v>43554</v>
      </c>
      <c r="B42" s="123">
        <f t="shared" ca="1" si="33"/>
        <v>1006.359392</v>
      </c>
      <c r="C42" s="124">
        <f t="shared" si="10"/>
        <v>1000</v>
      </c>
      <c r="D42" s="125">
        <f ca="1">IF(A42&lt;$B$1,VLOOKUP(A42,[1]DI!$A$4:$B$15000,2),0)</f>
        <v>0</v>
      </c>
      <c r="E42" s="126">
        <f t="shared" ca="1" si="11"/>
        <v>1</v>
      </c>
      <c r="F42" s="126">
        <f ca="1">(TRUNC(PRODUCT($E$12:$E41),16))</f>
        <v>1.0049355337739501</v>
      </c>
      <c r="G42" s="126">
        <f t="shared" si="12"/>
        <v>1</v>
      </c>
      <c r="H42" s="126">
        <f t="shared" ca="1" si="13"/>
        <v>1.00493553</v>
      </c>
      <c r="I42" s="125">
        <f t="shared" si="14"/>
        <v>1.7999999999999999E-2</v>
      </c>
      <c r="J42" s="127">
        <f t="shared" si="15"/>
        <v>43524</v>
      </c>
      <c r="K42" s="128">
        <f t="shared" si="21"/>
        <v>19</v>
      </c>
      <c r="L42" s="129">
        <f t="shared" si="16"/>
        <v>20</v>
      </c>
      <c r="M42" s="130">
        <f t="shared" si="22"/>
        <v>1.001416869</v>
      </c>
      <c r="N42" s="130">
        <f t="shared" ca="1" si="2"/>
        <v>1.006359392</v>
      </c>
      <c r="O42" s="129">
        <f t="shared" si="23"/>
        <v>0</v>
      </c>
      <c r="P42" s="126">
        <f t="shared" ca="1" si="24"/>
        <v>6.3593919999999997</v>
      </c>
      <c r="Q42" s="124">
        <f t="shared" si="17"/>
        <v>0</v>
      </c>
      <c r="R42" s="131" t="str">
        <f t="shared" si="18"/>
        <v>J=</v>
      </c>
      <c r="S42" s="127">
        <f t="shared" si="19"/>
        <v>43881</v>
      </c>
      <c r="T42" s="132" t="str">
        <f t="shared" si="3"/>
        <v>-</v>
      </c>
      <c r="U42" s="4"/>
      <c r="V42" s="20"/>
      <c r="W42" s="5"/>
      <c r="X42" s="2"/>
      <c r="Y42" s="3"/>
      <c r="Z42" s="9"/>
      <c r="AA42" s="9"/>
      <c r="AB42" s="115"/>
      <c r="AC42" s="9"/>
      <c r="AD42" s="20"/>
      <c r="AE42" s="105"/>
      <c r="AF42" s="5"/>
      <c r="AG42" s="9"/>
      <c r="AH42" s="99">
        <f t="shared" si="40"/>
        <v>43532</v>
      </c>
      <c r="AI42" s="2">
        <f t="shared" ca="1" si="35"/>
        <v>1001.268652</v>
      </c>
      <c r="AJ42" s="9">
        <f t="shared" si="35"/>
        <v>1000</v>
      </c>
      <c r="AK42" s="16">
        <f t="shared" ca="1" si="35"/>
        <v>6.4000000000000001E-2</v>
      </c>
      <c r="AL42" s="17">
        <f t="shared" ca="1" si="35"/>
        <v>1.0009851599999999</v>
      </c>
      <c r="AM42" s="99">
        <f t="shared" si="36"/>
        <v>43532</v>
      </c>
      <c r="AN42" s="16">
        <f t="shared" si="37"/>
        <v>1.7999999999999999E-2</v>
      </c>
      <c r="AO42" s="3">
        <f t="shared" si="37"/>
        <v>4</v>
      </c>
      <c r="AP42" s="15">
        <f t="shared" si="37"/>
        <v>1.0002832129999999</v>
      </c>
      <c r="AQ42" s="15">
        <f t="shared" ca="1" si="37"/>
        <v>1.001268652</v>
      </c>
      <c r="AR42" s="99">
        <f t="shared" si="38"/>
        <v>43532</v>
      </c>
      <c r="AS42" s="2">
        <f t="shared" ca="1" si="39"/>
        <v>1.2686519999999999</v>
      </c>
      <c r="AT42" s="2">
        <f t="shared" si="39"/>
        <v>0</v>
      </c>
      <c r="AU42" s="28" t="str">
        <f t="shared" si="39"/>
        <v>J=</v>
      </c>
      <c r="AV42" s="99">
        <f t="shared" si="39"/>
        <v>43881</v>
      </c>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1"/>
      <c r="GU42" s="1"/>
      <c r="GV42" s="1"/>
      <c r="GW42" s="1"/>
      <c r="GX42" s="1"/>
      <c r="GY42" s="1"/>
      <c r="GZ42" s="1"/>
      <c r="HA42" s="1"/>
      <c r="HB42" s="1"/>
      <c r="HC42" s="1"/>
      <c r="HD42" s="1"/>
      <c r="HE42" s="1"/>
      <c r="HF42" s="1"/>
      <c r="HG42" s="1"/>
      <c r="HH42" s="1"/>
      <c r="HI42" s="1"/>
      <c r="HJ42" s="1"/>
      <c r="HK42" s="1"/>
      <c r="HL42" s="1"/>
    </row>
    <row r="43" spans="1:220" x14ac:dyDescent="0.15">
      <c r="A43" s="122">
        <f t="shared" si="9"/>
        <v>43555</v>
      </c>
      <c r="B43" s="123">
        <f t="shared" ca="1" si="33"/>
        <v>1006.359392</v>
      </c>
      <c r="C43" s="124">
        <f t="shared" si="10"/>
        <v>1000</v>
      </c>
      <c r="D43" s="125">
        <f ca="1">IF(A43&lt;$B$1,VLOOKUP(A43,[1]DI!$A$4:$B$15000,2),0)</f>
        <v>0</v>
      </c>
      <c r="E43" s="126">
        <f t="shared" ca="1" si="11"/>
        <v>1</v>
      </c>
      <c r="F43" s="126">
        <f ca="1">(TRUNC(PRODUCT($E$12:$E42),16))</f>
        <v>1.0049355337739501</v>
      </c>
      <c r="G43" s="126">
        <f t="shared" si="12"/>
        <v>1</v>
      </c>
      <c r="H43" s="126">
        <f t="shared" ca="1" si="13"/>
        <v>1.00493553</v>
      </c>
      <c r="I43" s="125">
        <f t="shared" si="14"/>
        <v>1.7999999999999999E-2</v>
      </c>
      <c r="J43" s="127">
        <f t="shared" si="15"/>
        <v>43524</v>
      </c>
      <c r="K43" s="128">
        <f t="shared" si="21"/>
        <v>19</v>
      </c>
      <c r="L43" s="129">
        <f t="shared" si="16"/>
        <v>20</v>
      </c>
      <c r="M43" s="130">
        <f t="shared" si="22"/>
        <v>1.001416869</v>
      </c>
      <c r="N43" s="130">
        <f t="shared" ca="1" si="2"/>
        <v>1.006359392</v>
      </c>
      <c r="O43" s="129">
        <f t="shared" si="23"/>
        <v>0</v>
      </c>
      <c r="P43" s="126">
        <f t="shared" ca="1" si="24"/>
        <v>6.3593919999999997</v>
      </c>
      <c r="Q43" s="124">
        <f t="shared" si="17"/>
        <v>0</v>
      </c>
      <c r="R43" s="131" t="str">
        <f t="shared" si="18"/>
        <v>J=</v>
      </c>
      <c r="S43" s="127">
        <f t="shared" si="19"/>
        <v>43881</v>
      </c>
      <c r="T43" s="132" t="str">
        <f t="shared" si="3"/>
        <v>-</v>
      </c>
      <c r="U43" s="4"/>
      <c r="V43" s="20"/>
      <c r="W43" s="5"/>
      <c r="X43" s="2"/>
      <c r="Y43" s="3"/>
      <c r="Z43" s="9"/>
      <c r="AA43" s="9"/>
      <c r="AB43" s="115"/>
      <c r="AC43" s="9"/>
      <c r="AD43" s="20"/>
      <c r="AE43" s="105"/>
      <c r="AF43" s="5"/>
      <c r="AG43" s="9"/>
      <c r="AH43" s="99">
        <f t="shared" si="40"/>
        <v>43533</v>
      </c>
      <c r="AI43" s="2">
        <f t="shared" ca="1" si="35"/>
        <v>1001.5860750000001</v>
      </c>
      <c r="AJ43" s="9">
        <f t="shared" si="35"/>
        <v>1000</v>
      </c>
      <c r="AK43" s="16">
        <f t="shared" ca="1" si="35"/>
        <v>0</v>
      </c>
      <c r="AL43" s="17">
        <f t="shared" ca="1" si="35"/>
        <v>1.00123161</v>
      </c>
      <c r="AM43" s="99">
        <f t="shared" si="36"/>
        <v>43533</v>
      </c>
      <c r="AN43" s="16">
        <f t="shared" si="37"/>
        <v>1.7999999999999999E-2</v>
      </c>
      <c r="AO43" s="3">
        <f t="shared" si="37"/>
        <v>5</v>
      </c>
      <c r="AP43" s="15">
        <f t="shared" si="37"/>
        <v>1.0003540289999999</v>
      </c>
      <c r="AQ43" s="15">
        <f t="shared" ca="1" si="37"/>
        <v>1.0015860750000001</v>
      </c>
      <c r="AR43" s="99">
        <f t="shared" si="38"/>
        <v>43533</v>
      </c>
      <c r="AS43" s="2">
        <f t="shared" ca="1" si="39"/>
        <v>1.5860749999999999</v>
      </c>
      <c r="AT43" s="2">
        <f t="shared" si="39"/>
        <v>0</v>
      </c>
      <c r="AU43" s="28" t="str">
        <f t="shared" si="39"/>
        <v>J=</v>
      </c>
      <c r="AV43" s="99">
        <f t="shared" si="39"/>
        <v>43881</v>
      </c>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1"/>
      <c r="GU43" s="1"/>
      <c r="GV43" s="1"/>
      <c r="GW43" s="1"/>
      <c r="GX43" s="1"/>
      <c r="GY43" s="1"/>
      <c r="GZ43" s="1"/>
      <c r="HA43" s="1"/>
      <c r="HB43" s="1"/>
      <c r="HC43" s="1"/>
      <c r="HD43" s="1"/>
      <c r="HE43" s="1"/>
      <c r="HF43" s="1"/>
      <c r="HG43" s="1"/>
      <c r="HH43" s="1"/>
      <c r="HI43" s="1"/>
      <c r="HJ43" s="1"/>
      <c r="HK43" s="1"/>
      <c r="HL43" s="1"/>
    </row>
    <row r="44" spans="1:220" x14ac:dyDescent="0.15">
      <c r="A44" s="122">
        <f t="shared" si="9"/>
        <v>43556</v>
      </c>
      <c r="B44" s="123">
        <f t="shared" ca="1" si="33"/>
        <v>1006.359392</v>
      </c>
      <c r="C44" s="124">
        <f t="shared" si="10"/>
        <v>1000</v>
      </c>
      <c r="D44" s="125">
        <f ca="1">IF(A44&lt;$B$1,VLOOKUP(A44,[1]DI!$A$4:$B$15000,2),0)</f>
        <v>6.4000000000000001E-2</v>
      </c>
      <c r="E44" s="126">
        <f t="shared" ca="1" si="11"/>
        <v>1.0002462000000001</v>
      </c>
      <c r="F44" s="126">
        <f ca="1">(TRUNC(PRODUCT($E$12:$E43),16))</f>
        <v>1.0049355337739501</v>
      </c>
      <c r="G44" s="126">
        <f t="shared" si="12"/>
        <v>1</v>
      </c>
      <c r="H44" s="126">
        <f t="shared" ca="1" si="13"/>
        <v>1.00493553</v>
      </c>
      <c r="I44" s="125">
        <f t="shared" si="14"/>
        <v>1.7999999999999999E-2</v>
      </c>
      <c r="J44" s="127">
        <f t="shared" si="15"/>
        <v>43524</v>
      </c>
      <c r="K44" s="128">
        <f t="shared" si="21"/>
        <v>20</v>
      </c>
      <c r="L44" s="129">
        <f t="shared" si="16"/>
        <v>20</v>
      </c>
      <c r="M44" s="130">
        <f t="shared" si="22"/>
        <v>1.001416869</v>
      </c>
      <c r="N44" s="130">
        <f t="shared" ca="1" si="2"/>
        <v>1.006359392</v>
      </c>
      <c r="O44" s="129">
        <f t="shared" si="23"/>
        <v>0</v>
      </c>
      <c r="P44" s="126">
        <f t="shared" ca="1" si="24"/>
        <v>6.3593919999999997</v>
      </c>
      <c r="Q44" s="124">
        <f t="shared" si="17"/>
        <v>0</v>
      </c>
      <c r="R44" s="131" t="str">
        <f t="shared" si="18"/>
        <v>J=</v>
      </c>
      <c r="S44" s="127">
        <f t="shared" si="19"/>
        <v>43881</v>
      </c>
      <c r="T44" s="132" t="str">
        <f t="shared" si="3"/>
        <v>-</v>
      </c>
      <c r="U44" s="4"/>
      <c r="V44" s="20"/>
      <c r="W44" s="5"/>
      <c r="X44" s="2"/>
      <c r="Y44" s="3"/>
      <c r="Z44" s="9"/>
      <c r="AA44" s="2"/>
      <c r="AB44" s="9"/>
      <c r="AC44" s="9"/>
      <c r="AD44" s="20"/>
      <c r="AE44" s="105"/>
      <c r="AF44" s="5"/>
      <c r="AG44" s="9"/>
      <c r="AH44" s="99">
        <f t="shared" si="40"/>
        <v>43534</v>
      </c>
      <c r="AI44" s="2">
        <f t="shared" ca="1" si="35"/>
        <v>1001.5860750000001</v>
      </c>
      <c r="AJ44" s="9">
        <f t="shared" si="35"/>
        <v>1000</v>
      </c>
      <c r="AK44" s="16">
        <f t="shared" ca="1" si="35"/>
        <v>0</v>
      </c>
      <c r="AL44" s="17">
        <f t="shared" ca="1" si="35"/>
        <v>1.00123161</v>
      </c>
      <c r="AM44" s="99">
        <f t="shared" si="36"/>
        <v>43534</v>
      </c>
      <c r="AN44" s="16">
        <f t="shared" si="37"/>
        <v>1.7999999999999999E-2</v>
      </c>
      <c r="AO44" s="3">
        <f t="shared" si="37"/>
        <v>5</v>
      </c>
      <c r="AP44" s="15">
        <f t="shared" si="37"/>
        <v>1.0003540289999999</v>
      </c>
      <c r="AQ44" s="15">
        <f t="shared" ca="1" si="37"/>
        <v>1.0015860750000001</v>
      </c>
      <c r="AR44" s="99">
        <f t="shared" si="38"/>
        <v>43534</v>
      </c>
      <c r="AS44" s="2">
        <f t="shared" ca="1" si="39"/>
        <v>1.5860749999999999</v>
      </c>
      <c r="AT44" s="2">
        <f t="shared" si="39"/>
        <v>0</v>
      </c>
      <c r="AU44" s="28" t="str">
        <f t="shared" si="39"/>
        <v>J=</v>
      </c>
      <c r="AV44" s="99">
        <f t="shared" si="39"/>
        <v>43881</v>
      </c>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1"/>
      <c r="GU44" s="1"/>
      <c r="GV44" s="1"/>
      <c r="GW44" s="1"/>
      <c r="GX44" s="1"/>
      <c r="GY44" s="1"/>
      <c r="GZ44" s="1"/>
      <c r="HA44" s="1"/>
      <c r="HB44" s="1"/>
      <c r="HC44" s="1"/>
      <c r="HD44" s="1"/>
      <c r="HE44" s="1"/>
      <c r="HF44" s="1"/>
      <c r="HG44" s="1"/>
      <c r="HH44" s="1"/>
      <c r="HI44" s="1"/>
      <c r="HJ44" s="1"/>
      <c r="HK44" s="1"/>
      <c r="HL44" s="1"/>
    </row>
    <row r="45" spans="1:220" x14ac:dyDescent="0.15">
      <c r="A45" s="122">
        <f t="shared" si="9"/>
        <v>43557</v>
      </c>
      <c r="B45" s="123">
        <f t="shared" ca="1" si="33"/>
        <v>1006.6784249999999</v>
      </c>
      <c r="C45" s="124">
        <f t="shared" si="10"/>
        <v>1000</v>
      </c>
      <c r="D45" s="125">
        <f ca="1">IF(A45&lt;$B$1,VLOOKUP(A45,[1]DI!$A$4:$B$15000,2),0)</f>
        <v>6.4000000000000001E-2</v>
      </c>
      <c r="E45" s="126">
        <f t="shared" ca="1" si="11"/>
        <v>1.0002462000000001</v>
      </c>
      <c r="F45" s="126">
        <f ca="1">(TRUNC(PRODUCT($E$12:$E44),16))</f>
        <v>1.00518294890237</v>
      </c>
      <c r="G45" s="126">
        <f t="shared" si="12"/>
        <v>1</v>
      </c>
      <c r="H45" s="126">
        <f t="shared" ca="1" si="13"/>
        <v>1.00518295</v>
      </c>
      <c r="I45" s="125">
        <f t="shared" si="14"/>
        <v>1.7999999999999999E-2</v>
      </c>
      <c r="J45" s="127">
        <f t="shared" si="15"/>
        <v>43524</v>
      </c>
      <c r="K45" s="128">
        <f t="shared" si="21"/>
        <v>21</v>
      </c>
      <c r="L45" s="129">
        <f t="shared" si="16"/>
        <v>21</v>
      </c>
      <c r="M45" s="130">
        <f t="shared" si="22"/>
        <v>1.001487765</v>
      </c>
      <c r="N45" s="130">
        <f t="shared" ca="1" si="2"/>
        <v>1.0066784259999999</v>
      </c>
      <c r="O45" s="129">
        <f t="shared" si="23"/>
        <v>0</v>
      </c>
      <c r="P45" s="126">
        <f t="shared" ca="1" si="24"/>
        <v>6.6784249999999998</v>
      </c>
      <c r="Q45" s="124">
        <f t="shared" si="17"/>
        <v>0</v>
      </c>
      <c r="R45" s="131" t="str">
        <f t="shared" si="18"/>
        <v>J=</v>
      </c>
      <c r="S45" s="127">
        <f t="shared" si="19"/>
        <v>43881</v>
      </c>
      <c r="T45" s="132" t="str">
        <f t="shared" si="3"/>
        <v>-</v>
      </c>
      <c r="U45" s="4"/>
      <c r="V45" s="20"/>
      <c r="W45" s="5"/>
      <c r="X45" s="2"/>
      <c r="Y45" s="3"/>
      <c r="Z45" s="9"/>
      <c r="AA45" s="2"/>
      <c r="AB45" s="9"/>
      <c r="AC45" s="9"/>
      <c r="AD45" s="20"/>
      <c r="AE45" s="105"/>
      <c r="AF45" s="5"/>
      <c r="AG45" s="9"/>
      <c r="AH45" s="99">
        <f t="shared" si="40"/>
        <v>43535</v>
      </c>
      <c r="AI45" s="2">
        <f t="shared" ca="1" si="35"/>
        <v>1001.5860750000001</v>
      </c>
      <c r="AJ45" s="9">
        <f t="shared" si="35"/>
        <v>1000</v>
      </c>
      <c r="AK45" s="16">
        <f t="shared" ca="1" si="35"/>
        <v>6.4000000000000001E-2</v>
      </c>
      <c r="AL45" s="17">
        <f t="shared" ca="1" si="35"/>
        <v>1.00123161</v>
      </c>
      <c r="AM45" s="99">
        <f t="shared" si="36"/>
        <v>43535</v>
      </c>
      <c r="AN45" s="16">
        <f t="shared" si="37"/>
        <v>1.7999999999999999E-2</v>
      </c>
      <c r="AO45" s="3">
        <f t="shared" si="37"/>
        <v>5</v>
      </c>
      <c r="AP45" s="15">
        <f t="shared" si="37"/>
        <v>1.0003540289999999</v>
      </c>
      <c r="AQ45" s="15">
        <f t="shared" ca="1" si="37"/>
        <v>1.0015860750000001</v>
      </c>
      <c r="AR45" s="99">
        <f t="shared" si="38"/>
        <v>43535</v>
      </c>
      <c r="AS45" s="2">
        <f t="shared" ca="1" si="39"/>
        <v>1.5860749999999999</v>
      </c>
      <c r="AT45" s="2">
        <f t="shared" si="39"/>
        <v>0</v>
      </c>
      <c r="AU45" s="28" t="str">
        <f t="shared" si="39"/>
        <v>J=</v>
      </c>
      <c r="AV45" s="99">
        <f t="shared" si="39"/>
        <v>43881</v>
      </c>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1"/>
      <c r="GU45" s="1"/>
      <c r="GV45" s="1"/>
      <c r="GW45" s="1"/>
      <c r="GX45" s="1"/>
      <c r="GY45" s="1"/>
      <c r="GZ45" s="1"/>
      <c r="HA45" s="1"/>
      <c r="HB45" s="1"/>
      <c r="HC45" s="1"/>
      <c r="HD45" s="1"/>
      <c r="HE45" s="1"/>
      <c r="HF45" s="1"/>
      <c r="HG45" s="1"/>
      <c r="HH45" s="1"/>
      <c r="HI45" s="1"/>
      <c r="HJ45" s="1"/>
      <c r="HK45" s="1"/>
      <c r="HL45" s="1"/>
    </row>
    <row r="46" spans="1:220" x14ac:dyDescent="0.15">
      <c r="A46" s="122">
        <f t="shared" si="9"/>
        <v>43558</v>
      </c>
      <c r="B46" s="123">
        <f t="shared" ca="1" si="33"/>
        <v>1006.99755</v>
      </c>
      <c r="C46" s="124">
        <f t="shared" si="10"/>
        <v>1000</v>
      </c>
      <c r="D46" s="125">
        <f ca="1">IF(A46&lt;$B$1,VLOOKUP(A46,[1]DI!$A$4:$B$15000,2),0)</f>
        <v>6.4000000000000001E-2</v>
      </c>
      <c r="E46" s="126">
        <f t="shared" ca="1" si="11"/>
        <v>1.0002462000000001</v>
      </c>
      <c r="F46" s="126">
        <f ca="1">(TRUNC(PRODUCT($E$12:$E45),16))</f>
        <v>1.0054304249443899</v>
      </c>
      <c r="G46" s="126">
        <f t="shared" si="12"/>
        <v>1</v>
      </c>
      <c r="H46" s="126">
        <f t="shared" ca="1" si="13"/>
        <v>1.0054304199999999</v>
      </c>
      <c r="I46" s="125">
        <f t="shared" si="14"/>
        <v>1.7999999999999999E-2</v>
      </c>
      <c r="J46" s="127">
        <f t="shared" si="15"/>
        <v>43524</v>
      </c>
      <c r="K46" s="128">
        <f t="shared" si="21"/>
        <v>22</v>
      </c>
      <c r="L46" s="129">
        <f t="shared" si="16"/>
        <v>22</v>
      </c>
      <c r="M46" s="130">
        <f t="shared" si="22"/>
        <v>1.0015586670000001</v>
      </c>
      <c r="N46" s="130">
        <f t="shared" ca="1" si="2"/>
        <v>1.006997551</v>
      </c>
      <c r="O46" s="129">
        <f t="shared" si="23"/>
        <v>0</v>
      </c>
      <c r="P46" s="126">
        <f t="shared" ca="1" si="24"/>
        <v>6.9975500000000004</v>
      </c>
      <c r="Q46" s="124">
        <f t="shared" si="17"/>
        <v>0</v>
      </c>
      <c r="R46" s="131" t="str">
        <f t="shared" si="18"/>
        <v>J=</v>
      </c>
      <c r="S46" s="127">
        <f t="shared" si="19"/>
        <v>43881</v>
      </c>
      <c r="T46" s="132" t="str">
        <f t="shared" si="3"/>
        <v>-</v>
      </c>
      <c r="U46" s="4"/>
      <c r="V46" s="20"/>
      <c r="W46" s="5"/>
      <c r="X46" s="2"/>
      <c r="Y46" s="3"/>
      <c r="Z46" s="9"/>
      <c r="AA46" s="2"/>
      <c r="AB46" s="9"/>
      <c r="AC46" s="9"/>
      <c r="AD46" s="20"/>
      <c r="AE46" s="105"/>
      <c r="AF46" s="5"/>
      <c r="AG46" s="9"/>
      <c r="AH46" s="99">
        <f t="shared" si="40"/>
        <v>43536</v>
      </c>
      <c r="AI46" s="2">
        <f t="shared" ca="1" si="35"/>
        <v>1001.903588</v>
      </c>
      <c r="AJ46" s="9">
        <f t="shared" si="35"/>
        <v>1000</v>
      </c>
      <c r="AK46" s="16">
        <f t="shared" ca="1" si="35"/>
        <v>6.4000000000000001E-2</v>
      </c>
      <c r="AL46" s="17">
        <f t="shared" ca="1" si="35"/>
        <v>1.0014781100000001</v>
      </c>
      <c r="AM46" s="99">
        <f t="shared" si="36"/>
        <v>43536</v>
      </c>
      <c r="AN46" s="16">
        <f t="shared" si="37"/>
        <v>1.7999999999999999E-2</v>
      </c>
      <c r="AO46" s="3">
        <f t="shared" si="37"/>
        <v>6</v>
      </c>
      <c r="AP46" s="15">
        <f t="shared" si="37"/>
        <v>1.0004248499999999</v>
      </c>
      <c r="AQ46" s="15">
        <f t="shared" ca="1" si="37"/>
        <v>1.001903588</v>
      </c>
      <c r="AR46" s="99">
        <f t="shared" si="38"/>
        <v>43536</v>
      </c>
      <c r="AS46" s="2">
        <f t="shared" ca="1" si="39"/>
        <v>1.9035880000000001</v>
      </c>
      <c r="AT46" s="2">
        <f t="shared" si="39"/>
        <v>0</v>
      </c>
      <c r="AU46" s="28" t="str">
        <f t="shared" si="39"/>
        <v>J=</v>
      </c>
      <c r="AV46" s="99">
        <f t="shared" si="39"/>
        <v>43881</v>
      </c>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1"/>
      <c r="GU46" s="1"/>
      <c r="GV46" s="1"/>
      <c r="GW46" s="1"/>
      <c r="GX46" s="1"/>
      <c r="GY46" s="1"/>
      <c r="GZ46" s="1"/>
      <c r="HA46" s="1"/>
      <c r="HB46" s="1"/>
      <c r="HC46" s="1"/>
      <c r="HD46" s="1"/>
      <c r="HE46" s="1"/>
      <c r="HF46" s="1"/>
      <c r="HG46" s="1"/>
      <c r="HH46" s="1"/>
      <c r="HI46" s="1"/>
      <c r="HJ46" s="1"/>
      <c r="HK46" s="1"/>
      <c r="HL46" s="1"/>
    </row>
    <row r="47" spans="1:220" x14ac:dyDescent="0.15">
      <c r="A47" s="122">
        <f t="shared" si="9"/>
        <v>43559</v>
      </c>
      <c r="B47" s="123">
        <f t="shared" ca="1" si="33"/>
        <v>1007.316786</v>
      </c>
      <c r="C47" s="124">
        <f t="shared" si="10"/>
        <v>1000</v>
      </c>
      <c r="D47" s="125">
        <f ca="1">IF(A47&lt;$B$1,VLOOKUP(A47,[1]DI!$A$4:$B$15000,2),0)</f>
        <v>6.4000000000000001E-2</v>
      </c>
      <c r="E47" s="126">
        <f t="shared" ca="1" si="11"/>
        <v>1.0002462000000001</v>
      </c>
      <c r="F47" s="126">
        <f ca="1">(TRUNC(PRODUCT($E$12:$E46),16))</f>
        <v>1.00567796191501</v>
      </c>
      <c r="G47" s="126">
        <v>1</v>
      </c>
      <c r="H47" s="126">
        <f t="shared" ca="1" si="13"/>
        <v>1.0056779600000001</v>
      </c>
      <c r="I47" s="125">
        <f t="shared" si="14"/>
        <v>1.7999999999999999E-2</v>
      </c>
      <c r="J47" s="127">
        <f t="shared" si="15"/>
        <v>43524</v>
      </c>
      <c r="K47" s="128">
        <f t="shared" si="21"/>
        <v>23</v>
      </c>
      <c r="L47" s="129">
        <f t="shared" si="16"/>
        <v>23</v>
      </c>
      <c r="M47" s="130">
        <f t="shared" si="22"/>
        <v>1.001629573</v>
      </c>
      <c r="N47" s="130">
        <f t="shared" ca="1" si="2"/>
        <v>1.0073167860000001</v>
      </c>
      <c r="O47" s="129">
        <f t="shared" si="23"/>
        <v>0</v>
      </c>
      <c r="P47" s="126">
        <f t="shared" ca="1" si="24"/>
        <v>7.3167859999999996</v>
      </c>
      <c r="Q47" s="124">
        <f t="shared" si="17"/>
        <v>0</v>
      </c>
      <c r="R47" s="131" t="str">
        <f t="shared" si="18"/>
        <v>J=</v>
      </c>
      <c r="S47" s="127">
        <f t="shared" si="19"/>
        <v>43881</v>
      </c>
      <c r="T47" s="132" t="str">
        <f t="shared" si="3"/>
        <v>-</v>
      </c>
      <c r="U47" s="30"/>
      <c r="V47" s="116"/>
      <c r="W47" s="117"/>
      <c r="X47" s="118"/>
      <c r="Y47" s="119"/>
      <c r="Z47" s="120"/>
      <c r="AA47" s="118"/>
      <c r="AB47" s="9"/>
      <c r="AC47" s="120"/>
      <c r="AD47" s="116"/>
      <c r="AE47" s="121"/>
      <c r="AF47" s="117"/>
      <c r="AG47" s="31"/>
      <c r="AH47" s="99">
        <f t="shared" si="40"/>
        <v>43537</v>
      </c>
      <c r="AI47" s="2">
        <f t="shared" ca="1" si="35"/>
        <v>1002.221201</v>
      </c>
      <c r="AJ47" s="9">
        <f t="shared" si="35"/>
        <v>1000</v>
      </c>
      <c r="AK47" s="16">
        <f t="shared" ca="1" si="35"/>
        <v>6.4000000000000001E-2</v>
      </c>
      <c r="AL47" s="17">
        <f t="shared" ca="1" si="35"/>
        <v>1.00172467</v>
      </c>
      <c r="AM47" s="99">
        <f t="shared" si="36"/>
        <v>43537</v>
      </c>
      <c r="AN47" s="16">
        <f t="shared" si="37"/>
        <v>1.7999999999999999E-2</v>
      </c>
      <c r="AO47" s="3">
        <f t="shared" si="37"/>
        <v>7</v>
      </c>
      <c r="AP47" s="15">
        <f t="shared" si="37"/>
        <v>1.0004956759999999</v>
      </c>
      <c r="AQ47" s="15">
        <f t="shared" ca="1" si="37"/>
        <v>1.002221201</v>
      </c>
      <c r="AR47" s="99">
        <f t="shared" si="38"/>
        <v>43537</v>
      </c>
      <c r="AS47" s="2">
        <f t="shared" ca="1" si="39"/>
        <v>2.2212010000000002</v>
      </c>
      <c r="AT47" s="2">
        <f t="shared" si="39"/>
        <v>0</v>
      </c>
      <c r="AU47" s="28" t="str">
        <f t="shared" si="39"/>
        <v>J=</v>
      </c>
      <c r="AV47" s="99">
        <f t="shared" si="39"/>
        <v>43881</v>
      </c>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3"/>
      <c r="GU47" s="33"/>
      <c r="GV47" s="33"/>
      <c r="GW47" s="33"/>
      <c r="GX47" s="33"/>
      <c r="GY47" s="33"/>
      <c r="GZ47" s="33"/>
      <c r="HA47" s="33"/>
      <c r="HB47" s="33"/>
      <c r="HC47" s="33"/>
      <c r="HD47" s="33"/>
      <c r="HE47" s="33"/>
      <c r="HF47" s="33"/>
      <c r="HG47" s="33"/>
      <c r="HH47" s="33"/>
      <c r="HI47" s="33"/>
      <c r="HJ47" s="33"/>
      <c r="HK47" s="33"/>
      <c r="HL47" s="33"/>
    </row>
    <row r="48" spans="1:220" x14ac:dyDescent="0.15">
      <c r="A48" s="122">
        <f t="shared" si="9"/>
        <v>43560</v>
      </c>
      <c r="B48" s="123">
        <f t="shared" ca="1" si="33"/>
        <v>1007.636119</v>
      </c>
      <c r="C48" s="124">
        <f t="shared" si="10"/>
        <v>1000</v>
      </c>
      <c r="D48" s="125">
        <f ca="1">IF(A48&lt;$B$1,VLOOKUP(A48,[1]DI!$A$4:$B$15000,2),0)</f>
        <v>6.4000000000000001E-2</v>
      </c>
      <c r="E48" s="126">
        <f t="shared" ca="1" si="11"/>
        <v>1.0002462000000001</v>
      </c>
      <c r="F48" s="126">
        <f ca="1">(TRUNC(PRODUCT($E$12:$E47),16))</f>
        <v>1.00592555982923</v>
      </c>
      <c r="G48" s="126">
        <f t="shared" ref="G48:G111" si="41">IF(O47&gt;0,F47,G47)</f>
        <v>1</v>
      </c>
      <c r="H48" s="126">
        <f t="shared" ca="1" si="13"/>
        <v>1.0059255600000001</v>
      </c>
      <c r="I48" s="125">
        <f t="shared" si="14"/>
        <v>1.7999999999999999E-2</v>
      </c>
      <c r="J48" s="127">
        <f t="shared" si="15"/>
        <v>43524</v>
      </c>
      <c r="K48" s="128">
        <f t="shared" si="21"/>
        <v>24</v>
      </c>
      <c r="L48" s="129">
        <f t="shared" si="16"/>
        <v>24</v>
      </c>
      <c r="M48" s="130">
        <f t="shared" si="22"/>
        <v>1.0017004839999999</v>
      </c>
      <c r="N48" s="130">
        <f t="shared" ca="1" si="2"/>
        <v>1.0076361199999999</v>
      </c>
      <c r="O48" s="129">
        <f t="shared" si="23"/>
        <v>0</v>
      </c>
      <c r="P48" s="126">
        <f t="shared" ca="1" si="24"/>
        <v>7.6361189999999999</v>
      </c>
      <c r="Q48" s="124">
        <f t="shared" si="17"/>
        <v>0</v>
      </c>
      <c r="R48" s="131" t="str">
        <f t="shared" si="18"/>
        <v>J=</v>
      </c>
      <c r="S48" s="127">
        <f t="shared" si="19"/>
        <v>43881</v>
      </c>
      <c r="T48" s="132" t="str">
        <f t="shared" si="3"/>
        <v>-</v>
      </c>
      <c r="U48" s="4"/>
      <c r="V48" s="20"/>
      <c r="W48" s="5"/>
      <c r="X48" s="2"/>
      <c r="Y48" s="3"/>
      <c r="Z48" s="9"/>
      <c r="AA48" s="2"/>
      <c r="AB48" s="9"/>
      <c r="AC48" s="9"/>
      <c r="AD48" s="20"/>
      <c r="AE48" s="105"/>
      <c r="AF48" s="5"/>
      <c r="AG48" s="9"/>
      <c r="AH48" s="99">
        <f t="shared" si="40"/>
        <v>43538</v>
      </c>
      <c r="AI48" s="2">
        <f t="shared" ca="1" si="35"/>
        <v>1002.538924</v>
      </c>
      <c r="AJ48" s="9">
        <f t="shared" si="35"/>
        <v>1000</v>
      </c>
      <c r="AK48" s="16">
        <f t="shared" ca="1" si="35"/>
        <v>6.4000000000000001E-2</v>
      </c>
      <c r="AL48" s="17">
        <f t="shared" ca="1" si="35"/>
        <v>1.0019712999999999</v>
      </c>
      <c r="AM48" s="99">
        <f t="shared" si="36"/>
        <v>43538</v>
      </c>
      <c r="AN48" s="16">
        <f t="shared" si="37"/>
        <v>1.7999999999999999E-2</v>
      </c>
      <c r="AO48" s="3">
        <f t="shared" si="37"/>
        <v>8</v>
      </c>
      <c r="AP48" s="15">
        <f t="shared" si="37"/>
        <v>1.000566507</v>
      </c>
      <c r="AQ48" s="15">
        <f t="shared" ca="1" si="37"/>
        <v>1.002538924</v>
      </c>
      <c r="AR48" s="99">
        <f t="shared" si="38"/>
        <v>43538</v>
      </c>
      <c r="AS48" s="2">
        <f t="shared" ca="1" si="39"/>
        <v>2.5389240000000002</v>
      </c>
      <c r="AT48" s="2">
        <f t="shared" si="39"/>
        <v>0</v>
      </c>
      <c r="AU48" s="28" t="str">
        <f t="shared" si="39"/>
        <v>J=</v>
      </c>
      <c r="AV48" s="99">
        <f t="shared" si="39"/>
        <v>43881</v>
      </c>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1"/>
      <c r="GU48" s="1"/>
      <c r="GV48" s="1"/>
      <c r="GW48" s="1"/>
      <c r="GX48" s="1"/>
      <c r="GY48" s="1"/>
      <c r="GZ48" s="1"/>
      <c r="HA48" s="1"/>
      <c r="HB48" s="1"/>
      <c r="HC48" s="1"/>
      <c r="HD48" s="1"/>
      <c r="HE48" s="1"/>
      <c r="HF48" s="1"/>
      <c r="HG48" s="1"/>
      <c r="HH48" s="1"/>
      <c r="HI48" s="1"/>
      <c r="HJ48" s="1"/>
      <c r="HK48" s="1"/>
      <c r="HL48" s="1"/>
    </row>
    <row r="49" spans="1:220" x14ac:dyDescent="0.15">
      <c r="A49" s="122">
        <f t="shared" si="9"/>
        <v>43561</v>
      </c>
      <c r="B49" s="123">
        <f t="shared" ca="1" si="33"/>
        <v>1007.955554</v>
      </c>
      <c r="C49" s="124">
        <f t="shared" si="10"/>
        <v>1000</v>
      </c>
      <c r="D49" s="125">
        <f ca="1">IF(A49&lt;$B$1,VLOOKUP(A49,[1]DI!$A$4:$B$15000,2),0)</f>
        <v>0</v>
      </c>
      <c r="E49" s="126">
        <f t="shared" ca="1" si="11"/>
        <v>1</v>
      </c>
      <c r="F49" s="126">
        <f ca="1">(TRUNC(PRODUCT($E$12:$E48),16))</f>
        <v>1.00617321870206</v>
      </c>
      <c r="G49" s="126">
        <f t="shared" si="41"/>
        <v>1</v>
      </c>
      <c r="H49" s="126">
        <f t="shared" ca="1" si="13"/>
        <v>1.00617322</v>
      </c>
      <c r="I49" s="125">
        <f t="shared" si="14"/>
        <v>1.7999999999999999E-2</v>
      </c>
      <c r="J49" s="127">
        <f t="shared" si="15"/>
        <v>43524</v>
      </c>
      <c r="K49" s="128">
        <f t="shared" si="21"/>
        <v>24</v>
      </c>
      <c r="L49" s="129">
        <f t="shared" si="16"/>
        <v>25</v>
      </c>
      <c r="M49" s="130">
        <f t="shared" si="22"/>
        <v>1.0017714</v>
      </c>
      <c r="N49" s="130">
        <f t="shared" ca="1" si="2"/>
        <v>1.0079555549999999</v>
      </c>
      <c r="O49" s="129">
        <f t="shared" si="23"/>
        <v>0</v>
      </c>
      <c r="P49" s="126">
        <f t="shared" ca="1" si="24"/>
        <v>7.9555540000000002</v>
      </c>
      <c r="Q49" s="124">
        <f t="shared" si="17"/>
        <v>0</v>
      </c>
      <c r="R49" s="131" t="str">
        <f t="shared" si="18"/>
        <v>J=</v>
      </c>
      <c r="S49" s="127">
        <f t="shared" si="19"/>
        <v>43881</v>
      </c>
      <c r="T49" s="132" t="str">
        <f t="shared" si="3"/>
        <v>-</v>
      </c>
      <c r="U49" s="4"/>
      <c r="V49" s="1"/>
      <c r="W49" s="1"/>
      <c r="X49" s="1"/>
      <c r="Y49" s="1"/>
      <c r="Z49" s="1"/>
      <c r="AA49" s="1"/>
      <c r="AB49" s="1"/>
      <c r="AC49" s="5"/>
      <c r="AD49" s="20"/>
      <c r="AE49" s="105"/>
      <c r="AF49" s="5"/>
      <c r="AG49" s="9"/>
      <c r="AH49" s="99"/>
      <c r="AI49" s="3"/>
      <c r="AJ49" s="9"/>
      <c r="AK49" s="16"/>
      <c r="AL49" s="17"/>
      <c r="AM49" s="99"/>
      <c r="AN49" s="16"/>
      <c r="AO49" s="3"/>
      <c r="AP49" s="15"/>
      <c r="AQ49" s="15"/>
      <c r="AR49" s="99"/>
      <c r="AS49" s="2"/>
      <c r="AT49" s="3"/>
      <c r="AU49" s="4"/>
      <c r="AV49" s="99"/>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1"/>
      <c r="GU49" s="1"/>
      <c r="GV49" s="1"/>
      <c r="GW49" s="1"/>
      <c r="GX49" s="1"/>
      <c r="GY49" s="1"/>
      <c r="GZ49" s="1"/>
      <c r="HA49" s="1"/>
      <c r="HB49" s="1"/>
      <c r="HC49" s="1"/>
      <c r="HD49" s="1"/>
      <c r="HE49" s="1"/>
      <c r="HF49" s="1"/>
      <c r="HG49" s="1"/>
      <c r="HH49" s="1"/>
      <c r="HI49" s="1"/>
      <c r="HJ49" s="1"/>
      <c r="HK49" s="1"/>
      <c r="HL49" s="1"/>
    </row>
    <row r="50" spans="1:220" x14ac:dyDescent="0.15">
      <c r="A50" s="122">
        <f t="shared" si="9"/>
        <v>43562</v>
      </c>
      <c r="B50" s="123">
        <f t="shared" ca="1" si="33"/>
        <v>1007.955554</v>
      </c>
      <c r="C50" s="124">
        <f t="shared" si="10"/>
        <v>1000</v>
      </c>
      <c r="D50" s="125">
        <f ca="1">IF(A50&lt;$B$1,VLOOKUP(A50,[1]DI!$A$4:$B$15000,2),0)</f>
        <v>0</v>
      </c>
      <c r="E50" s="126">
        <f t="shared" ca="1" si="11"/>
        <v>1</v>
      </c>
      <c r="F50" s="126">
        <f ca="1">(TRUNC(PRODUCT($E$12:$E49),16))</f>
        <v>1.00617321870206</v>
      </c>
      <c r="G50" s="126">
        <f t="shared" si="41"/>
        <v>1</v>
      </c>
      <c r="H50" s="126">
        <f t="shared" ca="1" si="13"/>
        <v>1.00617322</v>
      </c>
      <c r="I50" s="125">
        <f t="shared" si="14"/>
        <v>1.7999999999999999E-2</v>
      </c>
      <c r="J50" s="127">
        <f t="shared" si="15"/>
        <v>43524</v>
      </c>
      <c r="K50" s="128">
        <f t="shared" si="21"/>
        <v>24</v>
      </c>
      <c r="L50" s="129">
        <f t="shared" si="16"/>
        <v>25</v>
      </c>
      <c r="M50" s="130">
        <f t="shared" si="22"/>
        <v>1.0017714</v>
      </c>
      <c r="N50" s="130">
        <f t="shared" ca="1" si="2"/>
        <v>1.0079555549999999</v>
      </c>
      <c r="O50" s="129">
        <f t="shared" si="23"/>
        <v>0</v>
      </c>
      <c r="P50" s="126">
        <f t="shared" ca="1" si="24"/>
        <v>7.9555540000000002</v>
      </c>
      <c r="Q50" s="124">
        <f t="shared" si="17"/>
        <v>0</v>
      </c>
      <c r="R50" s="131" t="str">
        <f t="shared" si="18"/>
        <v>J=</v>
      </c>
      <c r="S50" s="127">
        <f t="shared" si="19"/>
        <v>43881</v>
      </c>
      <c r="T50" s="132" t="str">
        <f t="shared" si="3"/>
        <v>-</v>
      </c>
      <c r="U50" s="4"/>
      <c r="V50" s="1"/>
      <c r="W50" s="1"/>
      <c r="X50" s="1"/>
      <c r="Y50" s="1"/>
      <c r="Z50" s="1"/>
      <c r="AA50" s="1"/>
      <c r="AB50" s="1"/>
      <c r="AC50" s="5"/>
      <c r="AD50" s="20"/>
      <c r="AE50" s="105"/>
      <c r="AF50" s="5"/>
      <c r="AG50" s="9"/>
      <c r="AH50" s="99" t="str">
        <f t="shared" ref="AH50:AV50" si="42">+$B$9</f>
        <v>AMAR16</v>
      </c>
      <c r="AI50" s="3" t="str">
        <f t="shared" si="42"/>
        <v>AMAR16</v>
      </c>
      <c r="AJ50" s="3" t="str">
        <f t="shared" si="42"/>
        <v>AMAR16</v>
      </c>
      <c r="AK50" s="3" t="str">
        <f t="shared" si="42"/>
        <v>AMAR16</v>
      </c>
      <c r="AL50" s="3" t="str">
        <f t="shared" si="42"/>
        <v>AMAR16</v>
      </c>
      <c r="AM50" s="99" t="str">
        <f t="shared" si="42"/>
        <v>AMAR16</v>
      </c>
      <c r="AN50" s="3" t="str">
        <f t="shared" si="42"/>
        <v>AMAR16</v>
      </c>
      <c r="AO50" s="3" t="str">
        <f t="shared" si="42"/>
        <v>AMAR16</v>
      </c>
      <c r="AP50" s="3" t="str">
        <f t="shared" si="42"/>
        <v>AMAR16</v>
      </c>
      <c r="AQ50" s="3" t="str">
        <f t="shared" si="42"/>
        <v>AMAR16</v>
      </c>
      <c r="AR50" s="99" t="str">
        <f t="shared" si="42"/>
        <v>AMAR16</v>
      </c>
      <c r="AS50" s="3" t="str">
        <f t="shared" si="42"/>
        <v>AMAR16</v>
      </c>
      <c r="AT50" s="3" t="str">
        <f t="shared" si="42"/>
        <v>AMAR16</v>
      </c>
      <c r="AU50" s="4" t="str">
        <f t="shared" si="42"/>
        <v>AMAR16</v>
      </c>
      <c r="AV50" s="99" t="str">
        <f t="shared" si="42"/>
        <v>AMAR16</v>
      </c>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1"/>
      <c r="GU50" s="1"/>
      <c r="GV50" s="1"/>
      <c r="GW50" s="1"/>
      <c r="GX50" s="1"/>
      <c r="GY50" s="1"/>
      <c r="GZ50" s="1"/>
      <c r="HA50" s="1"/>
      <c r="HB50" s="1"/>
      <c r="HC50" s="1"/>
      <c r="HD50" s="1"/>
      <c r="HE50" s="1"/>
      <c r="HF50" s="1"/>
      <c r="HG50" s="1"/>
      <c r="HH50" s="1"/>
      <c r="HI50" s="1"/>
      <c r="HJ50" s="1"/>
      <c r="HK50" s="1"/>
      <c r="HL50" s="1"/>
    </row>
    <row r="51" spans="1:220" x14ac:dyDescent="0.15">
      <c r="A51" s="122">
        <f t="shared" si="9"/>
        <v>43563</v>
      </c>
      <c r="B51" s="123">
        <f t="shared" ca="1" si="33"/>
        <v>1007.955554</v>
      </c>
      <c r="C51" s="124">
        <f t="shared" si="10"/>
        <v>1000</v>
      </c>
      <c r="D51" s="125">
        <f ca="1">IF(A51&lt;$B$1,VLOOKUP(A51,[1]DI!$A$4:$B$15000,2),0)</f>
        <v>6.4000000000000001E-2</v>
      </c>
      <c r="E51" s="126">
        <f t="shared" ca="1" si="11"/>
        <v>1.0002462000000001</v>
      </c>
      <c r="F51" s="126">
        <f ca="1">(TRUNC(PRODUCT($E$12:$E50),16))</f>
        <v>1.00617321870206</v>
      </c>
      <c r="G51" s="126">
        <f t="shared" si="41"/>
        <v>1</v>
      </c>
      <c r="H51" s="126">
        <f t="shared" ca="1" si="13"/>
        <v>1.00617322</v>
      </c>
      <c r="I51" s="125">
        <f t="shared" si="14"/>
        <v>1.7999999999999999E-2</v>
      </c>
      <c r="J51" s="127">
        <f t="shared" si="15"/>
        <v>43524</v>
      </c>
      <c r="K51" s="128">
        <f t="shared" si="21"/>
        <v>25</v>
      </c>
      <c r="L51" s="129">
        <f t="shared" si="16"/>
        <v>25</v>
      </c>
      <c r="M51" s="130">
        <f t="shared" si="22"/>
        <v>1.0017714</v>
      </c>
      <c r="N51" s="130">
        <f t="shared" ca="1" si="2"/>
        <v>1.0079555549999999</v>
      </c>
      <c r="O51" s="129">
        <f t="shared" si="23"/>
        <v>0</v>
      </c>
      <c r="P51" s="126">
        <f t="shared" ca="1" si="24"/>
        <v>7.9555540000000002</v>
      </c>
      <c r="Q51" s="124">
        <f t="shared" si="17"/>
        <v>0</v>
      </c>
      <c r="R51" s="131" t="str">
        <f t="shared" si="18"/>
        <v>J=</v>
      </c>
      <c r="S51" s="127">
        <f t="shared" si="19"/>
        <v>43881</v>
      </c>
      <c r="T51" s="132" t="str">
        <f t="shared" si="3"/>
        <v>-</v>
      </c>
      <c r="U51" s="4"/>
      <c r="V51" s="160" t="s">
        <v>59</v>
      </c>
      <c r="W51" s="160"/>
      <c r="X51" s="9"/>
      <c r="Y51" s="1"/>
      <c r="Z51" s="103" t="s">
        <v>60</v>
      </c>
      <c r="AA51" s="104" t="s">
        <v>61</v>
      </c>
      <c r="AB51" s="104" t="s">
        <v>62</v>
      </c>
      <c r="AC51" s="104" t="s">
        <v>63</v>
      </c>
      <c r="AD51" s="20"/>
      <c r="AE51" s="105"/>
      <c r="AF51" s="5"/>
      <c r="AG51" s="9"/>
      <c r="AH51" s="99" t="s">
        <v>4</v>
      </c>
      <c r="AI51" s="3" t="s">
        <v>5</v>
      </c>
      <c r="AJ51" s="9" t="s">
        <v>6</v>
      </c>
      <c r="AK51" s="11" t="s">
        <v>7</v>
      </c>
      <c r="AL51" s="12" t="s">
        <v>7</v>
      </c>
      <c r="AM51" s="99" t="s">
        <v>4</v>
      </c>
      <c r="AN51" s="11" t="s">
        <v>8</v>
      </c>
      <c r="AO51" s="14" t="s">
        <v>8</v>
      </c>
      <c r="AP51" s="13" t="s">
        <v>8</v>
      </c>
      <c r="AQ51" s="15" t="s">
        <v>9</v>
      </c>
      <c r="AR51" s="99" t="s">
        <v>4</v>
      </c>
      <c r="AS51" s="2" t="s">
        <v>11</v>
      </c>
      <c r="AT51" s="3" t="s">
        <v>12</v>
      </c>
      <c r="AU51" s="4" t="s">
        <v>13</v>
      </c>
      <c r="AV51" s="99" t="s">
        <v>13</v>
      </c>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1"/>
      <c r="GU51" s="1"/>
      <c r="GV51" s="1"/>
      <c r="GW51" s="1"/>
      <c r="GX51" s="1"/>
      <c r="GY51" s="1"/>
      <c r="GZ51" s="1"/>
      <c r="HA51" s="1"/>
      <c r="HB51" s="1"/>
      <c r="HC51" s="1"/>
      <c r="HD51" s="1"/>
      <c r="HE51" s="1"/>
      <c r="HF51" s="1"/>
      <c r="HG51" s="1"/>
      <c r="HH51" s="1"/>
      <c r="HI51" s="1"/>
      <c r="HJ51" s="1"/>
      <c r="HK51" s="1"/>
      <c r="HL51" s="1"/>
    </row>
    <row r="52" spans="1:220" x14ac:dyDescent="0.15">
      <c r="A52" s="122">
        <f t="shared" si="9"/>
        <v>43564</v>
      </c>
      <c r="B52" s="123">
        <f t="shared" ca="1" si="33"/>
        <v>1008.275089</v>
      </c>
      <c r="C52" s="124">
        <f t="shared" si="10"/>
        <v>1000</v>
      </c>
      <c r="D52" s="125">
        <f ca="1">IF(A52&lt;$B$1,VLOOKUP(A52,[1]DI!$A$4:$B$15000,2),0)</f>
        <v>6.4000000000000001E-2</v>
      </c>
      <c r="E52" s="126">
        <f t="shared" ca="1" si="11"/>
        <v>1.0002462000000001</v>
      </c>
      <c r="F52" s="126">
        <f ca="1">(TRUNC(PRODUCT($E$12:$E51),16))</f>
        <v>1.0064209385485099</v>
      </c>
      <c r="G52" s="126">
        <f t="shared" si="41"/>
        <v>1</v>
      </c>
      <c r="H52" s="126">
        <f t="shared" ca="1" si="13"/>
        <v>1.0064209399999999</v>
      </c>
      <c r="I52" s="125">
        <f t="shared" si="14"/>
        <v>1.7999999999999999E-2</v>
      </c>
      <c r="J52" s="127">
        <f t="shared" si="15"/>
        <v>43524</v>
      </c>
      <c r="K52" s="128">
        <f t="shared" si="21"/>
        <v>26</v>
      </c>
      <c r="L52" s="129">
        <f t="shared" si="16"/>
        <v>26</v>
      </c>
      <c r="M52" s="130">
        <f t="shared" si="22"/>
        <v>1.001842321</v>
      </c>
      <c r="N52" s="130">
        <f t="shared" ca="1" si="2"/>
        <v>1.0082750899999999</v>
      </c>
      <c r="O52" s="129">
        <f t="shared" si="23"/>
        <v>0</v>
      </c>
      <c r="P52" s="126">
        <f t="shared" ca="1" si="24"/>
        <v>8.2750889999999995</v>
      </c>
      <c r="Q52" s="124">
        <f t="shared" si="17"/>
        <v>0</v>
      </c>
      <c r="R52" s="131" t="str">
        <f t="shared" si="18"/>
        <v>J=</v>
      </c>
      <c r="S52" s="127">
        <f t="shared" si="19"/>
        <v>43881</v>
      </c>
      <c r="T52" s="132" t="str">
        <f t="shared" si="3"/>
        <v>-</v>
      </c>
      <c r="U52" s="4"/>
      <c r="V52" s="108">
        <v>38602</v>
      </c>
      <c r="W52" s="109" t="s">
        <v>64</v>
      </c>
      <c r="X52" s="9"/>
      <c r="Y52" s="1"/>
      <c r="Z52" s="21"/>
      <c r="AA52" s="102">
        <f>WORKDAY(AB52,-1,V$52:V$168)</f>
        <v>43523</v>
      </c>
      <c r="AB52" s="102">
        <f>A10</f>
        <v>43524</v>
      </c>
      <c r="AC52" s="102">
        <f t="shared" ref="AC52:AC54" si="43">WORKDAY(AA52,1,V$52:V$168)</f>
        <v>43524</v>
      </c>
      <c r="AD52" s="20"/>
      <c r="AE52" s="105"/>
      <c r="AF52" s="5"/>
      <c r="AG52" s="9"/>
      <c r="AH52" s="99"/>
      <c r="AI52" s="3" t="s">
        <v>15</v>
      </c>
      <c r="AJ52" s="9" t="s">
        <v>16</v>
      </c>
      <c r="AK52" s="16" t="s">
        <v>17</v>
      </c>
      <c r="AL52" s="17" t="s">
        <v>18</v>
      </c>
      <c r="AM52" s="99"/>
      <c r="AN52" s="16"/>
      <c r="AO52" s="3" t="s">
        <v>19</v>
      </c>
      <c r="AP52" s="15" t="s">
        <v>18</v>
      </c>
      <c r="AQ52" s="15" t="s">
        <v>20</v>
      </c>
      <c r="AR52" s="99"/>
      <c r="AS52" s="2"/>
      <c r="AT52" s="3"/>
      <c r="AU52" s="4" t="s">
        <v>21</v>
      </c>
      <c r="AV52" s="99" t="s">
        <v>4</v>
      </c>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1"/>
      <c r="GU52" s="1"/>
      <c r="GV52" s="1"/>
      <c r="GW52" s="1"/>
      <c r="GX52" s="1"/>
      <c r="GY52" s="1"/>
      <c r="GZ52" s="1"/>
      <c r="HA52" s="1"/>
      <c r="HB52" s="1"/>
      <c r="HC52" s="1"/>
      <c r="HD52" s="1"/>
      <c r="HE52" s="1"/>
      <c r="HF52" s="1"/>
      <c r="HG52" s="1"/>
      <c r="HH52" s="1"/>
      <c r="HI52" s="1"/>
      <c r="HJ52" s="1"/>
      <c r="HK52" s="1"/>
      <c r="HL52" s="1"/>
    </row>
    <row r="53" spans="1:220" x14ac:dyDescent="0.15">
      <c r="A53" s="122">
        <f t="shared" si="9"/>
        <v>43565</v>
      </c>
      <c r="B53" s="123">
        <f t="shared" ca="1" si="33"/>
        <v>1008.594726</v>
      </c>
      <c r="C53" s="124">
        <f t="shared" si="10"/>
        <v>1000</v>
      </c>
      <c r="D53" s="125">
        <f ca="1">IF(A53&lt;$B$1,VLOOKUP(A53,[1]DI!$A$4:$B$15000,2),0)</f>
        <v>6.4000000000000001E-2</v>
      </c>
      <c r="E53" s="126">
        <f t="shared" ca="1" si="11"/>
        <v>1.0002462000000001</v>
      </c>
      <c r="F53" s="126">
        <f ca="1">(TRUNC(PRODUCT($E$12:$E52),16))</f>
        <v>1.0066687193835799</v>
      </c>
      <c r="G53" s="126">
        <f t="shared" si="41"/>
        <v>1</v>
      </c>
      <c r="H53" s="126">
        <f t="shared" ca="1" si="13"/>
        <v>1.00666872</v>
      </c>
      <c r="I53" s="125">
        <f t="shared" si="14"/>
        <v>1.7999999999999999E-2</v>
      </c>
      <c r="J53" s="127">
        <f t="shared" si="15"/>
        <v>43524</v>
      </c>
      <c r="K53" s="128">
        <f t="shared" si="21"/>
        <v>27</v>
      </c>
      <c r="L53" s="129">
        <f t="shared" si="16"/>
        <v>27</v>
      </c>
      <c r="M53" s="130">
        <f t="shared" si="22"/>
        <v>1.0019132479999999</v>
      </c>
      <c r="N53" s="130">
        <f t="shared" ca="1" si="2"/>
        <v>1.008594727</v>
      </c>
      <c r="O53" s="129">
        <f t="shared" si="23"/>
        <v>0</v>
      </c>
      <c r="P53" s="126">
        <f t="shared" ca="1" si="24"/>
        <v>8.5947259999999996</v>
      </c>
      <c r="Q53" s="124">
        <f t="shared" si="17"/>
        <v>0</v>
      </c>
      <c r="R53" s="131" t="str">
        <f t="shared" si="18"/>
        <v>J=</v>
      </c>
      <c r="S53" s="127">
        <f t="shared" si="19"/>
        <v>43881</v>
      </c>
      <c r="T53" s="132" t="str">
        <f t="shared" si="3"/>
        <v>-</v>
      </c>
      <c r="U53" s="4"/>
      <c r="V53" s="108">
        <v>38637</v>
      </c>
      <c r="W53" s="109" t="s">
        <v>65</v>
      </c>
      <c r="X53" s="9"/>
      <c r="Y53" s="1"/>
      <c r="Z53" s="21"/>
      <c r="AA53" s="102">
        <f t="shared" ref="AA53:AA54" si="44">WORKDAY(AB53,-1,V$52:V$168)</f>
        <v>43880</v>
      </c>
      <c r="AB53" s="102">
        <v>43881</v>
      </c>
      <c r="AC53" s="102">
        <f t="shared" si="43"/>
        <v>43881</v>
      </c>
      <c r="AD53" s="20"/>
      <c r="AE53" s="105"/>
      <c r="AF53" s="5"/>
      <c r="AG53" s="9"/>
      <c r="AH53" s="99"/>
      <c r="AI53" s="3" t="str">
        <f>+$B$9</f>
        <v>AMAR16</v>
      </c>
      <c r="AJ53" s="9"/>
      <c r="AK53" s="16"/>
      <c r="AL53" s="17" t="s">
        <v>25</v>
      </c>
      <c r="AM53" s="99"/>
      <c r="AN53" s="16" t="s">
        <v>26</v>
      </c>
      <c r="AO53" s="3" t="s">
        <v>28</v>
      </c>
      <c r="AP53" s="15" t="s">
        <v>29</v>
      </c>
      <c r="AQ53" s="15" t="s">
        <v>25</v>
      </c>
      <c r="AR53" s="99"/>
      <c r="AS53" s="2"/>
      <c r="AT53" s="3"/>
      <c r="AU53" s="4" t="s">
        <v>30</v>
      </c>
      <c r="AV53" s="101"/>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1"/>
      <c r="GU53" s="1"/>
      <c r="GV53" s="1"/>
      <c r="GW53" s="1"/>
      <c r="GX53" s="1"/>
      <c r="GY53" s="1"/>
      <c r="GZ53" s="1"/>
      <c r="HA53" s="1"/>
      <c r="HB53" s="1"/>
      <c r="HC53" s="1"/>
      <c r="HD53" s="1"/>
      <c r="HE53" s="1"/>
      <c r="HF53" s="1"/>
      <c r="HG53" s="1"/>
      <c r="HH53" s="1"/>
      <c r="HI53" s="1"/>
      <c r="HJ53" s="1"/>
      <c r="HK53" s="1"/>
      <c r="HL53" s="1"/>
    </row>
    <row r="54" spans="1:220" x14ac:dyDescent="0.15">
      <c r="A54" s="122">
        <f t="shared" si="9"/>
        <v>43566</v>
      </c>
      <c r="B54" s="123">
        <f t="shared" ca="1" si="33"/>
        <v>1008.914462</v>
      </c>
      <c r="C54" s="124">
        <f t="shared" si="10"/>
        <v>1000</v>
      </c>
      <c r="D54" s="125">
        <f ca="1">IF(A54&lt;$B$1,VLOOKUP(A54,[1]DI!$A$4:$B$15000,2),0)</f>
        <v>6.4000000000000001E-2</v>
      </c>
      <c r="E54" s="126">
        <f t="shared" ca="1" si="11"/>
        <v>1.0002462000000001</v>
      </c>
      <c r="F54" s="126">
        <f ca="1">(TRUNC(PRODUCT($E$12:$E53),16))</f>
        <v>1.0069165612222899</v>
      </c>
      <c r="G54" s="126">
        <f t="shared" si="41"/>
        <v>1</v>
      </c>
      <c r="H54" s="126">
        <f t="shared" ca="1" si="13"/>
        <v>1.0069165600000001</v>
      </c>
      <c r="I54" s="125">
        <f t="shared" si="14"/>
        <v>1.7999999999999999E-2</v>
      </c>
      <c r="J54" s="127">
        <f t="shared" si="15"/>
        <v>43524</v>
      </c>
      <c r="K54" s="128">
        <f t="shared" si="21"/>
        <v>28</v>
      </c>
      <c r="L54" s="129">
        <f t="shared" si="16"/>
        <v>28</v>
      </c>
      <c r="M54" s="130">
        <f t="shared" si="22"/>
        <v>1.0019841789999999</v>
      </c>
      <c r="N54" s="130">
        <f t="shared" ca="1" si="2"/>
        <v>1.008914463</v>
      </c>
      <c r="O54" s="129">
        <f t="shared" si="23"/>
        <v>0</v>
      </c>
      <c r="P54" s="126">
        <f t="shared" ca="1" si="24"/>
        <v>8.9144620000000003</v>
      </c>
      <c r="Q54" s="124">
        <f t="shared" si="17"/>
        <v>0</v>
      </c>
      <c r="R54" s="131" t="str">
        <f t="shared" si="18"/>
        <v>J=</v>
      </c>
      <c r="S54" s="127">
        <f t="shared" si="19"/>
        <v>43881</v>
      </c>
      <c r="T54" s="132" t="str">
        <f t="shared" si="3"/>
        <v>-</v>
      </c>
      <c r="U54" s="4"/>
      <c r="V54" s="108">
        <v>38658</v>
      </c>
      <c r="W54" s="109" t="s">
        <v>66</v>
      </c>
      <c r="X54" s="9"/>
      <c r="Y54" s="1"/>
      <c r="Z54" s="21">
        <v>12</v>
      </c>
      <c r="AA54" s="102">
        <f t="shared" si="44"/>
        <v>44246</v>
      </c>
      <c r="AB54" s="102">
        <f>EDATE(AB53,Z54)</f>
        <v>44247</v>
      </c>
      <c r="AC54" s="102">
        <f t="shared" si="43"/>
        <v>44249</v>
      </c>
      <c r="AD54" s="20"/>
      <c r="AE54" s="105"/>
      <c r="AF54" s="5"/>
      <c r="AG54" s="9"/>
      <c r="AH54" s="99"/>
      <c r="AI54" s="3"/>
      <c r="AJ54" s="9" t="s">
        <v>32</v>
      </c>
      <c r="AK54" s="16" t="s">
        <v>33</v>
      </c>
      <c r="AL54" s="17" t="s">
        <v>37</v>
      </c>
      <c r="AM54" s="99"/>
      <c r="AN54" s="16" t="s">
        <v>38</v>
      </c>
      <c r="AO54" s="3" t="s">
        <v>40</v>
      </c>
      <c r="AP54" s="15" t="s">
        <v>41</v>
      </c>
      <c r="AQ54" s="15" t="s">
        <v>42</v>
      </c>
      <c r="AR54" s="99"/>
      <c r="AS54" s="2" t="s">
        <v>43</v>
      </c>
      <c r="AT54" s="3"/>
      <c r="AU54" s="4"/>
      <c r="AV54" s="101"/>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1"/>
      <c r="GU54" s="1"/>
      <c r="GV54" s="1"/>
      <c r="GW54" s="1"/>
      <c r="GX54" s="1"/>
      <c r="GY54" s="1"/>
      <c r="GZ54" s="1"/>
      <c r="HA54" s="1"/>
      <c r="HB54" s="1"/>
      <c r="HC54" s="1"/>
      <c r="HD54" s="1"/>
      <c r="HE54" s="1"/>
      <c r="HF54" s="1"/>
      <c r="HG54" s="1"/>
      <c r="HH54" s="1"/>
      <c r="HI54" s="1"/>
      <c r="HJ54" s="1"/>
      <c r="HK54" s="1"/>
      <c r="HL54" s="1"/>
    </row>
    <row r="55" spans="1:220" x14ac:dyDescent="0.15">
      <c r="A55" s="122">
        <f t="shared" si="9"/>
        <v>43567</v>
      </c>
      <c r="B55" s="123">
        <f t="shared" ca="1" si="33"/>
        <v>1009.234299</v>
      </c>
      <c r="C55" s="124">
        <f t="shared" si="10"/>
        <v>1000</v>
      </c>
      <c r="D55" s="125">
        <f ca="1">IF(A55&lt;$B$1,VLOOKUP(A55,[1]DI!$A$4:$B$15000,2),0)</f>
        <v>6.4000000000000001E-2</v>
      </c>
      <c r="E55" s="126">
        <f t="shared" ca="1" si="11"/>
        <v>1.0002462000000001</v>
      </c>
      <c r="F55" s="126">
        <f ca="1">(TRUNC(PRODUCT($E$12:$E54),16))</f>
        <v>1.00716446407966</v>
      </c>
      <c r="G55" s="126">
        <f t="shared" si="41"/>
        <v>1</v>
      </c>
      <c r="H55" s="126">
        <f t="shared" ca="1" si="13"/>
        <v>1.00716446</v>
      </c>
      <c r="I55" s="125">
        <f t="shared" si="14"/>
        <v>1.7999999999999999E-2</v>
      </c>
      <c r="J55" s="127">
        <f t="shared" si="15"/>
        <v>43524</v>
      </c>
      <c r="K55" s="128">
        <f t="shared" si="21"/>
        <v>29</v>
      </c>
      <c r="L55" s="129">
        <f t="shared" si="16"/>
        <v>29</v>
      </c>
      <c r="M55" s="130">
        <f t="shared" si="22"/>
        <v>1.0020551150000001</v>
      </c>
      <c r="N55" s="130">
        <f t="shared" ca="1" si="2"/>
        <v>1.0092342990000001</v>
      </c>
      <c r="O55" s="129">
        <f t="shared" si="23"/>
        <v>0</v>
      </c>
      <c r="P55" s="126">
        <f t="shared" ca="1" si="24"/>
        <v>9.234299</v>
      </c>
      <c r="Q55" s="124">
        <f t="shared" si="17"/>
        <v>0</v>
      </c>
      <c r="R55" s="131" t="str">
        <f t="shared" si="18"/>
        <v>J=</v>
      </c>
      <c r="S55" s="127">
        <f t="shared" si="19"/>
        <v>43881</v>
      </c>
      <c r="T55" s="132" t="str">
        <f t="shared" si="3"/>
        <v>-</v>
      </c>
      <c r="U55" s="4"/>
      <c r="V55" s="108">
        <v>38671</v>
      </c>
      <c r="W55" s="109" t="s">
        <v>67</v>
      </c>
      <c r="X55" s="9"/>
      <c r="Y55" s="1"/>
      <c r="Z55" s="21"/>
      <c r="AA55" s="102"/>
      <c r="AB55" s="102"/>
      <c r="AC55" s="102"/>
      <c r="AD55" s="20"/>
      <c r="AE55" s="105"/>
      <c r="AF55" s="5"/>
      <c r="AG55" s="9"/>
      <c r="AH55" s="99"/>
      <c r="AI55" s="3" t="s">
        <v>53</v>
      </c>
      <c r="AJ55" s="9" t="s">
        <v>53</v>
      </c>
      <c r="AK55" s="16"/>
      <c r="AL55" s="17"/>
      <c r="AM55" s="99"/>
      <c r="AN55" s="16"/>
      <c r="AO55" s="3"/>
      <c r="AP55" s="15"/>
      <c r="AQ55" s="15"/>
      <c r="AR55" s="99"/>
      <c r="AS55" s="2" t="s">
        <v>53</v>
      </c>
      <c r="AT55" s="3" t="s">
        <v>53</v>
      </c>
      <c r="AU55" s="4"/>
      <c r="AV55" s="99"/>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1"/>
      <c r="GU55" s="1"/>
      <c r="GV55" s="1"/>
      <c r="GW55" s="1"/>
      <c r="GX55" s="1"/>
      <c r="GY55" s="1"/>
      <c r="GZ55" s="1"/>
      <c r="HA55" s="1"/>
      <c r="HB55" s="1"/>
      <c r="HC55" s="1"/>
      <c r="HD55" s="1"/>
      <c r="HE55" s="1"/>
      <c r="HF55" s="1"/>
      <c r="HG55" s="1"/>
      <c r="HH55" s="1"/>
      <c r="HI55" s="1"/>
      <c r="HJ55" s="1"/>
      <c r="HK55" s="1"/>
      <c r="HL55" s="1"/>
    </row>
    <row r="56" spans="1:220" x14ac:dyDescent="0.15">
      <c r="A56" s="122">
        <f t="shared" si="9"/>
        <v>43568</v>
      </c>
      <c r="B56" s="123">
        <f t="shared" ca="1" si="33"/>
        <v>1009.554245</v>
      </c>
      <c r="C56" s="124">
        <f t="shared" si="10"/>
        <v>1000</v>
      </c>
      <c r="D56" s="125">
        <f ca="1">IF(A56&lt;$B$1,VLOOKUP(A56,[1]DI!$A$4:$B$15000,2),0)</f>
        <v>0</v>
      </c>
      <c r="E56" s="126">
        <f t="shared" ca="1" si="11"/>
        <v>1</v>
      </c>
      <c r="F56" s="126">
        <f ca="1">(TRUNC(PRODUCT($E$12:$E55),16))</f>
        <v>1.0074124279707199</v>
      </c>
      <c r="G56" s="126">
        <f t="shared" si="41"/>
        <v>1</v>
      </c>
      <c r="H56" s="126">
        <f t="shared" ca="1" si="13"/>
        <v>1.00741243</v>
      </c>
      <c r="I56" s="125">
        <f t="shared" si="14"/>
        <v>1.7999999999999999E-2</v>
      </c>
      <c r="J56" s="127">
        <f t="shared" si="15"/>
        <v>43524</v>
      </c>
      <c r="K56" s="128">
        <f t="shared" si="21"/>
        <v>29</v>
      </c>
      <c r="L56" s="129">
        <f t="shared" si="16"/>
        <v>30</v>
      </c>
      <c r="M56" s="130">
        <f t="shared" si="22"/>
        <v>1.0021260569999999</v>
      </c>
      <c r="N56" s="130">
        <f t="shared" ca="1" si="2"/>
        <v>1.009554246</v>
      </c>
      <c r="O56" s="129">
        <f t="shared" si="23"/>
        <v>0</v>
      </c>
      <c r="P56" s="126">
        <f t="shared" ca="1" si="24"/>
        <v>9.5542449999999999</v>
      </c>
      <c r="Q56" s="124">
        <f t="shared" si="17"/>
        <v>0</v>
      </c>
      <c r="R56" s="131" t="str">
        <f t="shared" si="18"/>
        <v>J=</v>
      </c>
      <c r="S56" s="127">
        <f t="shared" si="19"/>
        <v>43881</v>
      </c>
      <c r="T56" s="132" t="str">
        <f t="shared" si="3"/>
        <v>-</v>
      </c>
      <c r="U56" s="4"/>
      <c r="V56" s="108">
        <v>38775</v>
      </c>
      <c r="W56" s="109" t="s">
        <v>68</v>
      </c>
      <c r="X56" s="9"/>
      <c r="Y56" s="1"/>
      <c r="Z56" s="21"/>
      <c r="AA56" s="102"/>
      <c r="AB56" s="102"/>
      <c r="AC56" s="102"/>
      <c r="AD56" s="20"/>
      <c r="AE56" s="105"/>
      <c r="AF56" s="5"/>
      <c r="AG56" s="9"/>
      <c r="AH56" s="99">
        <f>(AH48+1)</f>
        <v>43539</v>
      </c>
      <c r="AI56" s="2">
        <f t="shared" ref="AI56:AL70" ca="1" si="45">VLOOKUP($AH56,$A$12:$S$1473,(AI$1)+1)</f>
        <v>1002.856737</v>
      </c>
      <c r="AJ56" s="9">
        <f t="shared" si="45"/>
        <v>1000</v>
      </c>
      <c r="AK56" s="16">
        <f t="shared" ca="1" si="45"/>
        <v>6.4000000000000001E-2</v>
      </c>
      <c r="AL56" s="17">
        <f t="shared" ca="1" si="45"/>
        <v>1.00221798</v>
      </c>
      <c r="AM56" s="99">
        <f t="shared" ref="AM56:AM70" si="46">AH56</f>
        <v>43539</v>
      </c>
      <c r="AN56" s="16">
        <f t="shared" ref="AN56:AQ70" si="47">VLOOKUP($AH56,$A$12:$S$1473,(AN$1)+1)</f>
        <v>1.7999999999999999E-2</v>
      </c>
      <c r="AO56" s="3">
        <f t="shared" si="47"/>
        <v>9</v>
      </c>
      <c r="AP56" s="15">
        <f t="shared" si="47"/>
        <v>1.000637343</v>
      </c>
      <c r="AQ56" s="15">
        <f t="shared" ca="1" si="47"/>
        <v>1.0028567370000001</v>
      </c>
      <c r="AR56" s="99">
        <f t="shared" ref="AR56:AR70" si="48">AH56</f>
        <v>43539</v>
      </c>
      <c r="AS56" s="2">
        <f t="shared" ref="AS56:AV70" ca="1" si="49">VLOOKUP($AH56,$A$12:$S$1473,(AS$1)+1)</f>
        <v>2.8567369999999999</v>
      </c>
      <c r="AT56" s="2">
        <f t="shared" si="49"/>
        <v>0</v>
      </c>
      <c r="AU56" s="28" t="str">
        <f t="shared" si="49"/>
        <v>J=</v>
      </c>
      <c r="AV56" s="99">
        <f t="shared" si="49"/>
        <v>43881</v>
      </c>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1"/>
      <c r="GU56" s="1"/>
      <c r="GV56" s="1"/>
      <c r="GW56" s="1"/>
      <c r="GX56" s="1"/>
      <c r="GY56" s="1"/>
      <c r="GZ56" s="1"/>
      <c r="HA56" s="1"/>
      <c r="HB56" s="1"/>
      <c r="HC56" s="1"/>
      <c r="HD56" s="1"/>
      <c r="HE56" s="1"/>
      <c r="HF56" s="1"/>
      <c r="HG56" s="1"/>
      <c r="HH56" s="1"/>
      <c r="HI56" s="1"/>
      <c r="HJ56" s="1"/>
      <c r="HK56" s="1"/>
      <c r="HL56" s="1"/>
    </row>
    <row r="57" spans="1:220" x14ac:dyDescent="0.15">
      <c r="A57" s="122">
        <f t="shared" si="9"/>
        <v>43569</v>
      </c>
      <c r="B57" s="123">
        <f t="shared" ca="1" si="33"/>
        <v>1009.554245</v>
      </c>
      <c r="C57" s="124">
        <f t="shared" si="10"/>
        <v>1000</v>
      </c>
      <c r="D57" s="125">
        <f ca="1">IF(A57&lt;$B$1,VLOOKUP(A57,[1]DI!$A$4:$B$15000,2),0)</f>
        <v>0</v>
      </c>
      <c r="E57" s="126">
        <f t="shared" ca="1" si="11"/>
        <v>1</v>
      </c>
      <c r="F57" s="126">
        <f ca="1">(TRUNC(PRODUCT($E$12:$E56),16))</f>
        <v>1.0074124279707199</v>
      </c>
      <c r="G57" s="126">
        <f t="shared" si="41"/>
        <v>1</v>
      </c>
      <c r="H57" s="126">
        <f t="shared" ca="1" si="13"/>
        <v>1.00741243</v>
      </c>
      <c r="I57" s="125">
        <f t="shared" si="14"/>
        <v>1.7999999999999999E-2</v>
      </c>
      <c r="J57" s="127">
        <f t="shared" si="15"/>
        <v>43524</v>
      </c>
      <c r="K57" s="128">
        <f t="shared" si="21"/>
        <v>29</v>
      </c>
      <c r="L57" s="129">
        <f t="shared" si="16"/>
        <v>30</v>
      </c>
      <c r="M57" s="130">
        <f t="shared" si="22"/>
        <v>1.0021260569999999</v>
      </c>
      <c r="N57" s="130">
        <f t="shared" ca="1" si="2"/>
        <v>1.009554246</v>
      </c>
      <c r="O57" s="129">
        <f t="shared" si="23"/>
        <v>0</v>
      </c>
      <c r="P57" s="126">
        <f t="shared" ca="1" si="24"/>
        <v>9.5542449999999999</v>
      </c>
      <c r="Q57" s="124">
        <f t="shared" si="17"/>
        <v>0</v>
      </c>
      <c r="R57" s="131" t="str">
        <f t="shared" si="18"/>
        <v>J=</v>
      </c>
      <c r="S57" s="127">
        <f t="shared" si="19"/>
        <v>43881</v>
      </c>
      <c r="T57" s="132" t="str">
        <f t="shared" si="3"/>
        <v>-</v>
      </c>
      <c r="U57" s="4"/>
      <c r="V57" s="108">
        <v>38776</v>
      </c>
      <c r="W57" s="109" t="s">
        <v>68</v>
      </c>
      <c r="X57" s="9"/>
      <c r="Y57" s="1"/>
      <c r="Z57" s="21"/>
      <c r="AA57" s="102"/>
      <c r="AB57" s="102"/>
      <c r="AC57" s="102"/>
      <c r="AD57" s="20"/>
      <c r="AE57" s="105"/>
      <c r="AF57" s="5"/>
      <c r="AG57" s="9"/>
      <c r="AH57" s="99">
        <f t="shared" ref="AH57:AH70" si="50">(AH56+1)</f>
        <v>43540</v>
      </c>
      <c r="AI57" s="2">
        <f t="shared" ca="1" si="45"/>
        <v>1003.174658</v>
      </c>
      <c r="AJ57" s="9">
        <f t="shared" si="45"/>
        <v>1000</v>
      </c>
      <c r="AK57" s="16">
        <f t="shared" ca="1" si="45"/>
        <v>0</v>
      </c>
      <c r="AL57" s="17">
        <f t="shared" ca="1" si="45"/>
        <v>1.00246473</v>
      </c>
      <c r="AM57" s="99">
        <f t="shared" si="46"/>
        <v>43540</v>
      </c>
      <c r="AN57" s="16">
        <f t="shared" si="47"/>
        <v>1.7999999999999999E-2</v>
      </c>
      <c r="AO57" s="3">
        <f t="shared" si="47"/>
        <v>10</v>
      </c>
      <c r="AP57" s="15">
        <f t="shared" si="47"/>
        <v>1.0007081840000001</v>
      </c>
      <c r="AQ57" s="15">
        <f t="shared" ca="1" si="47"/>
        <v>1.0031746589999999</v>
      </c>
      <c r="AR57" s="99">
        <f t="shared" si="48"/>
        <v>43540</v>
      </c>
      <c r="AS57" s="2">
        <f t="shared" ca="1" si="49"/>
        <v>3.174658</v>
      </c>
      <c r="AT57" s="2">
        <f t="shared" si="49"/>
        <v>0</v>
      </c>
      <c r="AU57" s="28" t="str">
        <f t="shared" si="49"/>
        <v>J=</v>
      </c>
      <c r="AV57" s="99">
        <f t="shared" si="49"/>
        <v>43881</v>
      </c>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1"/>
      <c r="GU57" s="1"/>
      <c r="GV57" s="1"/>
      <c r="GW57" s="1"/>
      <c r="GX57" s="1"/>
      <c r="GY57" s="1"/>
      <c r="GZ57" s="1"/>
      <c r="HA57" s="1"/>
      <c r="HB57" s="1"/>
      <c r="HC57" s="1"/>
      <c r="HD57" s="1"/>
      <c r="HE57" s="1"/>
      <c r="HF57" s="1"/>
      <c r="HG57" s="1"/>
      <c r="HH57" s="1"/>
      <c r="HI57" s="1"/>
      <c r="HJ57" s="1"/>
      <c r="HK57" s="1"/>
      <c r="HL57" s="1"/>
    </row>
    <row r="58" spans="1:220" x14ac:dyDescent="0.15">
      <c r="A58" s="122">
        <f t="shared" si="9"/>
        <v>43570</v>
      </c>
      <c r="B58" s="123">
        <f t="shared" ca="1" si="33"/>
        <v>1009.554245</v>
      </c>
      <c r="C58" s="124">
        <f t="shared" si="10"/>
        <v>1000</v>
      </c>
      <c r="D58" s="125">
        <f ca="1">IF(A58&lt;$B$1,VLOOKUP(A58,[1]DI!$A$4:$B$15000,2),0)</f>
        <v>6.4000000000000001E-2</v>
      </c>
      <c r="E58" s="126">
        <f t="shared" ca="1" si="11"/>
        <v>1.0002462000000001</v>
      </c>
      <c r="F58" s="126">
        <f ca="1">(TRUNC(PRODUCT($E$12:$E57),16))</f>
        <v>1.0074124279707199</v>
      </c>
      <c r="G58" s="126">
        <f t="shared" si="41"/>
        <v>1</v>
      </c>
      <c r="H58" s="126">
        <f t="shared" ca="1" si="13"/>
        <v>1.00741243</v>
      </c>
      <c r="I58" s="125">
        <f t="shared" si="14"/>
        <v>1.7999999999999999E-2</v>
      </c>
      <c r="J58" s="127">
        <f t="shared" si="15"/>
        <v>43524</v>
      </c>
      <c r="K58" s="128">
        <f t="shared" si="21"/>
        <v>30</v>
      </c>
      <c r="L58" s="129">
        <f t="shared" si="16"/>
        <v>30</v>
      </c>
      <c r="M58" s="130">
        <f t="shared" si="22"/>
        <v>1.0021260569999999</v>
      </c>
      <c r="N58" s="130">
        <f t="shared" ca="1" si="2"/>
        <v>1.009554246</v>
      </c>
      <c r="O58" s="129">
        <f t="shared" si="23"/>
        <v>0</v>
      </c>
      <c r="P58" s="126">
        <f t="shared" ca="1" si="24"/>
        <v>9.5542449999999999</v>
      </c>
      <c r="Q58" s="124">
        <f t="shared" si="17"/>
        <v>0</v>
      </c>
      <c r="R58" s="131" t="str">
        <f t="shared" si="18"/>
        <v>J=</v>
      </c>
      <c r="S58" s="127">
        <f t="shared" si="19"/>
        <v>43881</v>
      </c>
      <c r="T58" s="132" t="str">
        <f t="shared" si="3"/>
        <v>-</v>
      </c>
      <c r="U58" s="4"/>
      <c r="V58" s="108">
        <v>38821</v>
      </c>
      <c r="W58" s="109" t="s">
        <v>69</v>
      </c>
      <c r="X58" s="9"/>
      <c r="Y58" s="1"/>
      <c r="Z58" s="21"/>
      <c r="AA58" s="102"/>
      <c r="AB58" s="102"/>
      <c r="AC58" s="102"/>
      <c r="AD58" s="20"/>
      <c r="AE58" s="105"/>
      <c r="AF58" s="5"/>
      <c r="AG58" s="9"/>
      <c r="AH58" s="99">
        <f t="shared" si="50"/>
        <v>43541</v>
      </c>
      <c r="AI58" s="2">
        <f t="shared" ca="1" si="45"/>
        <v>1003.174658</v>
      </c>
      <c r="AJ58" s="9">
        <f t="shared" si="45"/>
        <v>1000</v>
      </c>
      <c r="AK58" s="16">
        <f t="shared" ca="1" si="45"/>
        <v>0</v>
      </c>
      <c r="AL58" s="17">
        <f t="shared" ca="1" si="45"/>
        <v>1.00246473</v>
      </c>
      <c r="AM58" s="99">
        <f t="shared" si="46"/>
        <v>43541</v>
      </c>
      <c r="AN58" s="16">
        <f t="shared" si="47"/>
        <v>1.7999999999999999E-2</v>
      </c>
      <c r="AO58" s="3">
        <f t="shared" si="47"/>
        <v>10</v>
      </c>
      <c r="AP58" s="15">
        <f t="shared" si="47"/>
        <v>1.0007081840000001</v>
      </c>
      <c r="AQ58" s="15">
        <f t="shared" ca="1" si="47"/>
        <v>1.0031746589999999</v>
      </c>
      <c r="AR58" s="99">
        <f t="shared" si="48"/>
        <v>43541</v>
      </c>
      <c r="AS58" s="2">
        <f t="shared" ca="1" si="49"/>
        <v>3.174658</v>
      </c>
      <c r="AT58" s="2">
        <f t="shared" si="49"/>
        <v>0</v>
      </c>
      <c r="AU58" s="28" t="str">
        <f t="shared" si="49"/>
        <v>J=</v>
      </c>
      <c r="AV58" s="99">
        <f t="shared" si="49"/>
        <v>43881</v>
      </c>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1"/>
      <c r="GU58" s="1"/>
      <c r="GV58" s="1"/>
      <c r="GW58" s="1"/>
      <c r="GX58" s="1"/>
      <c r="GY58" s="1"/>
      <c r="GZ58" s="1"/>
      <c r="HA58" s="1"/>
      <c r="HB58" s="1"/>
      <c r="HC58" s="1"/>
      <c r="HD58" s="1"/>
      <c r="HE58" s="1"/>
      <c r="HF58" s="1"/>
      <c r="HG58" s="1"/>
      <c r="HH58" s="1"/>
      <c r="HI58" s="1"/>
      <c r="HJ58" s="1"/>
      <c r="HK58" s="1"/>
      <c r="HL58" s="1"/>
    </row>
    <row r="59" spans="1:220" x14ac:dyDescent="0.15">
      <c r="A59" s="122">
        <f t="shared" si="9"/>
        <v>43571</v>
      </c>
      <c r="B59" s="123">
        <f t="shared" ca="1" si="33"/>
        <v>1009.874283</v>
      </c>
      <c r="C59" s="124">
        <f t="shared" si="10"/>
        <v>1000</v>
      </c>
      <c r="D59" s="125">
        <f ca="1">IF(A59&lt;$B$1,VLOOKUP(A59,[1]DI!$A$4:$B$15000,2),0)</f>
        <v>6.4000000000000001E-2</v>
      </c>
      <c r="E59" s="126">
        <f t="shared" ca="1" si="11"/>
        <v>1.0002462000000001</v>
      </c>
      <c r="F59" s="126">
        <f ca="1">(TRUNC(PRODUCT($E$12:$E58),16))</f>
        <v>1.00766045291048</v>
      </c>
      <c r="G59" s="126">
        <f t="shared" si="41"/>
        <v>1</v>
      </c>
      <c r="H59" s="126">
        <f t="shared" ca="1" si="13"/>
        <v>1.0076604499999999</v>
      </c>
      <c r="I59" s="125">
        <f t="shared" si="14"/>
        <v>1.7999999999999999E-2</v>
      </c>
      <c r="J59" s="127">
        <f t="shared" si="15"/>
        <v>43524</v>
      </c>
      <c r="K59" s="128">
        <f t="shared" si="21"/>
        <v>31</v>
      </c>
      <c r="L59" s="129">
        <f t="shared" si="16"/>
        <v>31</v>
      </c>
      <c r="M59" s="130">
        <f t="shared" si="22"/>
        <v>1.002197003</v>
      </c>
      <c r="N59" s="130">
        <f t="shared" ca="1" si="2"/>
        <v>1.009874283</v>
      </c>
      <c r="O59" s="129">
        <f t="shared" si="23"/>
        <v>0</v>
      </c>
      <c r="P59" s="126">
        <f t="shared" ca="1" si="24"/>
        <v>9.8742830000000001</v>
      </c>
      <c r="Q59" s="124">
        <f t="shared" si="17"/>
        <v>0</v>
      </c>
      <c r="R59" s="131" t="str">
        <f t="shared" si="18"/>
        <v>J=</v>
      </c>
      <c r="S59" s="127">
        <f t="shared" si="19"/>
        <v>43881</v>
      </c>
      <c r="T59" s="132" t="str">
        <f t="shared" si="3"/>
        <v>-</v>
      </c>
      <c r="U59" s="4"/>
      <c r="V59" s="108">
        <v>38828</v>
      </c>
      <c r="W59" s="109" t="s">
        <v>70</v>
      </c>
      <c r="X59" s="9"/>
      <c r="Y59" s="1"/>
      <c r="Z59" s="21"/>
      <c r="AA59" s="102"/>
      <c r="AB59" s="102"/>
      <c r="AC59" s="102"/>
      <c r="AD59" s="20"/>
      <c r="AE59" s="105"/>
      <c r="AF59" s="5"/>
      <c r="AG59" s="9"/>
      <c r="AH59" s="99">
        <f t="shared" si="50"/>
        <v>43542</v>
      </c>
      <c r="AI59" s="2">
        <f t="shared" ca="1" si="45"/>
        <v>1003.174658</v>
      </c>
      <c r="AJ59" s="9">
        <f t="shared" si="45"/>
        <v>1000</v>
      </c>
      <c r="AK59" s="16">
        <f t="shared" ca="1" si="45"/>
        <v>6.4000000000000001E-2</v>
      </c>
      <c r="AL59" s="17">
        <f t="shared" ca="1" si="45"/>
        <v>1.00246473</v>
      </c>
      <c r="AM59" s="99">
        <f t="shared" si="46"/>
        <v>43542</v>
      </c>
      <c r="AN59" s="16">
        <f t="shared" si="47"/>
        <v>1.7999999999999999E-2</v>
      </c>
      <c r="AO59" s="3">
        <f t="shared" si="47"/>
        <v>10</v>
      </c>
      <c r="AP59" s="15">
        <f t="shared" si="47"/>
        <v>1.0007081840000001</v>
      </c>
      <c r="AQ59" s="15">
        <f t="shared" ca="1" si="47"/>
        <v>1.0031746589999999</v>
      </c>
      <c r="AR59" s="99">
        <f t="shared" si="48"/>
        <v>43542</v>
      </c>
      <c r="AS59" s="2">
        <f t="shared" ca="1" si="49"/>
        <v>3.174658</v>
      </c>
      <c r="AT59" s="2">
        <f t="shared" si="49"/>
        <v>0</v>
      </c>
      <c r="AU59" s="28" t="str">
        <f t="shared" si="49"/>
        <v>J=</v>
      </c>
      <c r="AV59" s="99">
        <f t="shared" si="49"/>
        <v>43881</v>
      </c>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1"/>
      <c r="GU59" s="1"/>
      <c r="GV59" s="1"/>
      <c r="GW59" s="1"/>
      <c r="GX59" s="1"/>
      <c r="GY59" s="1"/>
      <c r="GZ59" s="1"/>
      <c r="HA59" s="1"/>
      <c r="HB59" s="1"/>
      <c r="HC59" s="1"/>
      <c r="HD59" s="1"/>
      <c r="HE59" s="1"/>
      <c r="HF59" s="1"/>
      <c r="HG59" s="1"/>
      <c r="HH59" s="1"/>
      <c r="HI59" s="1"/>
      <c r="HJ59" s="1"/>
      <c r="HK59" s="1"/>
      <c r="HL59" s="1"/>
    </row>
    <row r="60" spans="1:220" x14ac:dyDescent="0.15">
      <c r="A60" s="122">
        <f t="shared" si="9"/>
        <v>43572</v>
      </c>
      <c r="B60" s="123">
        <f t="shared" ca="1" si="33"/>
        <v>1010.19443</v>
      </c>
      <c r="C60" s="124">
        <f t="shared" si="10"/>
        <v>1000</v>
      </c>
      <c r="D60" s="125">
        <f ca="1">IF(A60&lt;$B$1,VLOOKUP(A60,[1]DI!$A$4:$B$15000,2),0)</f>
        <v>6.4000000000000001E-2</v>
      </c>
      <c r="E60" s="126">
        <f t="shared" ca="1" si="11"/>
        <v>1.0002462000000001</v>
      </c>
      <c r="F60" s="126">
        <f ca="1">(TRUNC(PRODUCT($E$12:$E59),16))</f>
        <v>1.0079085389139899</v>
      </c>
      <c r="G60" s="126">
        <f t="shared" si="41"/>
        <v>1</v>
      </c>
      <c r="H60" s="126">
        <f t="shared" ca="1" si="13"/>
        <v>1.0079085400000001</v>
      </c>
      <c r="I60" s="125">
        <f t="shared" si="14"/>
        <v>1.7999999999999999E-2</v>
      </c>
      <c r="J60" s="127">
        <f t="shared" si="15"/>
        <v>43524</v>
      </c>
      <c r="K60" s="128">
        <f t="shared" si="21"/>
        <v>32</v>
      </c>
      <c r="L60" s="129">
        <f t="shared" si="16"/>
        <v>32</v>
      </c>
      <c r="M60" s="130">
        <f t="shared" si="22"/>
        <v>1.0022679539999999</v>
      </c>
      <c r="N60" s="130">
        <f t="shared" ca="1" si="2"/>
        <v>1.0101944300000001</v>
      </c>
      <c r="O60" s="129">
        <f t="shared" si="23"/>
        <v>0</v>
      </c>
      <c r="P60" s="126">
        <f t="shared" ca="1" si="24"/>
        <v>10.194430000000001</v>
      </c>
      <c r="Q60" s="124">
        <f t="shared" si="17"/>
        <v>0</v>
      </c>
      <c r="R60" s="131" t="str">
        <f t="shared" si="18"/>
        <v>J=</v>
      </c>
      <c r="S60" s="127">
        <f t="shared" si="19"/>
        <v>43881</v>
      </c>
      <c r="T60" s="132" t="str">
        <f t="shared" si="3"/>
        <v>-</v>
      </c>
      <c r="U60" s="4"/>
      <c r="V60" s="108">
        <v>38838</v>
      </c>
      <c r="W60" s="109" t="s">
        <v>71</v>
      </c>
      <c r="X60" s="9"/>
      <c r="Y60" s="1"/>
      <c r="Z60" s="21"/>
      <c r="AA60" s="102"/>
      <c r="AB60" s="102"/>
      <c r="AC60" s="102"/>
      <c r="AD60" s="20"/>
      <c r="AE60" s="105"/>
      <c r="AF60" s="5"/>
      <c r="AG60" s="9"/>
      <c r="AH60" s="99">
        <f t="shared" si="50"/>
        <v>43543</v>
      </c>
      <c r="AI60" s="2">
        <f t="shared" ca="1" si="45"/>
        <v>1003.4926819999999</v>
      </c>
      <c r="AJ60" s="9">
        <f t="shared" si="45"/>
        <v>1000</v>
      </c>
      <c r="AK60" s="16">
        <f t="shared" ca="1" si="45"/>
        <v>6.4000000000000001E-2</v>
      </c>
      <c r="AL60" s="17">
        <f t="shared" ca="1" si="45"/>
        <v>1.00271154</v>
      </c>
      <c r="AM60" s="99">
        <f t="shared" si="46"/>
        <v>43543</v>
      </c>
      <c r="AN60" s="16">
        <f t="shared" si="47"/>
        <v>1.7999999999999999E-2</v>
      </c>
      <c r="AO60" s="3">
        <f t="shared" si="47"/>
        <v>11</v>
      </c>
      <c r="AP60" s="15">
        <f t="shared" si="47"/>
        <v>1.0007790299999999</v>
      </c>
      <c r="AQ60" s="15">
        <f t="shared" ca="1" si="47"/>
        <v>1.0034926820000001</v>
      </c>
      <c r="AR60" s="99">
        <f t="shared" si="48"/>
        <v>43543</v>
      </c>
      <c r="AS60" s="2">
        <f t="shared" ca="1" si="49"/>
        <v>3.4926819999999998</v>
      </c>
      <c r="AT60" s="2">
        <f t="shared" si="49"/>
        <v>0</v>
      </c>
      <c r="AU60" s="28" t="str">
        <f t="shared" si="49"/>
        <v>J=</v>
      </c>
      <c r="AV60" s="99">
        <f t="shared" si="49"/>
        <v>43881</v>
      </c>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1"/>
      <c r="GU60" s="1"/>
      <c r="GV60" s="1"/>
      <c r="GW60" s="1"/>
      <c r="GX60" s="1"/>
      <c r="GY60" s="1"/>
      <c r="GZ60" s="1"/>
      <c r="HA60" s="1"/>
      <c r="HB60" s="1"/>
      <c r="HC60" s="1"/>
      <c r="HD60" s="1"/>
      <c r="HE60" s="1"/>
      <c r="HF60" s="1"/>
      <c r="HG60" s="1"/>
      <c r="HH60" s="1"/>
      <c r="HI60" s="1"/>
      <c r="HJ60" s="1"/>
      <c r="HK60" s="1"/>
      <c r="HL60" s="1"/>
    </row>
    <row r="61" spans="1:220" x14ac:dyDescent="0.15">
      <c r="A61" s="122">
        <f t="shared" si="9"/>
        <v>43573</v>
      </c>
      <c r="B61" s="123">
        <f t="shared" ca="1" si="33"/>
        <v>1010.514678</v>
      </c>
      <c r="C61" s="124">
        <f t="shared" si="10"/>
        <v>1000</v>
      </c>
      <c r="D61" s="125">
        <f ca="1">IF(A61&lt;$B$1,VLOOKUP(A61,[1]DI!$A$4:$B$15000,2),0)</f>
        <v>6.4000000000000001E-2</v>
      </c>
      <c r="E61" s="126">
        <f t="shared" ca="1" si="11"/>
        <v>1.0002462000000001</v>
      </c>
      <c r="F61" s="126">
        <f ca="1">(TRUNC(PRODUCT($E$12:$E60),16))</f>
        <v>1.0081566859962701</v>
      </c>
      <c r="G61" s="126">
        <f t="shared" si="41"/>
        <v>1</v>
      </c>
      <c r="H61" s="126">
        <f t="shared" ca="1" si="13"/>
        <v>1.0081566900000001</v>
      </c>
      <c r="I61" s="125">
        <f t="shared" si="14"/>
        <v>1.7999999999999999E-2</v>
      </c>
      <c r="J61" s="127">
        <f t="shared" si="15"/>
        <v>43524</v>
      </c>
      <c r="K61" s="128">
        <f t="shared" si="21"/>
        <v>33</v>
      </c>
      <c r="L61" s="129">
        <f t="shared" si="16"/>
        <v>33</v>
      </c>
      <c r="M61" s="130">
        <f t="shared" si="22"/>
        <v>1.0023389110000001</v>
      </c>
      <c r="N61" s="130">
        <f t="shared" ca="1" si="2"/>
        <v>1.0105146789999999</v>
      </c>
      <c r="O61" s="129">
        <f t="shared" si="23"/>
        <v>0</v>
      </c>
      <c r="P61" s="126">
        <f t="shared" ca="1" si="24"/>
        <v>10.514678</v>
      </c>
      <c r="Q61" s="124">
        <f t="shared" si="17"/>
        <v>0</v>
      </c>
      <c r="R61" s="131" t="str">
        <f t="shared" si="18"/>
        <v>J=</v>
      </c>
      <c r="S61" s="127">
        <f t="shared" si="19"/>
        <v>43881</v>
      </c>
      <c r="T61" s="132" t="str">
        <f t="shared" si="3"/>
        <v>-</v>
      </c>
      <c r="U61" s="4"/>
      <c r="V61" s="108">
        <v>38883</v>
      </c>
      <c r="W61" s="109" t="s">
        <v>72</v>
      </c>
      <c r="X61" s="9"/>
      <c r="Y61" s="1"/>
      <c r="Z61" s="20"/>
      <c r="AA61" s="99"/>
      <c r="AB61" s="99"/>
      <c r="AC61" s="99"/>
      <c r="AD61" s="20"/>
      <c r="AE61" s="105"/>
      <c r="AF61" s="5"/>
      <c r="AG61" s="9"/>
      <c r="AH61" s="99">
        <f t="shared" si="50"/>
        <v>43544</v>
      </c>
      <c r="AI61" s="2">
        <f t="shared" ca="1" si="45"/>
        <v>1003.810794</v>
      </c>
      <c r="AJ61" s="9">
        <f t="shared" si="45"/>
        <v>1000</v>
      </c>
      <c r="AK61" s="16">
        <f t="shared" ca="1" si="45"/>
        <v>6.4000000000000001E-2</v>
      </c>
      <c r="AL61" s="17">
        <f t="shared" ca="1" si="45"/>
        <v>1.0029584</v>
      </c>
      <c r="AM61" s="99">
        <f t="shared" si="46"/>
        <v>43544</v>
      </c>
      <c r="AN61" s="16">
        <f t="shared" si="47"/>
        <v>1.7999999999999999E-2</v>
      </c>
      <c r="AO61" s="3">
        <f t="shared" si="47"/>
        <v>12</v>
      </c>
      <c r="AP61" s="15">
        <f t="shared" si="47"/>
        <v>1.0008498809999999</v>
      </c>
      <c r="AQ61" s="15">
        <f t="shared" ca="1" si="47"/>
        <v>1.0038107949999999</v>
      </c>
      <c r="AR61" s="99">
        <f t="shared" si="48"/>
        <v>43544</v>
      </c>
      <c r="AS61" s="2">
        <f t="shared" ca="1" si="49"/>
        <v>3.810794</v>
      </c>
      <c r="AT61" s="2">
        <f t="shared" si="49"/>
        <v>0</v>
      </c>
      <c r="AU61" s="28" t="str">
        <f t="shared" si="49"/>
        <v>J=</v>
      </c>
      <c r="AV61" s="99">
        <f t="shared" si="49"/>
        <v>43881</v>
      </c>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1"/>
      <c r="GU61" s="1"/>
      <c r="GV61" s="1"/>
      <c r="GW61" s="1"/>
      <c r="GX61" s="1"/>
      <c r="GY61" s="1"/>
      <c r="GZ61" s="1"/>
      <c r="HA61" s="1"/>
      <c r="HB61" s="1"/>
      <c r="HC61" s="1"/>
      <c r="HD61" s="1"/>
      <c r="HE61" s="1"/>
      <c r="HF61" s="1"/>
      <c r="HG61" s="1"/>
      <c r="HH61" s="1"/>
      <c r="HI61" s="1"/>
      <c r="HJ61" s="1"/>
      <c r="HK61" s="1"/>
      <c r="HL61" s="1"/>
    </row>
    <row r="62" spans="1:220" x14ac:dyDescent="0.15">
      <c r="A62" s="122">
        <f t="shared" si="9"/>
        <v>43574</v>
      </c>
      <c r="B62" s="123">
        <f t="shared" ca="1" si="33"/>
        <v>1010.835017</v>
      </c>
      <c r="C62" s="124">
        <f t="shared" si="10"/>
        <v>1000</v>
      </c>
      <c r="D62" s="125">
        <f ca="1">IF(A62&lt;$B$1,VLOOKUP(A62,[1]DI!$A$4:$B$15000,2),0)</f>
        <v>0</v>
      </c>
      <c r="E62" s="126">
        <f t="shared" ca="1" si="11"/>
        <v>1</v>
      </c>
      <c r="F62" s="126">
        <f ca="1">(TRUNC(PRODUCT($E$12:$E61),16))</f>
        <v>1.00840489417236</v>
      </c>
      <c r="G62" s="126">
        <f t="shared" si="41"/>
        <v>1</v>
      </c>
      <c r="H62" s="126">
        <f t="shared" ca="1" si="13"/>
        <v>1.00840489</v>
      </c>
      <c r="I62" s="125">
        <f t="shared" si="14"/>
        <v>1.7999999999999999E-2</v>
      </c>
      <c r="J62" s="127">
        <f t="shared" si="15"/>
        <v>43524</v>
      </c>
      <c r="K62" s="128">
        <f t="shared" si="21"/>
        <v>33</v>
      </c>
      <c r="L62" s="129">
        <f t="shared" si="16"/>
        <v>34</v>
      </c>
      <c r="M62" s="130">
        <f t="shared" si="22"/>
        <v>1.0024098720000001</v>
      </c>
      <c r="N62" s="130">
        <f t="shared" ca="1" si="2"/>
        <v>1.010835017</v>
      </c>
      <c r="O62" s="129">
        <f t="shared" si="23"/>
        <v>0</v>
      </c>
      <c r="P62" s="126">
        <f t="shared" ca="1" si="24"/>
        <v>10.835017000000001</v>
      </c>
      <c r="Q62" s="124">
        <f t="shared" si="17"/>
        <v>0</v>
      </c>
      <c r="R62" s="131" t="str">
        <f t="shared" si="18"/>
        <v>J=</v>
      </c>
      <c r="S62" s="127">
        <f t="shared" si="19"/>
        <v>43881</v>
      </c>
      <c r="T62" s="132" t="str">
        <f t="shared" si="3"/>
        <v>-</v>
      </c>
      <c r="U62" s="4"/>
      <c r="V62" s="108">
        <v>38967</v>
      </c>
      <c r="W62" s="109" t="s">
        <v>64</v>
      </c>
      <c r="X62" s="9"/>
      <c r="Y62" s="1"/>
      <c r="Z62" s="20"/>
      <c r="AA62" s="99"/>
      <c r="AB62" s="99"/>
      <c r="AC62" s="99"/>
      <c r="AD62" s="20"/>
      <c r="AE62" s="105"/>
      <c r="AF62" s="5"/>
      <c r="AG62" s="9"/>
      <c r="AH62" s="99">
        <f t="shared" si="50"/>
        <v>43545</v>
      </c>
      <c r="AI62" s="2">
        <f t="shared" ca="1" si="45"/>
        <v>1004.129017</v>
      </c>
      <c r="AJ62" s="9">
        <f t="shared" si="45"/>
        <v>1000</v>
      </c>
      <c r="AK62" s="16">
        <f t="shared" ca="1" si="45"/>
        <v>6.4000000000000001E-2</v>
      </c>
      <c r="AL62" s="17">
        <f t="shared" ca="1" si="45"/>
        <v>1.0032053299999999</v>
      </c>
      <c r="AM62" s="99">
        <f t="shared" si="46"/>
        <v>43545</v>
      </c>
      <c r="AN62" s="16">
        <f t="shared" si="47"/>
        <v>1.7999999999999999E-2</v>
      </c>
      <c r="AO62" s="3">
        <f t="shared" si="47"/>
        <v>13</v>
      </c>
      <c r="AP62" s="15">
        <f t="shared" si="47"/>
        <v>1.0009207369999999</v>
      </c>
      <c r="AQ62" s="15">
        <f t="shared" ca="1" si="47"/>
        <v>1.004129018</v>
      </c>
      <c r="AR62" s="99">
        <f t="shared" si="48"/>
        <v>43545</v>
      </c>
      <c r="AS62" s="2">
        <f t="shared" ca="1" si="49"/>
        <v>4.1290170000000002</v>
      </c>
      <c r="AT62" s="2">
        <f t="shared" si="49"/>
        <v>0</v>
      </c>
      <c r="AU62" s="28" t="str">
        <f t="shared" si="49"/>
        <v>J=</v>
      </c>
      <c r="AV62" s="99">
        <f t="shared" si="49"/>
        <v>43881</v>
      </c>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1"/>
      <c r="GU62" s="1"/>
      <c r="GV62" s="1"/>
      <c r="GW62" s="1"/>
      <c r="GX62" s="1"/>
      <c r="GY62" s="1"/>
      <c r="GZ62" s="1"/>
      <c r="HA62" s="1"/>
      <c r="HB62" s="1"/>
      <c r="HC62" s="1"/>
      <c r="HD62" s="1"/>
      <c r="HE62" s="1"/>
      <c r="HF62" s="1"/>
      <c r="HG62" s="1"/>
      <c r="HH62" s="1"/>
      <c r="HI62" s="1"/>
      <c r="HJ62" s="1"/>
      <c r="HK62" s="1"/>
      <c r="HL62" s="1"/>
    </row>
    <row r="63" spans="1:220" x14ac:dyDescent="0.15">
      <c r="A63" s="122">
        <f t="shared" si="9"/>
        <v>43575</v>
      </c>
      <c r="B63" s="123">
        <f t="shared" ca="1" si="33"/>
        <v>1010.835017</v>
      </c>
      <c r="C63" s="124">
        <f t="shared" si="10"/>
        <v>1000</v>
      </c>
      <c r="D63" s="125">
        <f ca="1">IF(A63&lt;$B$1,VLOOKUP(A63,[1]DI!$A$4:$B$15000,2),0)</f>
        <v>0</v>
      </c>
      <c r="E63" s="126">
        <f t="shared" ca="1" si="11"/>
        <v>1</v>
      </c>
      <c r="F63" s="126">
        <f ca="1">(TRUNC(PRODUCT($E$12:$E62),16))</f>
        <v>1.00840489417236</v>
      </c>
      <c r="G63" s="126">
        <f t="shared" si="41"/>
        <v>1</v>
      </c>
      <c r="H63" s="126">
        <f t="shared" ca="1" si="13"/>
        <v>1.00840489</v>
      </c>
      <c r="I63" s="125">
        <f t="shared" si="14"/>
        <v>1.7999999999999999E-2</v>
      </c>
      <c r="J63" s="127">
        <f t="shared" si="15"/>
        <v>43524</v>
      </c>
      <c r="K63" s="128">
        <f t="shared" si="21"/>
        <v>33</v>
      </c>
      <c r="L63" s="129">
        <f t="shared" si="16"/>
        <v>34</v>
      </c>
      <c r="M63" s="130">
        <f t="shared" si="22"/>
        <v>1.0024098720000001</v>
      </c>
      <c r="N63" s="130">
        <f t="shared" ca="1" si="2"/>
        <v>1.010835017</v>
      </c>
      <c r="O63" s="129">
        <f t="shared" si="23"/>
        <v>0</v>
      </c>
      <c r="P63" s="126">
        <f t="shared" ca="1" si="24"/>
        <v>10.835017000000001</v>
      </c>
      <c r="Q63" s="124">
        <f t="shared" si="17"/>
        <v>0</v>
      </c>
      <c r="R63" s="131" t="str">
        <f t="shared" si="18"/>
        <v>J=</v>
      </c>
      <c r="S63" s="127">
        <f t="shared" si="19"/>
        <v>43881</v>
      </c>
      <c r="T63" s="132" t="str">
        <f t="shared" si="3"/>
        <v>-</v>
      </c>
      <c r="U63" s="4"/>
      <c r="V63" s="108">
        <v>39002</v>
      </c>
      <c r="W63" s="109" t="s">
        <v>65</v>
      </c>
      <c r="X63" s="9"/>
      <c r="Y63" s="1"/>
      <c r="Z63" s="20"/>
      <c r="AA63" s="99"/>
      <c r="AB63" s="99"/>
      <c r="AC63" s="99"/>
      <c r="AD63" s="20"/>
      <c r="AE63" s="105"/>
      <c r="AF63" s="5"/>
      <c r="AG63" s="9"/>
      <c r="AH63" s="99">
        <f t="shared" si="50"/>
        <v>43546</v>
      </c>
      <c r="AI63" s="2">
        <f t="shared" ca="1" si="45"/>
        <v>1004.4473410000001</v>
      </c>
      <c r="AJ63" s="9">
        <f t="shared" si="45"/>
        <v>1000</v>
      </c>
      <c r="AK63" s="16">
        <f t="shared" ca="1" si="45"/>
        <v>6.4000000000000001E-2</v>
      </c>
      <c r="AL63" s="17">
        <f t="shared" ca="1" si="45"/>
        <v>1.0034523200000001</v>
      </c>
      <c r="AM63" s="99">
        <f t="shared" si="46"/>
        <v>43546</v>
      </c>
      <c r="AN63" s="16">
        <f t="shared" si="47"/>
        <v>1.7999999999999999E-2</v>
      </c>
      <c r="AO63" s="3">
        <f t="shared" si="47"/>
        <v>14</v>
      </c>
      <c r="AP63" s="15">
        <f t="shared" si="47"/>
        <v>1.0009915979999999</v>
      </c>
      <c r="AQ63" s="15">
        <f t="shared" ca="1" si="47"/>
        <v>1.0044473410000001</v>
      </c>
      <c r="AR63" s="99">
        <f t="shared" si="48"/>
        <v>43546</v>
      </c>
      <c r="AS63" s="2">
        <f t="shared" ca="1" si="49"/>
        <v>4.4473409999999998</v>
      </c>
      <c r="AT63" s="2">
        <f t="shared" si="49"/>
        <v>0</v>
      </c>
      <c r="AU63" s="28" t="str">
        <f t="shared" si="49"/>
        <v>J=</v>
      </c>
      <c r="AV63" s="99">
        <f t="shared" si="49"/>
        <v>43881</v>
      </c>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1"/>
      <c r="GU63" s="1"/>
      <c r="GV63" s="1"/>
      <c r="GW63" s="1"/>
      <c r="GX63" s="1"/>
      <c r="GY63" s="1"/>
      <c r="GZ63" s="1"/>
      <c r="HA63" s="1"/>
      <c r="HB63" s="1"/>
      <c r="HC63" s="1"/>
      <c r="HD63" s="1"/>
      <c r="HE63" s="1"/>
      <c r="HF63" s="1"/>
      <c r="HG63" s="1"/>
      <c r="HH63" s="1"/>
      <c r="HI63" s="1"/>
      <c r="HJ63" s="1"/>
      <c r="HK63" s="1"/>
      <c r="HL63" s="1"/>
    </row>
    <row r="64" spans="1:220" x14ac:dyDescent="0.15">
      <c r="A64" s="122">
        <f t="shared" si="9"/>
        <v>43576</v>
      </c>
      <c r="B64" s="123">
        <f t="shared" ca="1" si="33"/>
        <v>1010.835017</v>
      </c>
      <c r="C64" s="124">
        <f t="shared" si="10"/>
        <v>1000</v>
      </c>
      <c r="D64" s="125">
        <f ca="1">IF(A64&lt;$B$1,VLOOKUP(A64,[1]DI!$A$4:$B$15000,2),0)</f>
        <v>0</v>
      </c>
      <c r="E64" s="126">
        <f t="shared" ca="1" si="11"/>
        <v>1</v>
      </c>
      <c r="F64" s="126">
        <f ca="1">(TRUNC(PRODUCT($E$12:$E63),16))</f>
        <v>1.00840489417236</v>
      </c>
      <c r="G64" s="126">
        <f t="shared" si="41"/>
        <v>1</v>
      </c>
      <c r="H64" s="126">
        <f t="shared" ca="1" si="13"/>
        <v>1.00840489</v>
      </c>
      <c r="I64" s="125">
        <f t="shared" si="14"/>
        <v>1.7999999999999999E-2</v>
      </c>
      <c r="J64" s="127">
        <f t="shared" si="15"/>
        <v>43524</v>
      </c>
      <c r="K64" s="128">
        <f t="shared" si="21"/>
        <v>33</v>
      </c>
      <c r="L64" s="129">
        <f t="shared" si="16"/>
        <v>34</v>
      </c>
      <c r="M64" s="130">
        <f t="shared" si="22"/>
        <v>1.0024098720000001</v>
      </c>
      <c r="N64" s="130">
        <f t="shared" ca="1" si="2"/>
        <v>1.010835017</v>
      </c>
      <c r="O64" s="129">
        <f t="shared" si="23"/>
        <v>0</v>
      </c>
      <c r="P64" s="126">
        <f t="shared" ca="1" si="24"/>
        <v>10.835017000000001</v>
      </c>
      <c r="Q64" s="124">
        <f t="shared" si="17"/>
        <v>0</v>
      </c>
      <c r="R64" s="131" t="str">
        <f t="shared" si="18"/>
        <v>J=</v>
      </c>
      <c r="S64" s="127">
        <f t="shared" si="19"/>
        <v>43881</v>
      </c>
      <c r="T64" s="132" t="str">
        <f t="shared" si="3"/>
        <v>-</v>
      </c>
      <c r="U64" s="4"/>
      <c r="V64" s="108">
        <v>39023</v>
      </c>
      <c r="W64" s="109" t="s">
        <v>66</v>
      </c>
      <c r="X64" s="9"/>
      <c r="Y64" s="1"/>
      <c r="Z64" s="20"/>
      <c r="AA64" s="99"/>
      <c r="AB64" s="99"/>
      <c r="AC64" s="99"/>
      <c r="AD64" s="20"/>
      <c r="AE64" s="105"/>
      <c r="AF64" s="5"/>
      <c r="AG64" s="9"/>
      <c r="AH64" s="99">
        <f t="shared" si="50"/>
        <v>43547</v>
      </c>
      <c r="AI64" s="2">
        <f t="shared" ca="1" si="45"/>
        <v>1004.765764</v>
      </c>
      <c r="AJ64" s="9">
        <f t="shared" si="45"/>
        <v>1000</v>
      </c>
      <c r="AK64" s="16">
        <f t="shared" ca="1" si="45"/>
        <v>0</v>
      </c>
      <c r="AL64" s="17">
        <f t="shared" ca="1" si="45"/>
        <v>1.0036993700000001</v>
      </c>
      <c r="AM64" s="99">
        <f t="shared" si="46"/>
        <v>43547</v>
      </c>
      <c r="AN64" s="16">
        <f t="shared" si="47"/>
        <v>1.7999999999999999E-2</v>
      </c>
      <c r="AO64" s="3">
        <f t="shared" si="47"/>
        <v>15</v>
      </c>
      <c r="AP64" s="15">
        <f t="shared" si="47"/>
        <v>1.0010624640000001</v>
      </c>
      <c r="AQ64" s="15">
        <f t="shared" ca="1" si="47"/>
        <v>1.0047657640000001</v>
      </c>
      <c r="AR64" s="99">
        <f t="shared" si="48"/>
        <v>43547</v>
      </c>
      <c r="AS64" s="2">
        <f t="shared" ca="1" si="49"/>
        <v>4.7657639999999999</v>
      </c>
      <c r="AT64" s="2">
        <f t="shared" si="49"/>
        <v>0</v>
      </c>
      <c r="AU64" s="28" t="str">
        <f t="shared" si="49"/>
        <v>J=</v>
      </c>
      <c r="AV64" s="99">
        <f t="shared" si="49"/>
        <v>43881</v>
      </c>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1"/>
      <c r="GU64" s="1"/>
      <c r="GV64" s="1"/>
      <c r="GW64" s="1"/>
      <c r="GX64" s="1"/>
      <c r="GY64" s="1"/>
      <c r="GZ64" s="1"/>
      <c r="HA64" s="1"/>
      <c r="HB64" s="1"/>
      <c r="HC64" s="1"/>
      <c r="HD64" s="1"/>
      <c r="HE64" s="1"/>
      <c r="HF64" s="1"/>
      <c r="HG64" s="1"/>
      <c r="HH64" s="1"/>
      <c r="HI64" s="1"/>
      <c r="HJ64" s="1"/>
      <c r="HK64" s="1"/>
      <c r="HL64" s="1"/>
    </row>
    <row r="65" spans="1:223" x14ac:dyDescent="0.15">
      <c r="A65" s="122">
        <f t="shared" si="9"/>
        <v>43577</v>
      </c>
      <c r="B65" s="123">
        <f t="shared" ca="1" si="33"/>
        <v>1010.835017</v>
      </c>
      <c r="C65" s="124">
        <f t="shared" si="10"/>
        <v>1000</v>
      </c>
      <c r="D65" s="125">
        <f ca="1">IF(A65&lt;$B$1,VLOOKUP(A65,[1]DI!$A$4:$B$15000,2),0)</f>
        <v>6.4000000000000001E-2</v>
      </c>
      <c r="E65" s="126">
        <f t="shared" ca="1" si="11"/>
        <v>1.0002462000000001</v>
      </c>
      <c r="F65" s="126">
        <f ca="1">(TRUNC(PRODUCT($E$12:$E64),16))</f>
        <v>1.00840489417236</v>
      </c>
      <c r="G65" s="126">
        <f t="shared" si="41"/>
        <v>1</v>
      </c>
      <c r="H65" s="126">
        <f t="shared" ca="1" si="13"/>
        <v>1.00840489</v>
      </c>
      <c r="I65" s="125">
        <f t="shared" si="14"/>
        <v>1.7999999999999999E-2</v>
      </c>
      <c r="J65" s="127">
        <f t="shared" si="15"/>
        <v>43524</v>
      </c>
      <c r="K65" s="128">
        <f t="shared" si="21"/>
        <v>34</v>
      </c>
      <c r="L65" s="129">
        <f t="shared" si="16"/>
        <v>34</v>
      </c>
      <c r="M65" s="130">
        <f t="shared" si="22"/>
        <v>1.0024098720000001</v>
      </c>
      <c r="N65" s="130">
        <f t="shared" ca="1" si="2"/>
        <v>1.010835017</v>
      </c>
      <c r="O65" s="129">
        <f t="shared" si="23"/>
        <v>0</v>
      </c>
      <c r="P65" s="126">
        <f t="shared" ca="1" si="24"/>
        <v>10.835017000000001</v>
      </c>
      <c r="Q65" s="124">
        <f t="shared" si="17"/>
        <v>0</v>
      </c>
      <c r="R65" s="131" t="str">
        <f t="shared" si="18"/>
        <v>J=</v>
      </c>
      <c r="S65" s="127">
        <f t="shared" si="19"/>
        <v>43881</v>
      </c>
      <c r="T65" s="132" t="str">
        <f t="shared" si="3"/>
        <v>-</v>
      </c>
      <c r="U65" s="4"/>
      <c r="V65" s="108">
        <v>39036</v>
      </c>
      <c r="W65" s="109" t="s">
        <v>67</v>
      </c>
      <c r="X65" s="9"/>
      <c r="Y65" s="1"/>
      <c r="Z65" s="20"/>
      <c r="AA65" s="99"/>
      <c r="AB65" s="99"/>
      <c r="AC65" s="99"/>
      <c r="AD65" s="20"/>
      <c r="AE65" s="105"/>
      <c r="AF65" s="5"/>
      <c r="AG65" s="9"/>
      <c r="AH65" s="99">
        <f t="shared" si="50"/>
        <v>43548</v>
      </c>
      <c r="AI65" s="2">
        <f t="shared" ca="1" si="45"/>
        <v>1004.765764</v>
      </c>
      <c r="AJ65" s="9">
        <f t="shared" si="45"/>
        <v>1000</v>
      </c>
      <c r="AK65" s="16">
        <f t="shared" ca="1" si="45"/>
        <v>0</v>
      </c>
      <c r="AL65" s="17">
        <f t="shared" ca="1" si="45"/>
        <v>1.0036993700000001</v>
      </c>
      <c r="AM65" s="99">
        <f t="shared" si="46"/>
        <v>43548</v>
      </c>
      <c r="AN65" s="16">
        <f t="shared" si="47"/>
        <v>1.7999999999999999E-2</v>
      </c>
      <c r="AO65" s="3">
        <f t="shared" si="47"/>
        <v>15</v>
      </c>
      <c r="AP65" s="15">
        <f t="shared" si="47"/>
        <v>1.0010624640000001</v>
      </c>
      <c r="AQ65" s="15">
        <f t="shared" ca="1" si="47"/>
        <v>1.0047657640000001</v>
      </c>
      <c r="AR65" s="99">
        <f t="shared" si="48"/>
        <v>43548</v>
      </c>
      <c r="AS65" s="2">
        <f t="shared" ca="1" si="49"/>
        <v>4.7657639999999999</v>
      </c>
      <c r="AT65" s="2">
        <f t="shared" si="49"/>
        <v>0</v>
      </c>
      <c r="AU65" s="28" t="str">
        <f t="shared" si="49"/>
        <v>J=</v>
      </c>
      <c r="AV65" s="99">
        <f t="shared" si="49"/>
        <v>43881</v>
      </c>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1"/>
      <c r="GU65" s="1"/>
      <c r="GV65" s="1"/>
      <c r="GW65" s="1"/>
      <c r="GX65" s="1"/>
      <c r="GY65" s="1"/>
      <c r="GZ65" s="1"/>
      <c r="HA65" s="1"/>
      <c r="HB65" s="1"/>
      <c r="HC65" s="1"/>
      <c r="HD65" s="1"/>
      <c r="HE65" s="1"/>
      <c r="HF65" s="1"/>
      <c r="HG65" s="1"/>
      <c r="HH65" s="1"/>
      <c r="HI65" s="1"/>
      <c r="HJ65" s="1"/>
      <c r="HK65" s="1"/>
      <c r="HL65" s="1"/>
    </row>
    <row r="66" spans="1:223" x14ac:dyDescent="0.15">
      <c r="A66" s="122">
        <f t="shared" si="9"/>
        <v>43578</v>
      </c>
      <c r="B66" s="123">
        <f t="shared" ca="1" si="33"/>
        <v>1011.155465</v>
      </c>
      <c r="C66" s="124">
        <f t="shared" si="10"/>
        <v>1000</v>
      </c>
      <c r="D66" s="125">
        <f ca="1">IF(A66&lt;$B$1,VLOOKUP(A66,[1]DI!$A$4:$B$15000,2),0)</f>
        <v>6.4000000000000001E-2</v>
      </c>
      <c r="E66" s="126">
        <f t="shared" ca="1" si="11"/>
        <v>1.0002462000000001</v>
      </c>
      <c r="F66" s="126">
        <f ca="1">(TRUNC(PRODUCT($E$12:$E65),16))</f>
        <v>1.0086531634573099</v>
      </c>
      <c r="G66" s="126">
        <f t="shared" si="41"/>
        <v>1</v>
      </c>
      <c r="H66" s="126">
        <f t="shared" ca="1" si="13"/>
        <v>1.0086531599999999</v>
      </c>
      <c r="I66" s="125">
        <f t="shared" si="14"/>
        <v>1.7999999999999999E-2</v>
      </c>
      <c r="J66" s="127">
        <f t="shared" si="15"/>
        <v>43524</v>
      </c>
      <c r="K66" s="128">
        <f t="shared" si="21"/>
        <v>35</v>
      </c>
      <c r="L66" s="129">
        <f t="shared" si="16"/>
        <v>35</v>
      </c>
      <c r="M66" s="130">
        <f t="shared" si="22"/>
        <v>1.002480839</v>
      </c>
      <c r="N66" s="130">
        <f t="shared" ca="1" si="2"/>
        <v>1.0111554659999999</v>
      </c>
      <c r="O66" s="129">
        <f t="shared" si="23"/>
        <v>0</v>
      </c>
      <c r="P66" s="126">
        <f t="shared" ca="1" si="24"/>
        <v>11.155465</v>
      </c>
      <c r="Q66" s="124">
        <f t="shared" si="17"/>
        <v>0</v>
      </c>
      <c r="R66" s="131" t="str">
        <f t="shared" si="18"/>
        <v>J=</v>
      </c>
      <c r="S66" s="127">
        <f t="shared" si="19"/>
        <v>43881</v>
      </c>
      <c r="T66" s="132" t="str">
        <f t="shared" si="3"/>
        <v>-</v>
      </c>
      <c r="U66" s="4"/>
      <c r="V66" s="108">
        <v>39076</v>
      </c>
      <c r="W66" s="109" t="s">
        <v>73</v>
      </c>
      <c r="X66" s="9"/>
      <c r="Y66" s="1"/>
      <c r="Z66" s="20"/>
      <c r="AA66" s="99"/>
      <c r="AB66" s="99"/>
      <c r="AC66" s="99"/>
      <c r="AD66" s="20"/>
      <c r="AE66" s="105"/>
      <c r="AF66" s="5"/>
      <c r="AG66" s="9"/>
      <c r="AH66" s="99">
        <f t="shared" si="50"/>
        <v>43549</v>
      </c>
      <c r="AI66" s="2">
        <f t="shared" ca="1" si="45"/>
        <v>1004.765764</v>
      </c>
      <c r="AJ66" s="9">
        <f t="shared" si="45"/>
        <v>1000</v>
      </c>
      <c r="AK66" s="16">
        <f t="shared" ca="1" si="45"/>
        <v>6.4000000000000001E-2</v>
      </c>
      <c r="AL66" s="17">
        <f t="shared" ca="1" si="45"/>
        <v>1.0036993700000001</v>
      </c>
      <c r="AM66" s="99">
        <f t="shared" si="46"/>
        <v>43549</v>
      </c>
      <c r="AN66" s="16">
        <f t="shared" si="47"/>
        <v>1.7999999999999999E-2</v>
      </c>
      <c r="AO66" s="3">
        <f t="shared" si="47"/>
        <v>15</v>
      </c>
      <c r="AP66" s="15">
        <f t="shared" si="47"/>
        <v>1.0010624640000001</v>
      </c>
      <c r="AQ66" s="15">
        <f t="shared" ca="1" si="47"/>
        <v>1.0047657640000001</v>
      </c>
      <c r="AR66" s="99">
        <f t="shared" si="48"/>
        <v>43549</v>
      </c>
      <c r="AS66" s="2">
        <f t="shared" ca="1" si="49"/>
        <v>4.7657639999999999</v>
      </c>
      <c r="AT66" s="2">
        <f t="shared" si="49"/>
        <v>0</v>
      </c>
      <c r="AU66" s="28" t="str">
        <f t="shared" si="49"/>
        <v>J=</v>
      </c>
      <c r="AV66" s="99">
        <f t="shared" si="49"/>
        <v>43881</v>
      </c>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1"/>
      <c r="GU66" s="1"/>
      <c r="GV66" s="1"/>
      <c r="GW66" s="1"/>
      <c r="GX66" s="1"/>
      <c r="GY66" s="1"/>
      <c r="GZ66" s="1"/>
      <c r="HA66" s="1"/>
      <c r="HB66" s="1"/>
      <c r="HC66" s="1"/>
      <c r="HD66" s="1"/>
      <c r="HE66" s="1"/>
      <c r="HF66" s="1"/>
      <c r="HG66" s="1"/>
      <c r="HH66" s="1"/>
      <c r="HI66" s="1"/>
      <c r="HJ66" s="1"/>
      <c r="HK66" s="1"/>
      <c r="HL66" s="1"/>
    </row>
    <row r="67" spans="1:223" x14ac:dyDescent="0.15">
      <c r="A67" s="122">
        <f t="shared" si="9"/>
        <v>43579</v>
      </c>
      <c r="B67" s="123">
        <f t="shared" ca="1" si="33"/>
        <v>1011.476015</v>
      </c>
      <c r="C67" s="124">
        <f t="shared" si="10"/>
        <v>1000</v>
      </c>
      <c r="D67" s="125">
        <f ca="1">IF(A67&lt;$B$1,VLOOKUP(A67,[1]DI!$A$4:$B$15000,2),0)</f>
        <v>6.4000000000000001E-2</v>
      </c>
      <c r="E67" s="126">
        <f t="shared" ca="1" si="11"/>
        <v>1.0002462000000001</v>
      </c>
      <c r="F67" s="126">
        <f ca="1">(TRUNC(PRODUCT($E$12:$E66),16))</f>
        <v>1.00890149386615</v>
      </c>
      <c r="G67" s="126">
        <f t="shared" si="41"/>
        <v>1</v>
      </c>
      <c r="H67" s="126">
        <f t="shared" ca="1" si="13"/>
        <v>1.00890149</v>
      </c>
      <c r="I67" s="125">
        <f t="shared" si="14"/>
        <v>1.7999999999999999E-2</v>
      </c>
      <c r="J67" s="127">
        <f t="shared" si="15"/>
        <v>43524</v>
      </c>
      <c r="K67" s="128">
        <f t="shared" si="21"/>
        <v>36</v>
      </c>
      <c r="L67" s="129">
        <f t="shared" si="16"/>
        <v>36</v>
      </c>
      <c r="M67" s="130">
        <f t="shared" si="22"/>
        <v>1.0025518099999999</v>
      </c>
      <c r="N67" s="130">
        <f t="shared" ca="1" si="2"/>
        <v>1.011476015</v>
      </c>
      <c r="O67" s="129">
        <f t="shared" si="23"/>
        <v>0</v>
      </c>
      <c r="P67" s="126">
        <f t="shared" ca="1" si="24"/>
        <v>11.476015</v>
      </c>
      <c r="Q67" s="124">
        <f t="shared" si="17"/>
        <v>0</v>
      </c>
      <c r="R67" s="131" t="str">
        <f t="shared" si="18"/>
        <v>J=</v>
      </c>
      <c r="S67" s="127">
        <f t="shared" si="19"/>
        <v>43881</v>
      </c>
      <c r="T67" s="132" t="str">
        <f t="shared" si="3"/>
        <v>-</v>
      </c>
      <c r="U67" s="4"/>
      <c r="V67" s="108">
        <v>39083</v>
      </c>
      <c r="W67" s="109" t="s">
        <v>74</v>
      </c>
      <c r="X67" s="9"/>
      <c r="Y67" s="1"/>
      <c r="Z67" s="20"/>
      <c r="AA67" s="99"/>
      <c r="AB67" s="99"/>
      <c r="AC67" s="99"/>
      <c r="AD67" s="20"/>
      <c r="AE67" s="105"/>
      <c r="AF67" s="5"/>
      <c r="AG67" s="9"/>
      <c r="AH67" s="99">
        <f t="shared" si="50"/>
        <v>43550</v>
      </c>
      <c r="AI67" s="2">
        <f t="shared" ca="1" si="45"/>
        <v>1005.084287</v>
      </c>
      <c r="AJ67" s="9">
        <f t="shared" si="45"/>
        <v>1000</v>
      </c>
      <c r="AK67" s="16">
        <f t="shared" ca="1" si="45"/>
        <v>6.4000000000000001E-2</v>
      </c>
      <c r="AL67" s="17">
        <f t="shared" ca="1" si="45"/>
        <v>1.00394648</v>
      </c>
      <c r="AM67" s="99">
        <f t="shared" si="46"/>
        <v>43550</v>
      </c>
      <c r="AN67" s="16">
        <f t="shared" si="47"/>
        <v>1.7999999999999999E-2</v>
      </c>
      <c r="AO67" s="3">
        <f t="shared" si="47"/>
        <v>16</v>
      </c>
      <c r="AP67" s="15">
        <f t="shared" si="47"/>
        <v>1.001133335</v>
      </c>
      <c r="AQ67" s="15">
        <f t="shared" ca="1" si="47"/>
        <v>1.0050842879999999</v>
      </c>
      <c r="AR67" s="99">
        <f t="shared" si="48"/>
        <v>43550</v>
      </c>
      <c r="AS67" s="2">
        <f t="shared" ca="1" si="49"/>
        <v>5.0842869999999998</v>
      </c>
      <c r="AT67" s="2">
        <f t="shared" si="49"/>
        <v>0</v>
      </c>
      <c r="AU67" s="28" t="str">
        <f t="shared" si="49"/>
        <v>J=</v>
      </c>
      <c r="AV67" s="99">
        <f t="shared" si="49"/>
        <v>43881</v>
      </c>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1"/>
      <c r="GU67" s="1"/>
      <c r="GV67" s="1"/>
      <c r="GW67" s="1"/>
      <c r="GX67" s="1"/>
      <c r="GY67" s="1"/>
      <c r="GZ67" s="1"/>
      <c r="HA67" s="1"/>
      <c r="HB67" s="1"/>
      <c r="HC67" s="1"/>
      <c r="HD67" s="1"/>
      <c r="HE67" s="1"/>
      <c r="HF67" s="1"/>
      <c r="HG67" s="1"/>
      <c r="HH67" s="1"/>
      <c r="HI67" s="1"/>
      <c r="HJ67" s="1"/>
      <c r="HK67" s="1"/>
      <c r="HL67" s="1"/>
    </row>
    <row r="68" spans="1:223" x14ac:dyDescent="0.15">
      <c r="A68" s="122">
        <f t="shared" si="9"/>
        <v>43580</v>
      </c>
      <c r="B68" s="123">
        <f t="shared" ca="1" si="33"/>
        <v>1011.7966750000001</v>
      </c>
      <c r="C68" s="124">
        <f t="shared" si="10"/>
        <v>1000</v>
      </c>
      <c r="D68" s="125">
        <f ca="1">IF(A68&lt;$B$1,VLOOKUP(A68,[1]DI!$A$4:$B$15000,2),0)</f>
        <v>6.4000000000000001E-2</v>
      </c>
      <c r="E68" s="126">
        <f t="shared" ca="1" si="11"/>
        <v>1.0002462000000001</v>
      </c>
      <c r="F68" s="126">
        <f ca="1">(TRUNC(PRODUCT($E$12:$E67),16))</f>
        <v>1.00914988541394</v>
      </c>
      <c r="G68" s="126">
        <f t="shared" si="41"/>
        <v>1</v>
      </c>
      <c r="H68" s="126">
        <f t="shared" ca="1" si="13"/>
        <v>1.00914989</v>
      </c>
      <c r="I68" s="125">
        <f t="shared" si="14"/>
        <v>1.7999999999999999E-2</v>
      </c>
      <c r="J68" s="127">
        <f t="shared" si="15"/>
        <v>43524</v>
      </c>
      <c r="K68" s="128">
        <f t="shared" si="21"/>
        <v>37</v>
      </c>
      <c r="L68" s="129">
        <f t="shared" si="16"/>
        <v>37</v>
      </c>
      <c r="M68" s="130">
        <f t="shared" si="22"/>
        <v>1.002622787</v>
      </c>
      <c r="N68" s="130">
        <f t="shared" ca="1" si="2"/>
        <v>1.011796675</v>
      </c>
      <c r="O68" s="129">
        <f t="shared" si="23"/>
        <v>0</v>
      </c>
      <c r="P68" s="126">
        <f t="shared" ca="1" si="24"/>
        <v>11.796675</v>
      </c>
      <c r="Q68" s="124">
        <f t="shared" si="17"/>
        <v>0</v>
      </c>
      <c r="R68" s="131" t="str">
        <f t="shared" si="18"/>
        <v>J=</v>
      </c>
      <c r="S68" s="127">
        <f t="shared" si="19"/>
        <v>43881</v>
      </c>
      <c r="T68" s="132" t="str">
        <f t="shared" si="3"/>
        <v>-</v>
      </c>
      <c r="U68" s="4"/>
      <c r="V68" s="108">
        <v>39132</v>
      </c>
      <c r="W68" s="109" t="s">
        <v>68</v>
      </c>
      <c r="X68" s="9"/>
      <c r="Y68" s="1"/>
      <c r="Z68" s="20"/>
      <c r="AA68" s="99"/>
      <c r="AB68" s="99"/>
      <c r="AC68" s="99"/>
      <c r="AD68" s="20"/>
      <c r="AE68" s="105"/>
      <c r="AF68" s="5"/>
      <c r="AG68" s="9"/>
      <c r="AH68" s="99">
        <f t="shared" si="50"/>
        <v>43551</v>
      </c>
      <c r="AI68" s="2">
        <f t="shared" ca="1" si="45"/>
        <v>1005.402911</v>
      </c>
      <c r="AJ68" s="9">
        <f t="shared" si="45"/>
        <v>1000</v>
      </c>
      <c r="AK68" s="16">
        <f t="shared" ca="1" si="45"/>
        <v>6.4000000000000001E-2</v>
      </c>
      <c r="AL68" s="17">
        <f t="shared" ca="1" si="45"/>
        <v>1.0041936499999999</v>
      </c>
      <c r="AM68" s="99">
        <f t="shared" si="46"/>
        <v>43551</v>
      </c>
      <c r="AN68" s="16">
        <f t="shared" si="47"/>
        <v>1.7999999999999999E-2</v>
      </c>
      <c r="AO68" s="3">
        <f t="shared" si="47"/>
        <v>17</v>
      </c>
      <c r="AP68" s="15">
        <f t="shared" si="47"/>
        <v>1.0012042109999999</v>
      </c>
      <c r="AQ68" s="15">
        <f t="shared" ca="1" si="47"/>
        <v>1.005402911</v>
      </c>
      <c r="AR68" s="99">
        <f t="shared" si="48"/>
        <v>43551</v>
      </c>
      <c r="AS68" s="2">
        <f t="shared" ca="1" si="49"/>
        <v>5.4029109999999996</v>
      </c>
      <c r="AT68" s="2">
        <f t="shared" si="49"/>
        <v>0</v>
      </c>
      <c r="AU68" s="28" t="str">
        <f t="shared" si="49"/>
        <v>J=</v>
      </c>
      <c r="AV68" s="99">
        <f t="shared" si="49"/>
        <v>43881</v>
      </c>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1"/>
      <c r="GU68" s="1"/>
      <c r="GV68" s="1"/>
      <c r="GW68" s="1"/>
      <c r="GX68" s="1"/>
      <c r="GY68" s="1"/>
      <c r="GZ68" s="1"/>
      <c r="HA68" s="1"/>
      <c r="HB68" s="1"/>
      <c r="HC68" s="1"/>
      <c r="HD68" s="1"/>
      <c r="HE68" s="1"/>
      <c r="HF68" s="1"/>
      <c r="HG68" s="1"/>
      <c r="HH68" s="1"/>
      <c r="HI68" s="1"/>
      <c r="HJ68" s="1"/>
      <c r="HK68" s="1"/>
      <c r="HL68" s="1"/>
    </row>
    <row r="69" spans="1:223" x14ac:dyDescent="0.15">
      <c r="A69" s="122">
        <f t="shared" si="9"/>
        <v>43581</v>
      </c>
      <c r="B69" s="123">
        <f t="shared" ca="1" si="33"/>
        <v>1012.117425</v>
      </c>
      <c r="C69" s="124">
        <f t="shared" si="10"/>
        <v>1000</v>
      </c>
      <c r="D69" s="125">
        <f ca="1">IF(A69&lt;$B$1,VLOOKUP(A69,[1]DI!$A$4:$B$15000,2),0)</f>
        <v>6.4000000000000001E-2</v>
      </c>
      <c r="E69" s="126">
        <f t="shared" ca="1" si="11"/>
        <v>1.0002462000000001</v>
      </c>
      <c r="F69" s="126">
        <f ca="1">(TRUNC(PRODUCT($E$12:$E68),16))</f>
        <v>1.0093983381157301</v>
      </c>
      <c r="G69" s="126">
        <f t="shared" si="41"/>
        <v>1</v>
      </c>
      <c r="H69" s="126">
        <f t="shared" ca="1" si="13"/>
        <v>1.0093983399999999</v>
      </c>
      <c r="I69" s="125">
        <f t="shared" si="14"/>
        <v>1.7999999999999999E-2</v>
      </c>
      <c r="J69" s="127">
        <f t="shared" si="15"/>
        <v>43524</v>
      </c>
      <c r="K69" s="128">
        <f t="shared" si="21"/>
        <v>38</v>
      </c>
      <c r="L69" s="129">
        <f t="shared" si="16"/>
        <v>38</v>
      </c>
      <c r="M69" s="130">
        <f t="shared" si="22"/>
        <v>1.0026937680000001</v>
      </c>
      <c r="N69" s="130">
        <f t="shared" ca="1" si="2"/>
        <v>1.012117425</v>
      </c>
      <c r="O69" s="129">
        <f t="shared" si="23"/>
        <v>0</v>
      </c>
      <c r="P69" s="126">
        <f t="shared" ca="1" si="24"/>
        <v>12.117425000000001</v>
      </c>
      <c r="Q69" s="124">
        <f t="shared" si="17"/>
        <v>0</v>
      </c>
      <c r="R69" s="131" t="str">
        <f t="shared" si="18"/>
        <v>J=</v>
      </c>
      <c r="S69" s="127">
        <f t="shared" si="19"/>
        <v>43881</v>
      </c>
      <c r="T69" s="132" t="str">
        <f t="shared" si="3"/>
        <v>-</v>
      </c>
      <c r="U69" s="4"/>
      <c r="V69" s="108">
        <v>39133</v>
      </c>
      <c r="W69" s="109" t="s">
        <v>68</v>
      </c>
      <c r="X69" s="9"/>
      <c r="Y69" s="1"/>
      <c r="Z69" s="20"/>
      <c r="AA69" s="99"/>
      <c r="AB69" s="99"/>
      <c r="AC69" s="99"/>
      <c r="AD69" s="20"/>
      <c r="AE69" s="105"/>
      <c r="AF69" s="5"/>
      <c r="AG69" s="9"/>
      <c r="AH69" s="99">
        <f t="shared" si="50"/>
        <v>43552</v>
      </c>
      <c r="AI69" s="2">
        <f t="shared" ca="1" si="45"/>
        <v>1005.721644</v>
      </c>
      <c r="AJ69" s="9">
        <f t="shared" si="45"/>
        <v>1000</v>
      </c>
      <c r="AK69" s="16">
        <f t="shared" ca="1" si="45"/>
        <v>6.4000000000000001E-2</v>
      </c>
      <c r="AL69" s="17">
        <f t="shared" ca="1" si="45"/>
        <v>1.0044408899999999</v>
      </c>
      <c r="AM69" s="99">
        <f t="shared" si="46"/>
        <v>43552</v>
      </c>
      <c r="AN69" s="16">
        <f t="shared" si="47"/>
        <v>1.7999999999999999E-2</v>
      </c>
      <c r="AO69" s="3">
        <f t="shared" si="47"/>
        <v>18</v>
      </c>
      <c r="AP69" s="15">
        <f t="shared" si="47"/>
        <v>1.001275092</v>
      </c>
      <c r="AQ69" s="15">
        <f t="shared" ca="1" si="47"/>
        <v>1.0057216449999999</v>
      </c>
      <c r="AR69" s="99">
        <f t="shared" si="48"/>
        <v>43552</v>
      </c>
      <c r="AS69" s="2">
        <f t="shared" ca="1" si="49"/>
        <v>5.7216440000000004</v>
      </c>
      <c r="AT69" s="2">
        <f t="shared" si="49"/>
        <v>0</v>
      </c>
      <c r="AU69" s="28" t="str">
        <f t="shared" si="49"/>
        <v>J=</v>
      </c>
      <c r="AV69" s="99">
        <f t="shared" si="49"/>
        <v>43881</v>
      </c>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1"/>
      <c r="GU69" s="1"/>
      <c r="GV69" s="1"/>
      <c r="GW69" s="1"/>
      <c r="GX69" s="1"/>
      <c r="GY69" s="1"/>
      <c r="GZ69" s="1"/>
      <c r="HA69" s="1"/>
      <c r="HB69" s="1"/>
      <c r="HC69" s="1"/>
      <c r="HD69" s="1"/>
      <c r="HE69" s="1"/>
      <c r="HF69" s="1"/>
      <c r="HG69" s="1"/>
      <c r="HH69" s="1"/>
      <c r="HI69" s="1"/>
      <c r="HJ69" s="1"/>
      <c r="HK69" s="1"/>
      <c r="HL69" s="1"/>
    </row>
    <row r="70" spans="1:223" x14ac:dyDescent="0.15">
      <c r="A70" s="122">
        <f t="shared" si="9"/>
        <v>43582</v>
      </c>
      <c r="B70" s="123">
        <f t="shared" ca="1" si="33"/>
        <v>1012.438275</v>
      </c>
      <c r="C70" s="124">
        <f t="shared" si="10"/>
        <v>1000</v>
      </c>
      <c r="D70" s="125">
        <f ca="1">IF(A70&lt;$B$1,VLOOKUP(A70,[1]DI!$A$4:$B$15000,2),0)</f>
        <v>0</v>
      </c>
      <c r="E70" s="126">
        <f t="shared" ca="1" si="11"/>
        <v>1</v>
      </c>
      <c r="F70" s="126">
        <f ca="1">(TRUNC(PRODUCT($E$12:$E69),16))</f>
        <v>1.00964685198658</v>
      </c>
      <c r="G70" s="126">
        <f t="shared" si="41"/>
        <v>1</v>
      </c>
      <c r="H70" s="126">
        <f t="shared" ca="1" si="13"/>
        <v>1.00964685</v>
      </c>
      <c r="I70" s="125">
        <f t="shared" si="14"/>
        <v>1.7999999999999999E-2</v>
      </c>
      <c r="J70" s="127">
        <f t="shared" si="15"/>
        <v>43524</v>
      </c>
      <c r="K70" s="128">
        <f t="shared" si="21"/>
        <v>38</v>
      </c>
      <c r="L70" s="129">
        <f t="shared" si="16"/>
        <v>39</v>
      </c>
      <c r="M70" s="130">
        <f t="shared" si="22"/>
        <v>1.0027647550000001</v>
      </c>
      <c r="N70" s="130">
        <f t="shared" ca="1" si="2"/>
        <v>1.0124382759999999</v>
      </c>
      <c r="O70" s="129">
        <f t="shared" si="23"/>
        <v>0</v>
      </c>
      <c r="P70" s="126">
        <f t="shared" ca="1" si="24"/>
        <v>12.438275000000001</v>
      </c>
      <c r="Q70" s="124">
        <f t="shared" si="17"/>
        <v>0</v>
      </c>
      <c r="R70" s="131" t="str">
        <f t="shared" si="18"/>
        <v>J=</v>
      </c>
      <c r="S70" s="127">
        <f t="shared" si="19"/>
        <v>43881</v>
      </c>
      <c r="T70" s="132" t="str">
        <f t="shared" si="3"/>
        <v>-</v>
      </c>
      <c r="U70" s="4"/>
      <c r="V70" s="108">
        <v>39178</v>
      </c>
      <c r="W70" s="109" t="s">
        <v>69</v>
      </c>
      <c r="X70" s="9"/>
      <c r="Y70" s="1"/>
      <c r="Z70" s="20"/>
      <c r="AA70" s="99"/>
      <c r="AB70" s="99"/>
      <c r="AC70" s="99"/>
      <c r="AD70" s="20"/>
      <c r="AE70" s="105"/>
      <c r="AF70" s="5"/>
      <c r="AG70" s="9"/>
      <c r="AH70" s="99">
        <f t="shared" si="50"/>
        <v>43553</v>
      </c>
      <c r="AI70" s="2">
        <f t="shared" ca="1" si="45"/>
        <v>1006.040467</v>
      </c>
      <c r="AJ70" s="9">
        <f t="shared" si="45"/>
        <v>1000</v>
      </c>
      <c r="AK70" s="16">
        <f t="shared" ca="1" si="45"/>
        <v>6.4000000000000001E-2</v>
      </c>
      <c r="AL70" s="17">
        <f t="shared" ca="1" si="45"/>
        <v>1.00468818</v>
      </c>
      <c r="AM70" s="99">
        <f t="shared" si="46"/>
        <v>43553</v>
      </c>
      <c r="AN70" s="16">
        <f t="shared" si="47"/>
        <v>1.7999999999999999E-2</v>
      </c>
      <c r="AO70" s="3">
        <f t="shared" si="47"/>
        <v>19</v>
      </c>
      <c r="AP70" s="15">
        <f t="shared" si="47"/>
        <v>1.001345978</v>
      </c>
      <c r="AQ70" s="15">
        <f t="shared" ca="1" si="47"/>
        <v>1.0060404679999999</v>
      </c>
      <c r="AR70" s="99">
        <f t="shared" si="48"/>
        <v>43553</v>
      </c>
      <c r="AS70" s="2">
        <f t="shared" ca="1" si="49"/>
        <v>6.0404669999999996</v>
      </c>
      <c r="AT70" s="2">
        <f t="shared" si="49"/>
        <v>0</v>
      </c>
      <c r="AU70" s="28" t="str">
        <f t="shared" si="49"/>
        <v>J=</v>
      </c>
      <c r="AV70" s="99">
        <f t="shared" si="49"/>
        <v>43881</v>
      </c>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1"/>
      <c r="GU70" s="1"/>
      <c r="GV70" s="1"/>
      <c r="GW70" s="1"/>
      <c r="GX70" s="1"/>
      <c r="GY70" s="1"/>
      <c r="GZ70" s="1"/>
      <c r="HA70" s="1"/>
      <c r="HB70" s="1"/>
      <c r="HC70" s="1"/>
      <c r="HD70" s="1"/>
      <c r="HE70" s="1"/>
      <c r="HF70" s="1"/>
      <c r="HG70" s="1"/>
      <c r="HH70" s="1"/>
      <c r="HI70" s="1"/>
      <c r="HJ70" s="1"/>
      <c r="HK70" s="1"/>
      <c r="HL70" s="1"/>
    </row>
    <row r="71" spans="1:223" x14ac:dyDescent="0.15">
      <c r="A71" s="122">
        <f t="shared" si="9"/>
        <v>43583</v>
      </c>
      <c r="B71" s="123">
        <f t="shared" ca="1" si="33"/>
        <v>1012.438275</v>
      </c>
      <c r="C71" s="124">
        <f t="shared" si="10"/>
        <v>1000</v>
      </c>
      <c r="D71" s="125">
        <f ca="1">IF(A71&lt;$B$1,VLOOKUP(A71,[1]DI!$A$4:$B$15000,2),0)</f>
        <v>0</v>
      </c>
      <c r="E71" s="126">
        <f t="shared" ca="1" si="11"/>
        <v>1</v>
      </c>
      <c r="F71" s="126">
        <f ca="1">(TRUNC(PRODUCT($E$12:$E70),16))</f>
        <v>1.00964685198658</v>
      </c>
      <c r="G71" s="126">
        <f t="shared" si="41"/>
        <v>1</v>
      </c>
      <c r="H71" s="126">
        <f t="shared" ca="1" si="13"/>
        <v>1.00964685</v>
      </c>
      <c r="I71" s="125">
        <f t="shared" si="14"/>
        <v>1.7999999999999999E-2</v>
      </c>
      <c r="J71" s="127">
        <f t="shared" si="15"/>
        <v>43524</v>
      </c>
      <c r="K71" s="128">
        <f t="shared" si="21"/>
        <v>38</v>
      </c>
      <c r="L71" s="129">
        <f t="shared" si="16"/>
        <v>39</v>
      </c>
      <c r="M71" s="130">
        <f t="shared" si="22"/>
        <v>1.0027647550000001</v>
      </c>
      <c r="N71" s="130">
        <f t="shared" ca="1" si="2"/>
        <v>1.0124382759999999</v>
      </c>
      <c r="O71" s="129">
        <f t="shared" si="23"/>
        <v>0</v>
      </c>
      <c r="P71" s="126">
        <f t="shared" ca="1" si="24"/>
        <v>12.438275000000001</v>
      </c>
      <c r="Q71" s="124">
        <f t="shared" si="17"/>
        <v>0</v>
      </c>
      <c r="R71" s="131" t="str">
        <f t="shared" si="18"/>
        <v>J=</v>
      </c>
      <c r="S71" s="127">
        <f t="shared" si="19"/>
        <v>43881</v>
      </c>
      <c r="T71" s="132" t="str">
        <f t="shared" si="3"/>
        <v>-</v>
      </c>
      <c r="U71" s="4"/>
      <c r="V71" s="108">
        <v>39203</v>
      </c>
      <c r="W71" s="109" t="s">
        <v>71</v>
      </c>
      <c r="X71" s="9"/>
      <c r="Y71" s="1"/>
      <c r="Z71" s="20"/>
      <c r="AA71" s="99"/>
      <c r="AB71" s="99"/>
      <c r="AC71" s="99"/>
      <c r="AD71" s="20"/>
      <c r="AE71" s="105"/>
      <c r="AF71" s="5"/>
      <c r="AG71" s="9"/>
      <c r="AH71" s="99"/>
      <c r="AI71" s="3"/>
      <c r="AJ71" s="9"/>
      <c r="AK71" s="16"/>
      <c r="AL71" s="17"/>
      <c r="AM71" s="99"/>
      <c r="AN71" s="16"/>
      <c r="AO71" s="3"/>
      <c r="AP71" s="15"/>
      <c r="AQ71" s="15"/>
      <c r="AR71" s="99"/>
      <c r="AS71" s="2"/>
      <c r="AT71" s="3"/>
      <c r="AU71" s="4"/>
      <c r="AV71" s="99"/>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1"/>
      <c r="GU71" s="1"/>
      <c r="GV71" s="1"/>
      <c r="GW71" s="1"/>
      <c r="GX71" s="1"/>
      <c r="GY71" s="1"/>
      <c r="GZ71" s="1"/>
      <c r="HA71" s="1"/>
      <c r="HB71" s="1"/>
      <c r="HC71" s="1"/>
      <c r="HD71" s="1"/>
      <c r="HE71" s="1"/>
      <c r="HF71" s="1"/>
      <c r="HG71" s="1"/>
      <c r="HH71" s="1"/>
      <c r="HI71" s="1"/>
      <c r="HJ71" s="1"/>
      <c r="HK71" s="1"/>
      <c r="HL71" s="1"/>
    </row>
    <row r="72" spans="1:223" x14ac:dyDescent="0.15">
      <c r="A72" s="122">
        <f t="shared" si="9"/>
        <v>43584</v>
      </c>
      <c r="B72" s="123">
        <f t="shared" ca="1" si="33"/>
        <v>1012.438275</v>
      </c>
      <c r="C72" s="124">
        <f t="shared" si="10"/>
        <v>1000</v>
      </c>
      <c r="D72" s="125">
        <f ca="1">IF(A72&lt;$B$1,VLOOKUP(A72,[1]DI!$A$4:$B$15000,2),0)</f>
        <v>6.4000000000000001E-2</v>
      </c>
      <c r="E72" s="126">
        <f t="shared" ca="1" si="11"/>
        <v>1.0002462000000001</v>
      </c>
      <c r="F72" s="126">
        <f ca="1">(TRUNC(PRODUCT($E$12:$E71),16))</f>
        <v>1.00964685198658</v>
      </c>
      <c r="G72" s="126">
        <f t="shared" si="41"/>
        <v>1</v>
      </c>
      <c r="H72" s="126">
        <f t="shared" ca="1" si="13"/>
        <v>1.00964685</v>
      </c>
      <c r="I72" s="125">
        <f t="shared" si="14"/>
        <v>1.7999999999999999E-2</v>
      </c>
      <c r="J72" s="127">
        <f t="shared" si="15"/>
        <v>43524</v>
      </c>
      <c r="K72" s="128">
        <f t="shared" si="21"/>
        <v>39</v>
      </c>
      <c r="L72" s="129">
        <f t="shared" si="16"/>
        <v>39</v>
      </c>
      <c r="M72" s="130">
        <f t="shared" si="22"/>
        <v>1.0027647550000001</v>
      </c>
      <c r="N72" s="130">
        <f t="shared" ca="1" si="2"/>
        <v>1.0124382759999999</v>
      </c>
      <c r="O72" s="129">
        <f t="shared" si="23"/>
        <v>0</v>
      </c>
      <c r="P72" s="126">
        <f t="shared" ca="1" si="24"/>
        <v>12.438275000000001</v>
      </c>
      <c r="Q72" s="124">
        <f t="shared" si="17"/>
        <v>0</v>
      </c>
      <c r="R72" s="131" t="str">
        <f t="shared" si="18"/>
        <v>J=</v>
      </c>
      <c r="S72" s="127">
        <f t="shared" si="19"/>
        <v>43881</v>
      </c>
      <c r="T72" s="132" t="str">
        <f t="shared" si="3"/>
        <v>-</v>
      </c>
      <c r="U72" s="4"/>
      <c r="V72" s="108">
        <v>39240</v>
      </c>
      <c r="W72" s="109" t="s">
        <v>72</v>
      </c>
      <c r="X72" s="9"/>
      <c r="Y72" s="1"/>
      <c r="Z72" s="20"/>
      <c r="AA72" s="99"/>
      <c r="AB72" s="99"/>
      <c r="AC72" s="99"/>
      <c r="AD72" s="20"/>
      <c r="AE72" s="105"/>
      <c r="AF72" s="5"/>
      <c r="AG72" s="9"/>
      <c r="AH72" s="99" t="str">
        <f t="shared" ref="AH72:AV72" si="51">+$B$9</f>
        <v>AMAR16</v>
      </c>
      <c r="AI72" s="3" t="str">
        <f t="shared" si="51"/>
        <v>AMAR16</v>
      </c>
      <c r="AJ72" s="3" t="str">
        <f t="shared" si="51"/>
        <v>AMAR16</v>
      </c>
      <c r="AK72" s="3" t="str">
        <f t="shared" si="51"/>
        <v>AMAR16</v>
      </c>
      <c r="AL72" s="3" t="str">
        <f t="shared" si="51"/>
        <v>AMAR16</v>
      </c>
      <c r="AM72" s="99" t="str">
        <f t="shared" si="51"/>
        <v>AMAR16</v>
      </c>
      <c r="AN72" s="3" t="str">
        <f t="shared" si="51"/>
        <v>AMAR16</v>
      </c>
      <c r="AO72" s="3" t="str">
        <f t="shared" si="51"/>
        <v>AMAR16</v>
      </c>
      <c r="AP72" s="3" t="str">
        <f t="shared" si="51"/>
        <v>AMAR16</v>
      </c>
      <c r="AQ72" s="3" t="str">
        <f t="shared" si="51"/>
        <v>AMAR16</v>
      </c>
      <c r="AR72" s="99" t="str">
        <f t="shared" si="51"/>
        <v>AMAR16</v>
      </c>
      <c r="AS72" s="3" t="str">
        <f t="shared" si="51"/>
        <v>AMAR16</v>
      </c>
      <c r="AT72" s="3" t="str">
        <f t="shared" si="51"/>
        <v>AMAR16</v>
      </c>
      <c r="AU72" s="4" t="str">
        <f t="shared" si="51"/>
        <v>AMAR16</v>
      </c>
      <c r="AV72" s="99" t="str">
        <f t="shared" si="51"/>
        <v>AMAR16</v>
      </c>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1"/>
      <c r="GU72" s="1"/>
      <c r="GV72" s="1"/>
      <c r="GW72" s="1"/>
      <c r="GX72" s="1"/>
      <c r="GY72" s="1"/>
      <c r="GZ72" s="1"/>
      <c r="HA72" s="1"/>
      <c r="HB72" s="1"/>
      <c r="HC72" s="1"/>
      <c r="HD72" s="1"/>
      <c r="HE72" s="1"/>
      <c r="HF72" s="1"/>
      <c r="HG72" s="1"/>
      <c r="HH72" s="1"/>
      <c r="HI72" s="1"/>
      <c r="HJ72" s="1"/>
      <c r="HK72" s="1"/>
      <c r="HL72" s="1"/>
    </row>
    <row r="73" spans="1:223" x14ac:dyDescent="0.15">
      <c r="A73" s="122">
        <f t="shared" si="9"/>
        <v>43585</v>
      </c>
      <c r="B73" s="123">
        <f t="shared" ca="1" si="33"/>
        <v>1012.759237</v>
      </c>
      <c r="C73" s="124">
        <f t="shared" si="10"/>
        <v>1000</v>
      </c>
      <c r="D73" s="125">
        <f ca="1">IF(A73&lt;$B$1,VLOOKUP(A73,[1]DI!$A$4:$B$15000,2),0)</f>
        <v>6.4000000000000001E-2</v>
      </c>
      <c r="E73" s="126">
        <f t="shared" ca="1" si="11"/>
        <v>1.0002462000000001</v>
      </c>
      <c r="F73" s="126">
        <f ca="1">(TRUNC(PRODUCT($E$12:$E72),16))</f>
        <v>1.0098954270415299</v>
      </c>
      <c r="G73" s="126">
        <f t="shared" si="41"/>
        <v>1</v>
      </c>
      <c r="H73" s="126">
        <f t="shared" ca="1" si="13"/>
        <v>1.00989543</v>
      </c>
      <c r="I73" s="125">
        <f t="shared" si="14"/>
        <v>1.7999999999999999E-2</v>
      </c>
      <c r="J73" s="127">
        <f t="shared" si="15"/>
        <v>43524</v>
      </c>
      <c r="K73" s="128">
        <f t="shared" si="21"/>
        <v>40</v>
      </c>
      <c r="L73" s="129">
        <f t="shared" si="16"/>
        <v>40</v>
      </c>
      <c r="M73" s="130">
        <f t="shared" si="22"/>
        <v>1.0028357459999999</v>
      </c>
      <c r="N73" s="130">
        <f t="shared" ca="1" si="2"/>
        <v>1.012759237</v>
      </c>
      <c r="O73" s="129">
        <f t="shared" si="23"/>
        <v>0</v>
      </c>
      <c r="P73" s="126">
        <f t="shared" ca="1" si="24"/>
        <v>12.759237000000001</v>
      </c>
      <c r="Q73" s="124">
        <f t="shared" si="17"/>
        <v>0</v>
      </c>
      <c r="R73" s="131" t="str">
        <f t="shared" si="18"/>
        <v>J=</v>
      </c>
      <c r="S73" s="127">
        <f t="shared" si="19"/>
        <v>43881</v>
      </c>
      <c r="T73" s="132" t="str">
        <f t="shared" si="3"/>
        <v>-</v>
      </c>
      <c r="U73" s="30"/>
      <c r="V73" s="108">
        <v>39332</v>
      </c>
      <c r="W73" s="109" t="s">
        <v>64</v>
      </c>
      <c r="X73" s="31"/>
      <c r="Y73" s="33"/>
      <c r="Z73" s="35"/>
      <c r="AA73" s="99"/>
      <c r="AB73" s="99"/>
      <c r="AC73" s="99"/>
      <c r="AD73" s="35"/>
      <c r="AE73" s="106"/>
      <c r="AF73" s="18"/>
      <c r="AG73" s="31"/>
      <c r="AH73" s="99" t="s">
        <v>4</v>
      </c>
      <c r="AI73" s="3" t="s">
        <v>5</v>
      </c>
      <c r="AJ73" s="9" t="s">
        <v>6</v>
      </c>
      <c r="AK73" s="11" t="s">
        <v>7</v>
      </c>
      <c r="AL73" s="12" t="s">
        <v>7</v>
      </c>
      <c r="AM73" s="99" t="s">
        <v>4</v>
      </c>
      <c r="AN73" s="11" t="s">
        <v>8</v>
      </c>
      <c r="AO73" s="14" t="s">
        <v>8</v>
      </c>
      <c r="AP73" s="13" t="s">
        <v>8</v>
      </c>
      <c r="AQ73" s="15" t="s">
        <v>9</v>
      </c>
      <c r="AR73" s="99" t="s">
        <v>4</v>
      </c>
      <c r="AS73" s="2" t="s">
        <v>11</v>
      </c>
      <c r="AT73" s="3" t="s">
        <v>12</v>
      </c>
      <c r="AU73" s="4" t="s">
        <v>13</v>
      </c>
      <c r="AV73" s="99" t="s">
        <v>13</v>
      </c>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2"/>
      <c r="DV73" s="32"/>
      <c r="DW73" s="32"/>
      <c r="DX73" s="32"/>
      <c r="DY73" s="32"/>
      <c r="DZ73" s="32"/>
      <c r="EA73" s="32"/>
      <c r="EB73" s="32"/>
      <c r="EC73" s="32"/>
      <c r="ED73" s="32"/>
      <c r="EE73" s="32"/>
      <c r="EF73" s="32"/>
      <c r="EG73" s="32"/>
      <c r="EH73" s="32"/>
      <c r="EI73" s="32"/>
      <c r="EJ73" s="32"/>
      <c r="EK73" s="32"/>
      <c r="EL73" s="32"/>
      <c r="EM73" s="32"/>
      <c r="EN73" s="32"/>
      <c r="EO73" s="32"/>
      <c r="EP73" s="32"/>
      <c r="EQ73" s="32"/>
      <c r="ER73" s="32"/>
      <c r="ES73" s="32"/>
      <c r="ET73" s="32"/>
      <c r="EU73" s="32"/>
      <c r="EV73" s="32"/>
      <c r="EW73" s="32"/>
      <c r="EX73" s="32"/>
      <c r="EY73" s="32"/>
      <c r="EZ73" s="32"/>
      <c r="FA73" s="32"/>
      <c r="FB73" s="32"/>
      <c r="FC73" s="32"/>
      <c r="FD73" s="32"/>
      <c r="FE73" s="32"/>
      <c r="FF73" s="32"/>
      <c r="FG73" s="32"/>
      <c r="FH73" s="32"/>
      <c r="FI73" s="32"/>
      <c r="FJ73" s="32"/>
      <c r="FK73" s="32"/>
      <c r="FL73" s="32"/>
      <c r="FM73" s="32"/>
      <c r="FN73" s="32"/>
      <c r="FO73" s="32"/>
      <c r="FP73" s="32"/>
      <c r="FQ73" s="32"/>
      <c r="FR73" s="32"/>
      <c r="FS73" s="32"/>
      <c r="FT73" s="32"/>
      <c r="FU73" s="32"/>
      <c r="FV73" s="32"/>
      <c r="FW73" s="32"/>
      <c r="FX73" s="32"/>
      <c r="FY73" s="32"/>
      <c r="FZ73" s="32"/>
      <c r="GA73" s="32"/>
      <c r="GB73" s="32"/>
      <c r="GC73" s="32"/>
      <c r="GD73" s="32"/>
      <c r="GE73" s="32"/>
      <c r="GF73" s="32"/>
      <c r="GG73" s="32"/>
      <c r="GH73" s="32"/>
      <c r="GI73" s="32"/>
      <c r="GJ73" s="32"/>
      <c r="GK73" s="32"/>
      <c r="GL73" s="32"/>
      <c r="GM73" s="32"/>
      <c r="GN73" s="32"/>
      <c r="GO73" s="32"/>
      <c r="GP73" s="32"/>
      <c r="GQ73" s="32"/>
      <c r="GR73" s="32"/>
      <c r="GS73" s="32"/>
      <c r="GT73" s="33"/>
      <c r="GU73" s="33"/>
      <c r="GV73" s="33"/>
      <c r="GW73" s="33"/>
      <c r="GX73" s="33"/>
      <c r="GY73" s="33"/>
      <c r="GZ73" s="33"/>
      <c r="HA73" s="33"/>
      <c r="HB73" s="33"/>
      <c r="HC73" s="33"/>
      <c r="HD73" s="33"/>
      <c r="HE73" s="33"/>
      <c r="HF73" s="33"/>
      <c r="HG73" s="33"/>
      <c r="HH73" s="33"/>
      <c r="HI73" s="33"/>
      <c r="HJ73" s="33"/>
      <c r="HK73" s="33"/>
      <c r="HL73" s="33"/>
      <c r="HM73" s="33"/>
      <c r="HN73" s="33"/>
      <c r="HO73" s="33"/>
    </row>
    <row r="74" spans="1:223" x14ac:dyDescent="0.15">
      <c r="A74" s="122">
        <f t="shared" si="9"/>
        <v>43586</v>
      </c>
      <c r="B74" s="123">
        <f t="shared" ca="1" si="33"/>
        <v>1013.080288</v>
      </c>
      <c r="C74" s="124">
        <f t="shared" si="10"/>
        <v>1000</v>
      </c>
      <c r="D74" s="125">
        <f ca="1">IF(A74&lt;$B$1,VLOOKUP(A74,[1]DI!$A$4:$B$15000,2),0)</f>
        <v>0</v>
      </c>
      <c r="E74" s="126">
        <f t="shared" ca="1" si="11"/>
        <v>1</v>
      </c>
      <c r="F74" s="126">
        <f ca="1">(TRUNC(PRODUCT($E$12:$E73),16))</f>
        <v>1.01014406329567</v>
      </c>
      <c r="G74" s="126">
        <f t="shared" si="41"/>
        <v>1</v>
      </c>
      <c r="H74" s="126">
        <f t="shared" ca="1" si="13"/>
        <v>1.01014406</v>
      </c>
      <c r="I74" s="125">
        <f t="shared" si="14"/>
        <v>1.7999999999999999E-2</v>
      </c>
      <c r="J74" s="127">
        <f t="shared" si="15"/>
        <v>43524</v>
      </c>
      <c r="K74" s="128">
        <f t="shared" si="21"/>
        <v>40</v>
      </c>
      <c r="L74" s="129">
        <f t="shared" si="16"/>
        <v>41</v>
      </c>
      <c r="M74" s="130">
        <f t="shared" si="22"/>
        <v>1.002906743</v>
      </c>
      <c r="N74" s="130">
        <f t="shared" ca="1" si="2"/>
        <v>1.0130802889999999</v>
      </c>
      <c r="O74" s="129">
        <f t="shared" si="23"/>
        <v>0</v>
      </c>
      <c r="P74" s="126">
        <f t="shared" ca="1" si="24"/>
        <v>13.080287999999999</v>
      </c>
      <c r="Q74" s="124">
        <f t="shared" si="17"/>
        <v>0</v>
      </c>
      <c r="R74" s="131" t="str">
        <f t="shared" si="18"/>
        <v>J=</v>
      </c>
      <c r="S74" s="127">
        <f t="shared" si="19"/>
        <v>43881</v>
      </c>
      <c r="T74" s="132" t="str">
        <f t="shared" si="3"/>
        <v>-</v>
      </c>
      <c r="U74" s="4"/>
      <c r="V74" s="108">
        <v>39367</v>
      </c>
      <c r="W74" s="109" t="s">
        <v>65</v>
      </c>
      <c r="X74" s="9"/>
      <c r="Y74" s="1"/>
      <c r="Z74" s="20"/>
      <c r="AA74" s="99"/>
      <c r="AB74" s="99"/>
      <c r="AC74" s="99"/>
      <c r="AD74" s="3"/>
      <c r="AE74" s="4"/>
      <c r="AF74" s="5"/>
      <c r="AG74" s="9"/>
      <c r="AH74" s="99"/>
      <c r="AI74" s="3" t="s">
        <v>15</v>
      </c>
      <c r="AJ74" s="9" t="s">
        <v>16</v>
      </c>
      <c r="AK74" s="16" t="s">
        <v>17</v>
      </c>
      <c r="AL74" s="17" t="s">
        <v>18</v>
      </c>
      <c r="AM74" s="99"/>
      <c r="AN74" s="16"/>
      <c r="AO74" s="3" t="s">
        <v>19</v>
      </c>
      <c r="AP74" s="15" t="s">
        <v>18</v>
      </c>
      <c r="AQ74" s="15" t="s">
        <v>20</v>
      </c>
      <c r="AR74" s="99"/>
      <c r="AS74" s="2"/>
      <c r="AT74" s="3"/>
      <c r="AU74" s="4" t="s">
        <v>21</v>
      </c>
      <c r="AV74" s="99" t="s">
        <v>4</v>
      </c>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1"/>
      <c r="GU74" s="1"/>
      <c r="GV74" s="1"/>
      <c r="GW74" s="1"/>
      <c r="GX74" s="1"/>
      <c r="GY74" s="1"/>
      <c r="GZ74" s="1"/>
      <c r="HA74" s="1"/>
      <c r="HB74" s="1"/>
      <c r="HC74" s="1"/>
      <c r="HD74" s="1"/>
      <c r="HE74" s="1"/>
      <c r="HF74" s="1"/>
      <c r="HG74" s="1"/>
      <c r="HH74" s="1"/>
      <c r="HI74" s="1"/>
      <c r="HJ74" s="1"/>
      <c r="HK74" s="1"/>
      <c r="HL74" s="1"/>
    </row>
    <row r="75" spans="1:223" x14ac:dyDescent="0.15">
      <c r="A75" s="122">
        <f t="shared" si="9"/>
        <v>43587</v>
      </c>
      <c r="B75" s="123">
        <f t="shared" ca="1" si="33"/>
        <v>1013.080288</v>
      </c>
      <c r="C75" s="124">
        <f t="shared" si="10"/>
        <v>1000</v>
      </c>
      <c r="D75" s="125">
        <f ca="1">IF(A75&lt;$B$1,VLOOKUP(A75,[1]DI!$A$4:$B$15000,2),0)</f>
        <v>6.4000000000000001E-2</v>
      </c>
      <c r="E75" s="126">
        <f t="shared" ca="1" si="11"/>
        <v>1.0002462000000001</v>
      </c>
      <c r="F75" s="126">
        <f ca="1">(TRUNC(PRODUCT($E$12:$E74),16))</f>
        <v>1.01014406329567</v>
      </c>
      <c r="G75" s="126">
        <f t="shared" si="41"/>
        <v>1</v>
      </c>
      <c r="H75" s="126">
        <f t="shared" ca="1" si="13"/>
        <v>1.01014406</v>
      </c>
      <c r="I75" s="125">
        <f t="shared" si="14"/>
        <v>1.7999999999999999E-2</v>
      </c>
      <c r="J75" s="127">
        <f t="shared" si="15"/>
        <v>43524</v>
      </c>
      <c r="K75" s="128">
        <f t="shared" si="21"/>
        <v>41</v>
      </c>
      <c r="L75" s="129">
        <f t="shared" si="16"/>
        <v>41</v>
      </c>
      <c r="M75" s="130">
        <f t="shared" si="22"/>
        <v>1.002906743</v>
      </c>
      <c r="N75" s="130">
        <f t="shared" ca="1" si="2"/>
        <v>1.0130802889999999</v>
      </c>
      <c r="O75" s="129">
        <f t="shared" si="23"/>
        <v>0</v>
      </c>
      <c r="P75" s="126">
        <f t="shared" ca="1" si="24"/>
        <v>13.080287999999999</v>
      </c>
      <c r="Q75" s="124">
        <f t="shared" si="17"/>
        <v>0</v>
      </c>
      <c r="R75" s="131" t="str">
        <f t="shared" si="18"/>
        <v>J=</v>
      </c>
      <c r="S75" s="127">
        <f t="shared" si="19"/>
        <v>43881</v>
      </c>
      <c r="T75" s="132" t="str">
        <f t="shared" si="3"/>
        <v>-</v>
      </c>
      <c r="U75" s="4"/>
      <c r="V75" s="108">
        <v>39388</v>
      </c>
      <c r="W75" s="109" t="s">
        <v>66</v>
      </c>
      <c r="X75" s="9"/>
      <c r="Y75" s="1"/>
      <c r="Z75" s="20"/>
      <c r="AA75" s="99"/>
      <c r="AB75" s="99"/>
      <c r="AC75" s="99"/>
      <c r="AD75" s="3"/>
      <c r="AE75" s="4"/>
      <c r="AF75" s="5"/>
      <c r="AG75" s="9"/>
      <c r="AH75" s="99"/>
      <c r="AI75" s="3" t="str">
        <f>+$B$9</f>
        <v>AMAR16</v>
      </c>
      <c r="AJ75" s="9"/>
      <c r="AK75" s="16"/>
      <c r="AL75" s="17" t="s">
        <v>25</v>
      </c>
      <c r="AM75" s="99"/>
      <c r="AN75" s="16" t="s">
        <v>26</v>
      </c>
      <c r="AO75" s="3" t="s">
        <v>28</v>
      </c>
      <c r="AP75" s="15" t="s">
        <v>29</v>
      </c>
      <c r="AQ75" s="15" t="s">
        <v>25</v>
      </c>
      <c r="AR75" s="99"/>
      <c r="AS75" s="2"/>
      <c r="AT75" s="3"/>
      <c r="AU75" s="4" t="s">
        <v>30</v>
      </c>
      <c r="AV75" s="101"/>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1"/>
      <c r="GU75" s="1"/>
      <c r="GV75" s="1"/>
      <c r="GW75" s="1"/>
      <c r="GX75" s="1"/>
      <c r="GY75" s="1"/>
      <c r="GZ75" s="1"/>
      <c r="HA75" s="1"/>
      <c r="HB75" s="1"/>
      <c r="HC75" s="1"/>
      <c r="HD75" s="1"/>
      <c r="HE75" s="1"/>
      <c r="HF75" s="1"/>
      <c r="HG75" s="1"/>
      <c r="HH75" s="1"/>
      <c r="HI75" s="1"/>
      <c r="HJ75" s="1"/>
      <c r="HK75" s="1"/>
      <c r="HL75" s="1"/>
    </row>
    <row r="76" spans="1:223" x14ac:dyDescent="0.15">
      <c r="A76" s="122">
        <f t="shared" si="9"/>
        <v>43588</v>
      </c>
      <c r="B76" s="123">
        <f t="shared" ca="1" si="33"/>
        <v>1013.401451</v>
      </c>
      <c r="C76" s="124">
        <f t="shared" si="10"/>
        <v>1000</v>
      </c>
      <c r="D76" s="125">
        <f ca="1">IF(A76&lt;$B$1,VLOOKUP(A76,[1]DI!$A$4:$B$15000,2),0)</f>
        <v>6.4000000000000001E-2</v>
      </c>
      <c r="E76" s="126">
        <f t="shared" ref="E76:E139" ca="1" si="52">IF(A76&lt;A$10,1,ROUND(((1+D76)^(1/252)),8))</f>
        <v>1.0002462000000001</v>
      </c>
      <c r="F76" s="126">
        <f ca="1">(TRUNC(PRODUCT($E$12:$E75),16))</f>
        <v>1.0103927607640599</v>
      </c>
      <c r="G76" s="126">
        <f t="shared" si="41"/>
        <v>1</v>
      </c>
      <c r="H76" s="126">
        <f t="shared" ref="H76:H139" ca="1" si="53">ROUND(F76/G76,8)</f>
        <v>1.01039276</v>
      </c>
      <c r="I76" s="125">
        <f t="shared" si="14"/>
        <v>1.7999999999999999E-2</v>
      </c>
      <c r="J76" s="127">
        <f t="shared" si="15"/>
        <v>43524</v>
      </c>
      <c r="K76" s="128">
        <f t="shared" si="21"/>
        <v>42</v>
      </c>
      <c r="L76" s="129">
        <f t="shared" si="16"/>
        <v>42</v>
      </c>
      <c r="M76" s="130">
        <f t="shared" ref="M76:M139" si="54">ROUND((I76+1)^(L76/252),9)</f>
        <v>1.0029777440000001</v>
      </c>
      <c r="N76" s="130">
        <f t="shared" ref="N76:N139" ca="1" si="55">ROUND(H76*M76,9)</f>
        <v>1.013401451</v>
      </c>
      <c r="O76" s="129">
        <f t="shared" si="23"/>
        <v>0</v>
      </c>
      <c r="P76" s="126">
        <f t="shared" ref="P76:P139" ca="1" si="56">TRUNC(((N76-1)*C76),6)</f>
        <v>13.401451</v>
      </c>
      <c r="Q76" s="124">
        <f t="shared" si="17"/>
        <v>0</v>
      </c>
      <c r="R76" s="131" t="str">
        <f t="shared" si="18"/>
        <v>J=</v>
      </c>
      <c r="S76" s="127">
        <f t="shared" si="19"/>
        <v>43881</v>
      </c>
      <c r="T76" s="132" t="str">
        <f t="shared" ref="T76:T139" si="57">IF(O76&gt;0,(P76+Q76)*T$9,"-")</f>
        <v>-</v>
      </c>
      <c r="U76" s="4"/>
      <c r="V76" s="108">
        <v>39401</v>
      </c>
      <c r="W76" s="109" t="s">
        <v>67</v>
      </c>
      <c r="X76" s="9"/>
      <c r="Y76" s="1"/>
      <c r="Z76" s="20"/>
      <c r="AA76" s="99"/>
      <c r="AB76" s="99"/>
      <c r="AC76" s="99"/>
      <c r="AD76" s="3"/>
      <c r="AE76" s="4"/>
      <c r="AF76" s="5"/>
      <c r="AG76" s="9"/>
      <c r="AH76" s="99"/>
      <c r="AI76" s="3"/>
      <c r="AJ76" s="9" t="s">
        <v>32</v>
      </c>
      <c r="AK76" s="16" t="s">
        <v>33</v>
      </c>
      <c r="AL76" s="17" t="s">
        <v>37</v>
      </c>
      <c r="AM76" s="99"/>
      <c r="AN76" s="16" t="s">
        <v>38</v>
      </c>
      <c r="AO76" s="3" t="s">
        <v>40</v>
      </c>
      <c r="AP76" s="15" t="s">
        <v>41</v>
      </c>
      <c r="AQ76" s="15" t="s">
        <v>42</v>
      </c>
      <c r="AR76" s="99"/>
      <c r="AS76" s="2" t="s">
        <v>43</v>
      </c>
      <c r="AT76" s="3"/>
      <c r="AU76" s="4"/>
      <c r="AV76" s="101"/>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1"/>
      <c r="GU76" s="1"/>
      <c r="GV76" s="1"/>
      <c r="GW76" s="1"/>
      <c r="GX76" s="1"/>
      <c r="GY76" s="1"/>
      <c r="GZ76" s="1"/>
      <c r="HA76" s="1"/>
      <c r="HB76" s="1"/>
      <c r="HC76" s="1"/>
      <c r="HD76" s="1"/>
      <c r="HE76" s="1"/>
      <c r="HF76" s="1"/>
      <c r="HG76" s="1"/>
      <c r="HH76" s="1"/>
      <c r="HI76" s="1"/>
      <c r="HJ76" s="1"/>
      <c r="HK76" s="1"/>
      <c r="HL76" s="1"/>
    </row>
    <row r="77" spans="1:223" x14ac:dyDescent="0.15">
      <c r="A77" s="122">
        <f t="shared" ref="A77:A140" si="58">(A76+1)</f>
        <v>43589</v>
      </c>
      <c r="B77" s="123">
        <f t="shared" ca="1" si="33"/>
        <v>1013.722714</v>
      </c>
      <c r="C77" s="124">
        <f t="shared" ref="C77:C140" si="59">(C76-Q76)</f>
        <v>1000</v>
      </c>
      <c r="D77" s="125">
        <f ca="1">IF(A77&lt;$B$1,VLOOKUP(A77,[1]DI!$A$4:$B$15000,2),0)</f>
        <v>0</v>
      </c>
      <c r="E77" s="126">
        <f t="shared" ca="1" si="52"/>
        <v>1</v>
      </c>
      <c r="F77" s="126">
        <f ca="1">(TRUNC(PRODUCT($E$12:$E76),16))</f>
        <v>1.01064151946176</v>
      </c>
      <c r="G77" s="126">
        <f t="shared" si="41"/>
        <v>1</v>
      </c>
      <c r="H77" s="126">
        <f t="shared" ca="1" si="53"/>
        <v>1.0106415200000001</v>
      </c>
      <c r="I77" s="125">
        <f t="shared" ref="I77:I140" si="60">I76</f>
        <v>1.7999999999999999E-2</v>
      </c>
      <c r="J77" s="127">
        <f t="shared" ref="J77:J140" si="61">IF(O76&gt;0,VLOOKUP(O76,V$12:AF$48,2),J76)</f>
        <v>43524</v>
      </c>
      <c r="K77" s="128">
        <f t="shared" ref="K77:K140" si="62">IF(A77&gt;J77,IF(NETWORKDAYS(J77,A77,$V$52:$V$436)-1=0,1,NETWORKDAYS(J77,A77,$V$52:$V$436)-1),0)</f>
        <v>42</v>
      </c>
      <c r="L77" s="129">
        <f t="shared" ref="L77:L140" si="63">IF(AND(K77=1,K76=1),1,IF(K77&gt;0,IF(K77=K76,K77+1,K77),0))</f>
        <v>43</v>
      </c>
      <c r="M77" s="130">
        <f t="shared" si="54"/>
        <v>1.0030487509999999</v>
      </c>
      <c r="N77" s="130">
        <f t="shared" ca="1" si="55"/>
        <v>1.013722714</v>
      </c>
      <c r="O77" s="129">
        <f t="shared" si="23"/>
        <v>0</v>
      </c>
      <c r="P77" s="126">
        <f t="shared" ca="1" si="56"/>
        <v>13.722714</v>
      </c>
      <c r="Q77" s="124">
        <f t="shared" ref="Q77:Q140" si="64">IF(O77&gt;0,VLOOKUP(O77,$V$12:$AA$48,6),0)</f>
        <v>0</v>
      </c>
      <c r="R77" s="131" t="str">
        <f t="shared" ref="R77:R140" si="65">IF(O76&gt;0,VLOOKUP(O76,V$12:AF$48,10),R76)</f>
        <v>J=</v>
      </c>
      <c r="S77" s="127">
        <f t="shared" ref="S77:S140" si="66">IF(O76&gt;0,VLOOKUP(O76,V$12:AF$48,11),S76)</f>
        <v>43881</v>
      </c>
      <c r="T77" s="132" t="str">
        <f t="shared" si="57"/>
        <v>-</v>
      </c>
      <c r="U77" s="4"/>
      <c r="V77" s="108">
        <v>39441</v>
      </c>
      <c r="W77" s="109" t="s">
        <v>73</v>
      </c>
      <c r="X77" s="9"/>
      <c r="Y77" s="1"/>
      <c r="Z77" s="20"/>
      <c r="AA77" s="99"/>
      <c r="AB77" s="99"/>
      <c r="AC77" s="99"/>
      <c r="AD77" s="3"/>
      <c r="AE77" s="4"/>
      <c r="AF77" s="5"/>
      <c r="AG77" s="9"/>
      <c r="AH77" s="99"/>
      <c r="AI77" s="3" t="s">
        <v>53</v>
      </c>
      <c r="AJ77" s="9" t="s">
        <v>53</v>
      </c>
      <c r="AK77" s="16"/>
      <c r="AL77" s="17"/>
      <c r="AM77" s="99"/>
      <c r="AN77" s="16"/>
      <c r="AO77" s="3"/>
      <c r="AP77" s="15"/>
      <c r="AQ77" s="15"/>
      <c r="AR77" s="99"/>
      <c r="AS77" s="2" t="s">
        <v>53</v>
      </c>
      <c r="AT77" s="3" t="s">
        <v>53</v>
      </c>
      <c r="AU77" s="4"/>
      <c r="AV77" s="99"/>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1"/>
      <c r="GU77" s="1"/>
      <c r="GV77" s="1"/>
      <c r="GW77" s="1"/>
      <c r="GX77" s="1"/>
      <c r="GY77" s="1"/>
      <c r="GZ77" s="1"/>
      <c r="HA77" s="1"/>
      <c r="HB77" s="1"/>
      <c r="HC77" s="1"/>
      <c r="HD77" s="1"/>
      <c r="HE77" s="1"/>
      <c r="HF77" s="1"/>
      <c r="HG77" s="1"/>
      <c r="HH77" s="1"/>
      <c r="HI77" s="1"/>
      <c r="HJ77" s="1"/>
      <c r="HK77" s="1"/>
      <c r="HL77" s="1"/>
    </row>
    <row r="78" spans="1:223" x14ac:dyDescent="0.15">
      <c r="A78" s="122">
        <f t="shared" si="58"/>
        <v>43590</v>
      </c>
      <c r="B78" s="123">
        <f t="shared" ref="B78:B141" ca="1" si="67">IF(A78&lt;=TODAY(),C78+P78,IF(AND(A78&gt;TODAY(),A78&lt;=$B$1),IF(VLOOKUP(TODAY(),$A$10:$D$10000,4,FALSE)=0,"n.d",C78+P78),"n.d"))</f>
        <v>1013.722714</v>
      </c>
      <c r="C78" s="124">
        <f t="shared" si="59"/>
        <v>1000</v>
      </c>
      <c r="D78" s="125">
        <f ca="1">IF(A78&lt;$B$1,VLOOKUP(A78,[1]DI!$A$4:$B$15000,2),0)</f>
        <v>0</v>
      </c>
      <c r="E78" s="126">
        <f t="shared" ca="1" si="52"/>
        <v>1</v>
      </c>
      <c r="F78" s="126">
        <f ca="1">(TRUNC(PRODUCT($E$12:$E77),16))</f>
        <v>1.01064151946176</v>
      </c>
      <c r="G78" s="126">
        <f t="shared" si="41"/>
        <v>1</v>
      </c>
      <c r="H78" s="126">
        <f t="shared" ca="1" si="53"/>
        <v>1.0106415200000001</v>
      </c>
      <c r="I78" s="125">
        <f t="shared" si="60"/>
        <v>1.7999999999999999E-2</v>
      </c>
      <c r="J78" s="127">
        <f t="shared" si="61"/>
        <v>43524</v>
      </c>
      <c r="K78" s="128">
        <f t="shared" si="62"/>
        <v>42</v>
      </c>
      <c r="L78" s="129">
        <f t="shared" si="63"/>
        <v>43</v>
      </c>
      <c r="M78" s="130">
        <f t="shared" si="54"/>
        <v>1.0030487509999999</v>
      </c>
      <c r="N78" s="130">
        <f t="shared" ca="1" si="55"/>
        <v>1.013722714</v>
      </c>
      <c r="O78" s="129">
        <f t="shared" ref="O78:O141" si="68">IF(VLOOKUP(A78,W$12:AD$48,8)=VLOOKUP(A77,W$12:AD$48,8),0,VLOOKUP(A78,W$12:AD$48,8))</f>
        <v>0</v>
      </c>
      <c r="P78" s="126">
        <f t="shared" ca="1" si="56"/>
        <v>13.722714</v>
      </c>
      <c r="Q78" s="124">
        <f t="shared" si="64"/>
        <v>0</v>
      </c>
      <c r="R78" s="131" t="str">
        <f t="shared" si="65"/>
        <v>J=</v>
      </c>
      <c r="S78" s="127">
        <f t="shared" si="66"/>
        <v>43881</v>
      </c>
      <c r="T78" s="132" t="str">
        <f t="shared" si="57"/>
        <v>-</v>
      </c>
      <c r="U78" s="4"/>
      <c r="V78" s="108">
        <v>39448</v>
      </c>
      <c r="W78" s="109" t="s">
        <v>74</v>
      </c>
      <c r="X78" s="9"/>
      <c r="Y78" s="1"/>
      <c r="Z78" s="20"/>
      <c r="AA78" s="99"/>
      <c r="AB78" s="99"/>
      <c r="AC78" s="99"/>
      <c r="AD78" s="3"/>
      <c r="AE78" s="4"/>
      <c r="AF78" s="5"/>
      <c r="AG78" s="9"/>
      <c r="AH78" s="99">
        <f>(AH70+1)</f>
        <v>43554</v>
      </c>
      <c r="AI78" s="2">
        <f t="shared" ref="AI78:AL92" ca="1" si="69">VLOOKUP($AH78,$A$12:$S$1473,(AI$1)+1)</f>
        <v>1006.359392</v>
      </c>
      <c r="AJ78" s="9">
        <f t="shared" si="69"/>
        <v>1000</v>
      </c>
      <c r="AK78" s="16">
        <f t="shared" ca="1" si="69"/>
        <v>0</v>
      </c>
      <c r="AL78" s="17">
        <f t="shared" ca="1" si="69"/>
        <v>1.00493553</v>
      </c>
      <c r="AM78" s="99">
        <f t="shared" ref="AM78:AM92" si="70">AH78</f>
        <v>43554</v>
      </c>
      <c r="AN78" s="16">
        <f t="shared" ref="AN78:AQ92" si="71">VLOOKUP($AH78,$A$12:$S$1473,(AN$1)+1)</f>
        <v>1.7999999999999999E-2</v>
      </c>
      <c r="AO78" s="3">
        <f t="shared" si="71"/>
        <v>20</v>
      </c>
      <c r="AP78" s="15">
        <f t="shared" si="71"/>
        <v>1.001416869</v>
      </c>
      <c r="AQ78" s="15">
        <f t="shared" ca="1" si="71"/>
        <v>1.006359392</v>
      </c>
      <c r="AR78" s="99">
        <f t="shared" ref="AR78:AR92" si="72">AH78</f>
        <v>43554</v>
      </c>
      <c r="AS78" s="2">
        <f t="shared" ref="AS78:AV92" ca="1" si="73">VLOOKUP($AH78,$A$12:$S$1473,(AS$1)+1)</f>
        <v>6.3593919999999997</v>
      </c>
      <c r="AT78" s="2">
        <f t="shared" si="73"/>
        <v>0</v>
      </c>
      <c r="AU78" s="28" t="str">
        <f t="shared" si="73"/>
        <v>J=</v>
      </c>
      <c r="AV78" s="99">
        <f t="shared" si="73"/>
        <v>43881</v>
      </c>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1"/>
      <c r="GU78" s="1"/>
      <c r="GV78" s="1"/>
      <c r="GW78" s="1"/>
      <c r="GX78" s="1"/>
      <c r="GY78" s="1"/>
      <c r="GZ78" s="1"/>
      <c r="HA78" s="1"/>
      <c r="HB78" s="1"/>
      <c r="HC78" s="1"/>
      <c r="HD78" s="1"/>
      <c r="HE78" s="1"/>
      <c r="HF78" s="1"/>
      <c r="HG78" s="1"/>
      <c r="HH78" s="1"/>
      <c r="HI78" s="1"/>
      <c r="HJ78" s="1"/>
      <c r="HK78" s="1"/>
      <c r="HL78" s="1"/>
    </row>
    <row r="79" spans="1:223" x14ac:dyDescent="0.15">
      <c r="A79" s="122">
        <f t="shared" si="58"/>
        <v>43591</v>
      </c>
      <c r="B79" s="123">
        <f t="shared" ca="1" si="67"/>
        <v>1013.722714</v>
      </c>
      <c r="C79" s="124">
        <f t="shared" si="59"/>
        <v>1000</v>
      </c>
      <c r="D79" s="125">
        <f ca="1">IF(A79&lt;$B$1,VLOOKUP(A79,[1]DI!$A$4:$B$15000,2),0)</f>
        <v>6.4000000000000001E-2</v>
      </c>
      <c r="E79" s="126">
        <f t="shared" ca="1" si="52"/>
        <v>1.0002462000000001</v>
      </c>
      <c r="F79" s="126">
        <f ca="1">(TRUNC(PRODUCT($E$12:$E78),16))</f>
        <v>1.01064151946176</v>
      </c>
      <c r="G79" s="126">
        <f t="shared" si="41"/>
        <v>1</v>
      </c>
      <c r="H79" s="126">
        <f t="shared" ca="1" si="53"/>
        <v>1.0106415200000001</v>
      </c>
      <c r="I79" s="125">
        <f t="shared" si="60"/>
        <v>1.7999999999999999E-2</v>
      </c>
      <c r="J79" s="127">
        <f t="shared" si="61"/>
        <v>43524</v>
      </c>
      <c r="K79" s="128">
        <f t="shared" si="62"/>
        <v>43</v>
      </c>
      <c r="L79" s="129">
        <f t="shared" si="63"/>
        <v>43</v>
      </c>
      <c r="M79" s="130">
        <f t="shared" si="54"/>
        <v>1.0030487509999999</v>
      </c>
      <c r="N79" s="130">
        <f t="shared" ca="1" si="55"/>
        <v>1.013722714</v>
      </c>
      <c r="O79" s="129">
        <f t="shared" si="68"/>
        <v>0</v>
      </c>
      <c r="P79" s="126">
        <f t="shared" ca="1" si="56"/>
        <v>13.722714</v>
      </c>
      <c r="Q79" s="124">
        <f t="shared" si="64"/>
        <v>0</v>
      </c>
      <c r="R79" s="131" t="str">
        <f t="shared" si="65"/>
        <v>J=</v>
      </c>
      <c r="S79" s="127">
        <f t="shared" si="66"/>
        <v>43881</v>
      </c>
      <c r="T79" s="132" t="str">
        <f t="shared" si="57"/>
        <v>-</v>
      </c>
      <c r="U79" s="4"/>
      <c r="V79" s="108">
        <v>39482</v>
      </c>
      <c r="W79" s="109" t="s">
        <v>68</v>
      </c>
      <c r="X79" s="9"/>
      <c r="Y79" s="1"/>
      <c r="Z79" s="20"/>
      <c r="AA79" s="99"/>
      <c r="AB79" s="99"/>
      <c r="AC79" s="99"/>
      <c r="AD79" s="3"/>
      <c r="AE79" s="4"/>
      <c r="AF79" s="5"/>
      <c r="AG79" s="9"/>
      <c r="AH79" s="99">
        <f t="shared" ref="AH79:AH92" si="74">(AH78+1)</f>
        <v>43555</v>
      </c>
      <c r="AI79" s="2">
        <f t="shared" ca="1" si="69"/>
        <v>1006.359392</v>
      </c>
      <c r="AJ79" s="9">
        <f t="shared" si="69"/>
        <v>1000</v>
      </c>
      <c r="AK79" s="16">
        <f t="shared" ca="1" si="69"/>
        <v>0</v>
      </c>
      <c r="AL79" s="17">
        <f t="shared" ca="1" si="69"/>
        <v>1.00493553</v>
      </c>
      <c r="AM79" s="99">
        <f t="shared" si="70"/>
        <v>43555</v>
      </c>
      <c r="AN79" s="16">
        <f t="shared" si="71"/>
        <v>1.7999999999999999E-2</v>
      </c>
      <c r="AO79" s="3">
        <f t="shared" si="71"/>
        <v>20</v>
      </c>
      <c r="AP79" s="15">
        <f t="shared" si="71"/>
        <v>1.001416869</v>
      </c>
      <c r="AQ79" s="15">
        <f t="shared" ca="1" si="71"/>
        <v>1.006359392</v>
      </c>
      <c r="AR79" s="99">
        <f t="shared" si="72"/>
        <v>43555</v>
      </c>
      <c r="AS79" s="2">
        <f t="shared" ca="1" si="73"/>
        <v>6.3593919999999997</v>
      </c>
      <c r="AT79" s="2">
        <f t="shared" si="73"/>
        <v>0</v>
      </c>
      <c r="AU79" s="28" t="str">
        <f t="shared" si="73"/>
        <v>J=</v>
      </c>
      <c r="AV79" s="99">
        <f t="shared" si="73"/>
        <v>43881</v>
      </c>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1"/>
      <c r="GU79" s="1"/>
      <c r="GV79" s="1"/>
      <c r="GW79" s="1"/>
      <c r="GX79" s="1"/>
      <c r="GY79" s="1"/>
      <c r="GZ79" s="1"/>
      <c r="HA79" s="1"/>
      <c r="HB79" s="1"/>
      <c r="HC79" s="1"/>
      <c r="HD79" s="1"/>
      <c r="HE79" s="1"/>
      <c r="HF79" s="1"/>
      <c r="HG79" s="1"/>
      <c r="HH79" s="1"/>
      <c r="HI79" s="1"/>
      <c r="HJ79" s="1"/>
      <c r="HK79" s="1"/>
      <c r="HL79" s="1"/>
    </row>
    <row r="80" spans="1:223" x14ac:dyDescent="0.15">
      <c r="A80" s="122">
        <f t="shared" si="58"/>
        <v>43592</v>
      </c>
      <c r="B80" s="123">
        <f t="shared" ca="1" si="67"/>
        <v>1014.044078</v>
      </c>
      <c r="C80" s="124">
        <f t="shared" si="59"/>
        <v>1000</v>
      </c>
      <c r="D80" s="125">
        <f ca="1">IF(A80&lt;$B$1,VLOOKUP(A80,[1]DI!$A$4:$B$15000,2),0)</f>
        <v>6.4000000000000001E-2</v>
      </c>
      <c r="E80" s="126">
        <f t="shared" ca="1" si="52"/>
        <v>1.0002462000000001</v>
      </c>
      <c r="F80" s="126">
        <f ca="1">(TRUNC(PRODUCT($E$12:$E79),16))</f>
        <v>1.01089033940385</v>
      </c>
      <c r="G80" s="126">
        <f t="shared" si="41"/>
        <v>1</v>
      </c>
      <c r="H80" s="126">
        <f t="shared" ca="1" si="53"/>
        <v>1.01089034</v>
      </c>
      <c r="I80" s="125">
        <f t="shared" si="60"/>
        <v>1.7999999999999999E-2</v>
      </c>
      <c r="J80" s="127">
        <f t="shared" si="61"/>
        <v>43524</v>
      </c>
      <c r="K80" s="128">
        <f t="shared" si="62"/>
        <v>44</v>
      </c>
      <c r="L80" s="129">
        <f t="shared" si="63"/>
        <v>44</v>
      </c>
      <c r="M80" s="130">
        <f t="shared" si="54"/>
        <v>1.0031197629999999</v>
      </c>
      <c r="N80" s="130">
        <f t="shared" ca="1" si="55"/>
        <v>1.014044078</v>
      </c>
      <c r="O80" s="129">
        <f t="shared" si="68"/>
        <v>0</v>
      </c>
      <c r="P80" s="126">
        <f t="shared" ca="1" si="56"/>
        <v>14.044078000000001</v>
      </c>
      <c r="Q80" s="124">
        <f t="shared" si="64"/>
        <v>0</v>
      </c>
      <c r="R80" s="131" t="str">
        <f t="shared" si="65"/>
        <v>J=</v>
      </c>
      <c r="S80" s="127">
        <f t="shared" si="66"/>
        <v>43881</v>
      </c>
      <c r="T80" s="132" t="str">
        <f t="shared" si="57"/>
        <v>-</v>
      </c>
      <c r="U80" s="4"/>
      <c r="V80" s="108">
        <v>39483</v>
      </c>
      <c r="W80" s="109" t="s">
        <v>68</v>
      </c>
      <c r="X80" s="9"/>
      <c r="Y80" s="1"/>
      <c r="Z80" s="20"/>
      <c r="AA80" s="99"/>
      <c r="AB80" s="99"/>
      <c r="AC80" s="99"/>
      <c r="AD80" s="3"/>
      <c r="AE80" s="4"/>
      <c r="AF80" s="5"/>
      <c r="AG80" s="9"/>
      <c r="AH80" s="99">
        <f t="shared" si="74"/>
        <v>43556</v>
      </c>
      <c r="AI80" s="2">
        <f t="shared" ca="1" si="69"/>
        <v>1006.359392</v>
      </c>
      <c r="AJ80" s="9">
        <f t="shared" si="69"/>
        <v>1000</v>
      </c>
      <c r="AK80" s="16">
        <f t="shared" ca="1" si="69"/>
        <v>6.4000000000000001E-2</v>
      </c>
      <c r="AL80" s="17">
        <f t="shared" ca="1" si="69"/>
        <v>1.00493553</v>
      </c>
      <c r="AM80" s="99">
        <f t="shared" si="70"/>
        <v>43556</v>
      </c>
      <c r="AN80" s="16">
        <f t="shared" si="71"/>
        <v>1.7999999999999999E-2</v>
      </c>
      <c r="AO80" s="3">
        <f t="shared" si="71"/>
        <v>20</v>
      </c>
      <c r="AP80" s="15">
        <f t="shared" si="71"/>
        <v>1.001416869</v>
      </c>
      <c r="AQ80" s="15">
        <f t="shared" ca="1" si="71"/>
        <v>1.006359392</v>
      </c>
      <c r="AR80" s="99">
        <f t="shared" si="72"/>
        <v>43556</v>
      </c>
      <c r="AS80" s="2">
        <f t="shared" ca="1" si="73"/>
        <v>6.3593919999999997</v>
      </c>
      <c r="AT80" s="2">
        <f t="shared" si="73"/>
        <v>0</v>
      </c>
      <c r="AU80" s="28" t="str">
        <f t="shared" si="73"/>
        <v>J=</v>
      </c>
      <c r="AV80" s="99">
        <f t="shared" si="73"/>
        <v>43881</v>
      </c>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1"/>
      <c r="GU80" s="1"/>
      <c r="GV80" s="1"/>
      <c r="GW80" s="1"/>
      <c r="GX80" s="1"/>
      <c r="GY80" s="1"/>
      <c r="GZ80" s="1"/>
      <c r="HA80" s="1"/>
      <c r="HB80" s="1"/>
      <c r="HC80" s="1"/>
      <c r="HD80" s="1"/>
      <c r="HE80" s="1"/>
      <c r="HF80" s="1"/>
      <c r="HG80" s="1"/>
      <c r="HH80" s="1"/>
      <c r="HI80" s="1"/>
      <c r="HJ80" s="1"/>
      <c r="HK80" s="1"/>
      <c r="HL80" s="1"/>
    </row>
    <row r="81" spans="1:220" x14ac:dyDescent="0.15">
      <c r="A81" s="122">
        <f t="shared" si="58"/>
        <v>43593</v>
      </c>
      <c r="B81" s="123">
        <f t="shared" ca="1" si="67"/>
        <v>1014.365542</v>
      </c>
      <c r="C81" s="124">
        <f t="shared" si="59"/>
        <v>1000</v>
      </c>
      <c r="D81" s="125">
        <f ca="1">IF(A81&lt;$B$1,VLOOKUP(A81,[1]DI!$A$4:$B$15000,2),0)</f>
        <v>6.4000000000000001E-2</v>
      </c>
      <c r="E81" s="126">
        <f t="shared" ca="1" si="52"/>
        <v>1.0002462000000001</v>
      </c>
      <c r="F81" s="126">
        <f ca="1">(TRUNC(PRODUCT($E$12:$E80),16))</f>
        <v>1.0111392206054099</v>
      </c>
      <c r="G81" s="126">
        <f t="shared" si="41"/>
        <v>1</v>
      </c>
      <c r="H81" s="126">
        <f t="shared" ca="1" si="53"/>
        <v>1.01113922</v>
      </c>
      <c r="I81" s="125">
        <f t="shared" si="60"/>
        <v>1.7999999999999999E-2</v>
      </c>
      <c r="J81" s="127">
        <f t="shared" si="61"/>
        <v>43524</v>
      </c>
      <c r="K81" s="128">
        <f t="shared" si="62"/>
        <v>45</v>
      </c>
      <c r="L81" s="129">
        <f t="shared" si="63"/>
        <v>45</v>
      </c>
      <c r="M81" s="130">
        <f t="shared" si="54"/>
        <v>1.0031907790000001</v>
      </c>
      <c r="N81" s="130">
        <f t="shared" ca="1" si="55"/>
        <v>1.014365542</v>
      </c>
      <c r="O81" s="129">
        <f t="shared" si="68"/>
        <v>0</v>
      </c>
      <c r="P81" s="126">
        <f t="shared" ca="1" si="56"/>
        <v>14.365542</v>
      </c>
      <c r="Q81" s="124">
        <f t="shared" si="64"/>
        <v>0</v>
      </c>
      <c r="R81" s="131" t="str">
        <f t="shared" si="65"/>
        <v>J=</v>
      </c>
      <c r="S81" s="127">
        <f t="shared" si="66"/>
        <v>43881</v>
      </c>
      <c r="T81" s="132" t="str">
        <f t="shared" si="57"/>
        <v>-</v>
      </c>
      <c r="U81" s="4"/>
      <c r="V81" s="108">
        <v>39528</v>
      </c>
      <c r="W81" s="109" t="s">
        <v>69</v>
      </c>
      <c r="X81" s="9"/>
      <c r="Y81" s="1"/>
      <c r="Z81" s="20"/>
      <c r="AA81" s="99"/>
      <c r="AB81" s="99"/>
      <c r="AC81" s="99"/>
      <c r="AD81" s="3"/>
      <c r="AE81" s="4"/>
      <c r="AF81" s="5"/>
      <c r="AG81" s="9"/>
      <c r="AH81" s="99">
        <f t="shared" si="74"/>
        <v>43557</v>
      </c>
      <c r="AI81" s="2">
        <f t="shared" ca="1" si="69"/>
        <v>1006.6784249999999</v>
      </c>
      <c r="AJ81" s="9">
        <f t="shared" si="69"/>
        <v>1000</v>
      </c>
      <c r="AK81" s="16">
        <f t="shared" ca="1" si="69"/>
        <v>6.4000000000000001E-2</v>
      </c>
      <c r="AL81" s="17">
        <f t="shared" ca="1" si="69"/>
        <v>1.00518295</v>
      </c>
      <c r="AM81" s="99">
        <f t="shared" si="70"/>
        <v>43557</v>
      </c>
      <c r="AN81" s="16">
        <f t="shared" si="71"/>
        <v>1.7999999999999999E-2</v>
      </c>
      <c r="AO81" s="3">
        <f t="shared" si="71"/>
        <v>21</v>
      </c>
      <c r="AP81" s="15">
        <f t="shared" si="71"/>
        <v>1.001487765</v>
      </c>
      <c r="AQ81" s="15">
        <f t="shared" ca="1" si="71"/>
        <v>1.0066784259999999</v>
      </c>
      <c r="AR81" s="99">
        <f t="shared" si="72"/>
        <v>43557</v>
      </c>
      <c r="AS81" s="2">
        <f t="shared" ca="1" si="73"/>
        <v>6.6784249999999998</v>
      </c>
      <c r="AT81" s="2">
        <f t="shared" si="73"/>
        <v>0</v>
      </c>
      <c r="AU81" s="28" t="str">
        <f t="shared" si="73"/>
        <v>J=</v>
      </c>
      <c r="AV81" s="99">
        <f t="shared" si="73"/>
        <v>43881</v>
      </c>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1"/>
      <c r="GU81" s="1"/>
      <c r="GV81" s="1"/>
      <c r="GW81" s="1"/>
      <c r="GX81" s="1"/>
      <c r="GY81" s="1"/>
      <c r="GZ81" s="1"/>
      <c r="HA81" s="1"/>
      <c r="HB81" s="1"/>
      <c r="HC81" s="1"/>
      <c r="HD81" s="1"/>
      <c r="HE81" s="1"/>
      <c r="HF81" s="1"/>
      <c r="HG81" s="1"/>
      <c r="HH81" s="1"/>
      <c r="HI81" s="1"/>
      <c r="HJ81" s="1"/>
      <c r="HK81" s="1"/>
      <c r="HL81" s="1"/>
    </row>
    <row r="82" spans="1:220" x14ac:dyDescent="0.15">
      <c r="A82" s="122">
        <f t="shared" si="58"/>
        <v>43594</v>
      </c>
      <c r="B82" s="123">
        <f t="shared" ca="1" si="67"/>
        <v>1014.687107</v>
      </c>
      <c r="C82" s="124">
        <f t="shared" si="59"/>
        <v>1000</v>
      </c>
      <c r="D82" s="125">
        <f ca="1">IF(A82&lt;$B$1,VLOOKUP(A82,[1]DI!$A$4:$B$15000,2),0)</f>
        <v>6.4000000000000001E-2</v>
      </c>
      <c r="E82" s="126">
        <f t="shared" ca="1" si="52"/>
        <v>1.0002462000000001</v>
      </c>
      <c r="F82" s="126">
        <f ca="1">(TRUNC(PRODUCT($E$12:$E81),16))</f>
        <v>1.01138816308152</v>
      </c>
      <c r="G82" s="126">
        <f t="shared" si="41"/>
        <v>1</v>
      </c>
      <c r="H82" s="126">
        <f t="shared" ca="1" si="53"/>
        <v>1.0113881600000001</v>
      </c>
      <c r="I82" s="125">
        <f t="shared" si="60"/>
        <v>1.7999999999999999E-2</v>
      </c>
      <c r="J82" s="127">
        <f t="shared" si="61"/>
        <v>43524</v>
      </c>
      <c r="K82" s="128">
        <f t="shared" si="62"/>
        <v>46</v>
      </c>
      <c r="L82" s="129">
        <f t="shared" si="63"/>
        <v>46</v>
      </c>
      <c r="M82" s="130">
        <f t="shared" si="54"/>
        <v>1.0032618010000001</v>
      </c>
      <c r="N82" s="130">
        <f t="shared" ca="1" si="55"/>
        <v>1.0146871070000001</v>
      </c>
      <c r="O82" s="129">
        <f t="shared" si="68"/>
        <v>0</v>
      </c>
      <c r="P82" s="126">
        <f t="shared" ca="1" si="56"/>
        <v>14.687106999999999</v>
      </c>
      <c r="Q82" s="124">
        <f t="shared" si="64"/>
        <v>0</v>
      </c>
      <c r="R82" s="131" t="str">
        <f t="shared" si="65"/>
        <v>J=</v>
      </c>
      <c r="S82" s="127">
        <f t="shared" si="66"/>
        <v>43881</v>
      </c>
      <c r="T82" s="132" t="str">
        <f t="shared" si="57"/>
        <v>-</v>
      </c>
      <c r="U82" s="4"/>
      <c r="V82" s="108">
        <v>39559</v>
      </c>
      <c r="W82" s="109" t="s">
        <v>70</v>
      </c>
      <c r="X82" s="9"/>
      <c r="Y82" s="1"/>
      <c r="Z82" s="20"/>
      <c r="AA82" s="99"/>
      <c r="AB82" s="99"/>
      <c r="AC82" s="99"/>
      <c r="AD82" s="3"/>
      <c r="AE82" s="4"/>
      <c r="AF82" s="5"/>
      <c r="AG82" s="9"/>
      <c r="AH82" s="99">
        <f t="shared" si="74"/>
        <v>43558</v>
      </c>
      <c r="AI82" s="2">
        <f t="shared" ca="1" si="69"/>
        <v>1006.99755</v>
      </c>
      <c r="AJ82" s="9">
        <f t="shared" si="69"/>
        <v>1000</v>
      </c>
      <c r="AK82" s="16">
        <f t="shared" ca="1" si="69"/>
        <v>6.4000000000000001E-2</v>
      </c>
      <c r="AL82" s="17">
        <f t="shared" ca="1" si="69"/>
        <v>1.0054304199999999</v>
      </c>
      <c r="AM82" s="99">
        <f t="shared" si="70"/>
        <v>43558</v>
      </c>
      <c r="AN82" s="16">
        <f t="shared" si="71"/>
        <v>1.7999999999999999E-2</v>
      </c>
      <c r="AO82" s="3">
        <f t="shared" si="71"/>
        <v>22</v>
      </c>
      <c r="AP82" s="15">
        <f t="shared" si="71"/>
        <v>1.0015586670000001</v>
      </c>
      <c r="AQ82" s="15">
        <f t="shared" ca="1" si="71"/>
        <v>1.006997551</v>
      </c>
      <c r="AR82" s="99">
        <f t="shared" si="72"/>
        <v>43558</v>
      </c>
      <c r="AS82" s="2">
        <f t="shared" ca="1" si="73"/>
        <v>6.9975500000000004</v>
      </c>
      <c r="AT82" s="2">
        <f t="shared" si="73"/>
        <v>0</v>
      </c>
      <c r="AU82" s="28" t="str">
        <f t="shared" si="73"/>
        <v>J=</v>
      </c>
      <c r="AV82" s="99">
        <f t="shared" si="73"/>
        <v>43881</v>
      </c>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1"/>
      <c r="GU82" s="1"/>
      <c r="GV82" s="1"/>
      <c r="GW82" s="1"/>
      <c r="GX82" s="1"/>
      <c r="GY82" s="1"/>
      <c r="GZ82" s="1"/>
      <c r="HA82" s="1"/>
      <c r="HB82" s="1"/>
      <c r="HC82" s="1"/>
      <c r="HD82" s="1"/>
      <c r="HE82" s="1"/>
      <c r="HF82" s="1"/>
      <c r="HG82" s="1"/>
      <c r="HH82" s="1"/>
      <c r="HI82" s="1"/>
      <c r="HJ82" s="1"/>
      <c r="HK82" s="1"/>
      <c r="HL82" s="1"/>
    </row>
    <row r="83" spans="1:220" x14ac:dyDescent="0.15">
      <c r="A83" s="122">
        <f t="shared" si="58"/>
        <v>43595</v>
      </c>
      <c r="B83" s="123">
        <f t="shared" ca="1" si="67"/>
        <v>1015.008783</v>
      </c>
      <c r="C83" s="124">
        <f t="shared" si="59"/>
        <v>1000</v>
      </c>
      <c r="D83" s="125">
        <f ca="1">IF(A83&lt;$B$1,VLOOKUP(A83,[1]DI!$A$4:$B$15000,2),0)</f>
        <v>6.4000000000000001E-2</v>
      </c>
      <c r="E83" s="126">
        <f t="shared" ca="1" si="52"/>
        <v>1.0002462000000001</v>
      </c>
      <c r="F83" s="126">
        <f ca="1">(TRUNC(PRODUCT($E$12:$E82),16))</f>
        <v>1.0116371668472699</v>
      </c>
      <c r="G83" s="126">
        <f t="shared" si="41"/>
        <v>1</v>
      </c>
      <c r="H83" s="126">
        <f t="shared" ca="1" si="53"/>
        <v>1.01163717</v>
      </c>
      <c r="I83" s="125">
        <f t="shared" si="60"/>
        <v>1.7999999999999999E-2</v>
      </c>
      <c r="J83" s="127">
        <f t="shared" si="61"/>
        <v>43524</v>
      </c>
      <c r="K83" s="128">
        <f t="shared" si="62"/>
        <v>47</v>
      </c>
      <c r="L83" s="129">
        <f t="shared" si="63"/>
        <v>47</v>
      </c>
      <c r="M83" s="130">
        <f t="shared" si="54"/>
        <v>1.003332828</v>
      </c>
      <c r="N83" s="130">
        <f t="shared" ca="1" si="55"/>
        <v>1.0150087830000001</v>
      </c>
      <c r="O83" s="129">
        <f t="shared" si="68"/>
        <v>0</v>
      </c>
      <c r="P83" s="126">
        <f t="shared" ca="1" si="56"/>
        <v>15.008782999999999</v>
      </c>
      <c r="Q83" s="124">
        <f t="shared" si="64"/>
        <v>0</v>
      </c>
      <c r="R83" s="131" t="str">
        <f t="shared" si="65"/>
        <v>J=</v>
      </c>
      <c r="S83" s="127">
        <f t="shared" si="66"/>
        <v>43881</v>
      </c>
      <c r="T83" s="132" t="str">
        <f t="shared" si="57"/>
        <v>-</v>
      </c>
      <c r="U83" s="4"/>
      <c r="V83" s="108">
        <v>39569</v>
      </c>
      <c r="W83" s="109" t="s">
        <v>71</v>
      </c>
      <c r="X83" s="9"/>
      <c r="Y83" s="1"/>
      <c r="Z83" s="20"/>
      <c r="AA83" s="99"/>
      <c r="AB83" s="99"/>
      <c r="AC83" s="99"/>
      <c r="AD83" s="3"/>
      <c r="AE83" s="4"/>
      <c r="AF83" s="5"/>
      <c r="AG83" s="9"/>
      <c r="AH83" s="99">
        <f t="shared" si="74"/>
        <v>43559</v>
      </c>
      <c r="AI83" s="2">
        <f t="shared" ca="1" si="69"/>
        <v>1007.316786</v>
      </c>
      <c r="AJ83" s="9">
        <f t="shared" si="69"/>
        <v>1000</v>
      </c>
      <c r="AK83" s="16">
        <f t="shared" ca="1" si="69"/>
        <v>6.4000000000000001E-2</v>
      </c>
      <c r="AL83" s="17">
        <f t="shared" ca="1" si="69"/>
        <v>1.0056779600000001</v>
      </c>
      <c r="AM83" s="99">
        <f t="shared" si="70"/>
        <v>43559</v>
      </c>
      <c r="AN83" s="16">
        <f t="shared" si="71"/>
        <v>1.7999999999999999E-2</v>
      </c>
      <c r="AO83" s="3">
        <f t="shared" si="71"/>
        <v>23</v>
      </c>
      <c r="AP83" s="15">
        <f t="shared" si="71"/>
        <v>1.001629573</v>
      </c>
      <c r="AQ83" s="15">
        <f t="shared" ca="1" si="71"/>
        <v>1.0073167860000001</v>
      </c>
      <c r="AR83" s="99">
        <f t="shared" si="72"/>
        <v>43559</v>
      </c>
      <c r="AS83" s="2">
        <f t="shared" ca="1" si="73"/>
        <v>7.3167859999999996</v>
      </c>
      <c r="AT83" s="2">
        <f t="shared" si="73"/>
        <v>0</v>
      </c>
      <c r="AU83" s="28" t="str">
        <f t="shared" si="73"/>
        <v>J=</v>
      </c>
      <c r="AV83" s="99">
        <f t="shared" si="73"/>
        <v>43881</v>
      </c>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1"/>
      <c r="GU83" s="1"/>
      <c r="GV83" s="1"/>
      <c r="GW83" s="1"/>
      <c r="GX83" s="1"/>
      <c r="GY83" s="1"/>
      <c r="GZ83" s="1"/>
      <c r="HA83" s="1"/>
      <c r="HB83" s="1"/>
      <c r="HC83" s="1"/>
      <c r="HD83" s="1"/>
      <c r="HE83" s="1"/>
      <c r="HF83" s="1"/>
      <c r="HG83" s="1"/>
      <c r="HH83" s="1"/>
      <c r="HI83" s="1"/>
      <c r="HJ83" s="1"/>
      <c r="HK83" s="1"/>
      <c r="HL83" s="1"/>
    </row>
    <row r="84" spans="1:220" x14ac:dyDescent="0.15">
      <c r="A84" s="122">
        <f t="shared" si="58"/>
        <v>43596</v>
      </c>
      <c r="B84" s="123">
        <f t="shared" ca="1" si="67"/>
        <v>1015.330549</v>
      </c>
      <c r="C84" s="124">
        <f t="shared" si="59"/>
        <v>1000</v>
      </c>
      <c r="D84" s="125">
        <f ca="1">IF(A84&lt;$B$1,VLOOKUP(A84,[1]DI!$A$4:$B$15000,2),0)</f>
        <v>0</v>
      </c>
      <c r="E84" s="126">
        <f t="shared" ca="1" si="52"/>
        <v>1</v>
      </c>
      <c r="F84" s="126">
        <f ca="1">(TRUNC(PRODUCT($E$12:$E83),16))</f>
        <v>1.01188623191775</v>
      </c>
      <c r="G84" s="126">
        <f t="shared" si="41"/>
        <v>1</v>
      </c>
      <c r="H84" s="126">
        <f t="shared" ca="1" si="53"/>
        <v>1.01188623</v>
      </c>
      <c r="I84" s="125">
        <f t="shared" si="60"/>
        <v>1.7999999999999999E-2</v>
      </c>
      <c r="J84" s="127">
        <f t="shared" si="61"/>
        <v>43524</v>
      </c>
      <c r="K84" s="128">
        <f t="shared" si="62"/>
        <v>47</v>
      </c>
      <c r="L84" s="129">
        <f t="shared" si="63"/>
        <v>48</v>
      </c>
      <c r="M84" s="130">
        <f t="shared" si="54"/>
        <v>1.0034038599999999</v>
      </c>
      <c r="N84" s="130">
        <f t="shared" ca="1" si="55"/>
        <v>1.015330549</v>
      </c>
      <c r="O84" s="129">
        <f t="shared" si="68"/>
        <v>0</v>
      </c>
      <c r="P84" s="126">
        <f t="shared" ca="1" si="56"/>
        <v>15.330549</v>
      </c>
      <c r="Q84" s="124">
        <f t="shared" si="64"/>
        <v>0</v>
      </c>
      <c r="R84" s="131" t="str">
        <f t="shared" si="65"/>
        <v>J=</v>
      </c>
      <c r="S84" s="127">
        <f t="shared" si="66"/>
        <v>43881</v>
      </c>
      <c r="T84" s="132" t="str">
        <f t="shared" si="57"/>
        <v>-</v>
      </c>
      <c r="U84" s="4"/>
      <c r="V84" s="108">
        <v>39590</v>
      </c>
      <c r="W84" s="109" t="s">
        <v>72</v>
      </c>
      <c r="X84" s="9"/>
      <c r="Y84" s="1"/>
      <c r="Z84" s="20"/>
      <c r="AA84" s="5"/>
      <c r="AB84" s="5"/>
      <c r="AC84" s="5"/>
      <c r="AD84" s="3"/>
      <c r="AE84" s="4"/>
      <c r="AF84" s="5"/>
      <c r="AG84" s="9"/>
      <c r="AH84" s="99">
        <f t="shared" si="74"/>
        <v>43560</v>
      </c>
      <c r="AI84" s="2">
        <f t="shared" ca="1" si="69"/>
        <v>1007.636119</v>
      </c>
      <c r="AJ84" s="9">
        <f t="shared" si="69"/>
        <v>1000</v>
      </c>
      <c r="AK84" s="16">
        <f t="shared" ca="1" si="69"/>
        <v>6.4000000000000001E-2</v>
      </c>
      <c r="AL84" s="17">
        <f t="shared" ca="1" si="69"/>
        <v>1.0059255600000001</v>
      </c>
      <c r="AM84" s="99">
        <f t="shared" si="70"/>
        <v>43560</v>
      </c>
      <c r="AN84" s="16">
        <f t="shared" si="71"/>
        <v>1.7999999999999999E-2</v>
      </c>
      <c r="AO84" s="3">
        <f t="shared" si="71"/>
        <v>24</v>
      </c>
      <c r="AP84" s="15">
        <f t="shared" si="71"/>
        <v>1.0017004839999999</v>
      </c>
      <c r="AQ84" s="15">
        <f t="shared" ca="1" si="71"/>
        <v>1.0076361199999999</v>
      </c>
      <c r="AR84" s="99">
        <f t="shared" si="72"/>
        <v>43560</v>
      </c>
      <c r="AS84" s="2">
        <f t="shared" ca="1" si="73"/>
        <v>7.6361189999999999</v>
      </c>
      <c r="AT84" s="2">
        <f t="shared" si="73"/>
        <v>0</v>
      </c>
      <c r="AU84" s="28" t="str">
        <f t="shared" si="73"/>
        <v>J=</v>
      </c>
      <c r="AV84" s="99">
        <f t="shared" si="73"/>
        <v>43881</v>
      </c>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1"/>
      <c r="GU84" s="1"/>
      <c r="GV84" s="1"/>
      <c r="GW84" s="1"/>
      <c r="GX84" s="1"/>
      <c r="GY84" s="1"/>
      <c r="GZ84" s="1"/>
      <c r="HA84" s="1"/>
      <c r="HB84" s="1"/>
      <c r="HC84" s="1"/>
      <c r="HD84" s="1"/>
      <c r="HE84" s="1"/>
      <c r="HF84" s="1"/>
      <c r="HG84" s="1"/>
      <c r="HH84" s="1"/>
      <c r="HI84" s="1"/>
      <c r="HJ84" s="1"/>
      <c r="HK84" s="1"/>
      <c r="HL84" s="1"/>
    </row>
    <row r="85" spans="1:220" x14ac:dyDescent="0.15">
      <c r="A85" s="122">
        <f t="shared" si="58"/>
        <v>43597</v>
      </c>
      <c r="B85" s="123">
        <f t="shared" ca="1" si="67"/>
        <v>1015.330549</v>
      </c>
      <c r="C85" s="124">
        <f t="shared" si="59"/>
        <v>1000</v>
      </c>
      <c r="D85" s="125">
        <f ca="1">IF(A85&lt;$B$1,VLOOKUP(A85,[1]DI!$A$4:$B$15000,2),0)</f>
        <v>0</v>
      </c>
      <c r="E85" s="126">
        <f t="shared" ca="1" si="52"/>
        <v>1</v>
      </c>
      <c r="F85" s="126">
        <f ca="1">(TRUNC(PRODUCT($E$12:$E84),16))</f>
        <v>1.01188623191775</v>
      </c>
      <c r="G85" s="126">
        <f t="shared" si="41"/>
        <v>1</v>
      </c>
      <c r="H85" s="126">
        <f t="shared" ca="1" si="53"/>
        <v>1.01188623</v>
      </c>
      <c r="I85" s="125">
        <f t="shared" si="60"/>
        <v>1.7999999999999999E-2</v>
      </c>
      <c r="J85" s="127">
        <f t="shared" si="61"/>
        <v>43524</v>
      </c>
      <c r="K85" s="128">
        <f t="shared" si="62"/>
        <v>47</v>
      </c>
      <c r="L85" s="129">
        <f t="shared" si="63"/>
        <v>48</v>
      </c>
      <c r="M85" s="130">
        <f t="shared" si="54"/>
        <v>1.0034038599999999</v>
      </c>
      <c r="N85" s="130">
        <f t="shared" ca="1" si="55"/>
        <v>1.015330549</v>
      </c>
      <c r="O85" s="129">
        <f t="shared" si="68"/>
        <v>0</v>
      </c>
      <c r="P85" s="126">
        <f t="shared" ca="1" si="56"/>
        <v>15.330549</v>
      </c>
      <c r="Q85" s="124">
        <f t="shared" si="64"/>
        <v>0</v>
      </c>
      <c r="R85" s="131" t="str">
        <f t="shared" si="65"/>
        <v>J=</v>
      </c>
      <c r="S85" s="127">
        <f t="shared" si="66"/>
        <v>43881</v>
      </c>
      <c r="T85" s="132" t="str">
        <f t="shared" si="57"/>
        <v>-</v>
      </c>
      <c r="U85" s="4"/>
      <c r="V85" s="108">
        <v>39807</v>
      </c>
      <c r="W85" s="109" t="s">
        <v>73</v>
      </c>
      <c r="X85" s="9"/>
      <c r="Y85" s="1"/>
      <c r="Z85" s="20"/>
      <c r="AA85" s="5"/>
      <c r="AB85" s="5"/>
      <c r="AC85" s="5"/>
      <c r="AD85" s="3"/>
      <c r="AE85" s="4"/>
      <c r="AF85" s="5"/>
      <c r="AG85" s="9"/>
      <c r="AH85" s="99">
        <f t="shared" si="74"/>
        <v>43561</v>
      </c>
      <c r="AI85" s="2">
        <f t="shared" ca="1" si="69"/>
        <v>1007.955554</v>
      </c>
      <c r="AJ85" s="9">
        <f t="shared" si="69"/>
        <v>1000</v>
      </c>
      <c r="AK85" s="16">
        <f t="shared" ca="1" si="69"/>
        <v>0</v>
      </c>
      <c r="AL85" s="17">
        <f t="shared" ca="1" si="69"/>
        <v>1.00617322</v>
      </c>
      <c r="AM85" s="99">
        <f t="shared" si="70"/>
        <v>43561</v>
      </c>
      <c r="AN85" s="16">
        <f t="shared" si="71"/>
        <v>1.7999999999999999E-2</v>
      </c>
      <c r="AO85" s="3">
        <f t="shared" si="71"/>
        <v>25</v>
      </c>
      <c r="AP85" s="15">
        <f t="shared" si="71"/>
        <v>1.0017714</v>
      </c>
      <c r="AQ85" s="15">
        <f t="shared" ca="1" si="71"/>
        <v>1.0079555549999999</v>
      </c>
      <c r="AR85" s="99">
        <f t="shared" si="72"/>
        <v>43561</v>
      </c>
      <c r="AS85" s="2">
        <f t="shared" ca="1" si="73"/>
        <v>7.9555540000000002</v>
      </c>
      <c r="AT85" s="2">
        <f t="shared" si="73"/>
        <v>0</v>
      </c>
      <c r="AU85" s="28" t="str">
        <f t="shared" si="73"/>
        <v>J=</v>
      </c>
      <c r="AV85" s="99">
        <f t="shared" si="73"/>
        <v>43881</v>
      </c>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1"/>
      <c r="GU85" s="1"/>
      <c r="GV85" s="1"/>
      <c r="GW85" s="1"/>
      <c r="GX85" s="1"/>
      <c r="GY85" s="1"/>
      <c r="GZ85" s="1"/>
      <c r="HA85" s="1"/>
      <c r="HB85" s="1"/>
      <c r="HC85" s="1"/>
      <c r="HD85" s="1"/>
      <c r="HE85" s="1"/>
      <c r="HF85" s="1"/>
      <c r="HG85" s="1"/>
      <c r="HH85" s="1"/>
      <c r="HI85" s="1"/>
      <c r="HJ85" s="1"/>
      <c r="HK85" s="1"/>
      <c r="HL85" s="1"/>
    </row>
    <row r="86" spans="1:220" x14ac:dyDescent="0.15">
      <c r="A86" s="122">
        <f t="shared" si="58"/>
        <v>43598</v>
      </c>
      <c r="B86" s="123">
        <f t="shared" ca="1" si="67"/>
        <v>1015.330549</v>
      </c>
      <c r="C86" s="124">
        <f t="shared" si="59"/>
        <v>1000</v>
      </c>
      <c r="D86" s="125">
        <f ca="1">IF(A86&lt;$B$1,VLOOKUP(A86,[1]DI!$A$4:$B$15000,2),0)</f>
        <v>6.4000000000000001E-2</v>
      </c>
      <c r="E86" s="126">
        <f t="shared" ca="1" si="52"/>
        <v>1.0002462000000001</v>
      </c>
      <c r="F86" s="126">
        <f ca="1">(TRUNC(PRODUCT($E$12:$E85),16))</f>
        <v>1.01188623191775</v>
      </c>
      <c r="G86" s="126">
        <f t="shared" si="41"/>
        <v>1</v>
      </c>
      <c r="H86" s="126">
        <f t="shared" ca="1" si="53"/>
        <v>1.01188623</v>
      </c>
      <c r="I86" s="125">
        <f t="shared" si="60"/>
        <v>1.7999999999999999E-2</v>
      </c>
      <c r="J86" s="127">
        <f t="shared" si="61"/>
        <v>43524</v>
      </c>
      <c r="K86" s="128">
        <f t="shared" si="62"/>
        <v>48</v>
      </c>
      <c r="L86" s="129">
        <f t="shared" si="63"/>
        <v>48</v>
      </c>
      <c r="M86" s="130">
        <f t="shared" si="54"/>
        <v>1.0034038599999999</v>
      </c>
      <c r="N86" s="130">
        <f t="shared" ca="1" si="55"/>
        <v>1.015330549</v>
      </c>
      <c r="O86" s="129">
        <f t="shared" si="68"/>
        <v>0</v>
      </c>
      <c r="P86" s="126">
        <f t="shared" ca="1" si="56"/>
        <v>15.330549</v>
      </c>
      <c r="Q86" s="124">
        <f t="shared" si="64"/>
        <v>0</v>
      </c>
      <c r="R86" s="131" t="str">
        <f t="shared" si="65"/>
        <v>J=</v>
      </c>
      <c r="S86" s="127">
        <f t="shared" si="66"/>
        <v>43881</v>
      </c>
      <c r="T86" s="132" t="str">
        <f t="shared" si="57"/>
        <v>-</v>
      </c>
      <c r="U86" s="4"/>
      <c r="V86" s="108">
        <v>39814</v>
      </c>
      <c r="W86" s="109" t="s">
        <v>74</v>
      </c>
      <c r="X86" s="9"/>
      <c r="Y86" s="1"/>
      <c r="Z86" s="20"/>
      <c r="AA86" s="5"/>
      <c r="AB86" s="5"/>
      <c r="AC86" s="5"/>
      <c r="AD86" s="3"/>
      <c r="AE86" s="4"/>
      <c r="AF86" s="5"/>
      <c r="AG86" s="9"/>
      <c r="AH86" s="99">
        <f t="shared" si="74"/>
        <v>43562</v>
      </c>
      <c r="AI86" s="2">
        <f t="shared" ca="1" si="69"/>
        <v>1007.955554</v>
      </c>
      <c r="AJ86" s="9">
        <f t="shared" si="69"/>
        <v>1000</v>
      </c>
      <c r="AK86" s="16">
        <f t="shared" ca="1" si="69"/>
        <v>0</v>
      </c>
      <c r="AL86" s="17">
        <f t="shared" ca="1" si="69"/>
        <v>1.00617322</v>
      </c>
      <c r="AM86" s="99">
        <f t="shared" si="70"/>
        <v>43562</v>
      </c>
      <c r="AN86" s="16">
        <f t="shared" si="71"/>
        <v>1.7999999999999999E-2</v>
      </c>
      <c r="AO86" s="3">
        <f t="shared" si="71"/>
        <v>25</v>
      </c>
      <c r="AP86" s="15">
        <f t="shared" si="71"/>
        <v>1.0017714</v>
      </c>
      <c r="AQ86" s="15">
        <f t="shared" ca="1" si="71"/>
        <v>1.0079555549999999</v>
      </c>
      <c r="AR86" s="99">
        <f t="shared" si="72"/>
        <v>43562</v>
      </c>
      <c r="AS86" s="2">
        <f t="shared" ca="1" si="73"/>
        <v>7.9555540000000002</v>
      </c>
      <c r="AT86" s="2">
        <f t="shared" si="73"/>
        <v>0</v>
      </c>
      <c r="AU86" s="28" t="str">
        <f t="shared" si="73"/>
        <v>J=</v>
      </c>
      <c r="AV86" s="99">
        <f t="shared" si="73"/>
        <v>43881</v>
      </c>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1"/>
      <c r="GU86" s="1"/>
      <c r="GV86" s="1"/>
      <c r="GW86" s="1"/>
      <c r="GX86" s="1"/>
      <c r="GY86" s="1"/>
      <c r="GZ86" s="1"/>
      <c r="HA86" s="1"/>
      <c r="HB86" s="1"/>
      <c r="HC86" s="1"/>
      <c r="HD86" s="1"/>
      <c r="HE86" s="1"/>
      <c r="HF86" s="1"/>
      <c r="HG86" s="1"/>
      <c r="HH86" s="1"/>
      <c r="HI86" s="1"/>
      <c r="HJ86" s="1"/>
      <c r="HK86" s="1"/>
      <c r="HL86" s="1"/>
    </row>
    <row r="87" spans="1:220" x14ac:dyDescent="0.15">
      <c r="A87" s="122">
        <f t="shared" si="58"/>
        <v>43599</v>
      </c>
      <c r="B87" s="123">
        <f t="shared" ca="1" si="67"/>
        <v>1015.652425</v>
      </c>
      <c r="C87" s="124">
        <f t="shared" si="59"/>
        <v>1000</v>
      </c>
      <c r="D87" s="125">
        <f ca="1">IF(A87&lt;$B$1,VLOOKUP(A87,[1]DI!$A$4:$B$15000,2),0)</f>
        <v>6.4000000000000001E-2</v>
      </c>
      <c r="E87" s="126">
        <f t="shared" ca="1" si="52"/>
        <v>1.0002462000000001</v>
      </c>
      <c r="F87" s="126">
        <f ca="1">(TRUNC(PRODUCT($E$12:$E86),16))</f>
        <v>1.0121353583080499</v>
      </c>
      <c r="G87" s="126">
        <f t="shared" si="41"/>
        <v>1</v>
      </c>
      <c r="H87" s="126">
        <f t="shared" ca="1" si="53"/>
        <v>1.01213536</v>
      </c>
      <c r="I87" s="125">
        <f t="shared" si="60"/>
        <v>1.7999999999999999E-2</v>
      </c>
      <c r="J87" s="127">
        <f t="shared" si="61"/>
        <v>43524</v>
      </c>
      <c r="K87" s="128">
        <f t="shared" si="62"/>
        <v>49</v>
      </c>
      <c r="L87" s="129">
        <f t="shared" si="63"/>
        <v>49</v>
      </c>
      <c r="M87" s="130">
        <f t="shared" si="54"/>
        <v>1.0034748959999999</v>
      </c>
      <c r="N87" s="130">
        <f t="shared" ca="1" si="55"/>
        <v>1.0156524250000001</v>
      </c>
      <c r="O87" s="129">
        <f t="shared" si="68"/>
        <v>0</v>
      </c>
      <c r="P87" s="126">
        <f t="shared" ca="1" si="56"/>
        <v>15.652424999999999</v>
      </c>
      <c r="Q87" s="124">
        <f t="shared" si="64"/>
        <v>0</v>
      </c>
      <c r="R87" s="131" t="str">
        <f t="shared" si="65"/>
        <v>J=</v>
      </c>
      <c r="S87" s="127">
        <f t="shared" si="66"/>
        <v>43881</v>
      </c>
      <c r="T87" s="132" t="str">
        <f t="shared" si="57"/>
        <v>-</v>
      </c>
      <c r="U87" s="4"/>
      <c r="V87" s="108">
        <v>39867</v>
      </c>
      <c r="W87" s="109" t="s">
        <v>68</v>
      </c>
      <c r="X87" s="9"/>
      <c r="Y87" s="1"/>
      <c r="Z87" s="20"/>
      <c r="AA87" s="5"/>
      <c r="AB87" s="5"/>
      <c r="AC87" s="5"/>
      <c r="AD87" s="3"/>
      <c r="AE87" s="4"/>
      <c r="AF87" s="5"/>
      <c r="AG87" s="9"/>
      <c r="AH87" s="99">
        <f t="shared" si="74"/>
        <v>43563</v>
      </c>
      <c r="AI87" s="2">
        <f t="shared" ca="1" si="69"/>
        <v>1007.955554</v>
      </c>
      <c r="AJ87" s="9">
        <f t="shared" si="69"/>
        <v>1000</v>
      </c>
      <c r="AK87" s="16">
        <f t="shared" ca="1" si="69"/>
        <v>6.4000000000000001E-2</v>
      </c>
      <c r="AL87" s="17">
        <f t="shared" ca="1" si="69"/>
        <v>1.00617322</v>
      </c>
      <c r="AM87" s="99">
        <f t="shared" si="70"/>
        <v>43563</v>
      </c>
      <c r="AN87" s="16">
        <f t="shared" si="71"/>
        <v>1.7999999999999999E-2</v>
      </c>
      <c r="AO87" s="3">
        <f t="shared" si="71"/>
        <v>25</v>
      </c>
      <c r="AP87" s="15">
        <f t="shared" si="71"/>
        <v>1.0017714</v>
      </c>
      <c r="AQ87" s="15">
        <f t="shared" ca="1" si="71"/>
        <v>1.0079555549999999</v>
      </c>
      <c r="AR87" s="99">
        <f t="shared" si="72"/>
        <v>43563</v>
      </c>
      <c r="AS87" s="2">
        <f t="shared" ca="1" si="73"/>
        <v>7.9555540000000002</v>
      </c>
      <c r="AT87" s="2">
        <f t="shared" si="73"/>
        <v>0</v>
      </c>
      <c r="AU87" s="28" t="str">
        <f t="shared" si="73"/>
        <v>J=</v>
      </c>
      <c r="AV87" s="99">
        <f t="shared" si="73"/>
        <v>43881</v>
      </c>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1"/>
      <c r="GU87" s="1"/>
      <c r="GV87" s="1"/>
      <c r="GW87" s="1"/>
      <c r="GX87" s="1"/>
      <c r="GY87" s="1"/>
      <c r="GZ87" s="1"/>
      <c r="HA87" s="1"/>
      <c r="HB87" s="1"/>
      <c r="HC87" s="1"/>
      <c r="HD87" s="1"/>
      <c r="HE87" s="1"/>
      <c r="HF87" s="1"/>
      <c r="HG87" s="1"/>
      <c r="HH87" s="1"/>
      <c r="HI87" s="1"/>
      <c r="HJ87" s="1"/>
      <c r="HK87" s="1"/>
      <c r="HL87" s="1"/>
    </row>
    <row r="88" spans="1:220" x14ac:dyDescent="0.15">
      <c r="A88" s="122">
        <f t="shared" si="58"/>
        <v>43600</v>
      </c>
      <c r="B88" s="123">
        <f t="shared" ca="1" si="67"/>
        <v>1015.9744030000001</v>
      </c>
      <c r="C88" s="124">
        <f t="shared" si="59"/>
        <v>1000</v>
      </c>
      <c r="D88" s="125">
        <f ca="1">IF(A88&lt;$B$1,VLOOKUP(A88,[1]DI!$A$4:$B$15000,2),0)</f>
        <v>6.4000000000000001E-2</v>
      </c>
      <c r="E88" s="126">
        <f t="shared" ca="1" si="52"/>
        <v>1.0002462000000001</v>
      </c>
      <c r="F88" s="126">
        <f ca="1">(TRUNC(PRODUCT($E$12:$E87),16))</f>
        <v>1.0123845460332599</v>
      </c>
      <c r="G88" s="126">
        <f t="shared" si="41"/>
        <v>1</v>
      </c>
      <c r="H88" s="126">
        <f t="shared" ca="1" si="53"/>
        <v>1.0123845499999999</v>
      </c>
      <c r="I88" s="125">
        <f t="shared" si="60"/>
        <v>1.7999999999999999E-2</v>
      </c>
      <c r="J88" s="127">
        <f t="shared" si="61"/>
        <v>43524</v>
      </c>
      <c r="K88" s="128">
        <f t="shared" si="62"/>
        <v>50</v>
      </c>
      <c r="L88" s="129">
        <f t="shared" si="63"/>
        <v>50</v>
      </c>
      <c r="M88" s="130">
        <f t="shared" si="54"/>
        <v>1.003545938</v>
      </c>
      <c r="N88" s="130">
        <f t="shared" ca="1" si="55"/>
        <v>1.015974403</v>
      </c>
      <c r="O88" s="129">
        <f t="shared" si="68"/>
        <v>0</v>
      </c>
      <c r="P88" s="126">
        <f t="shared" ca="1" si="56"/>
        <v>15.974403000000001</v>
      </c>
      <c r="Q88" s="124">
        <f t="shared" si="64"/>
        <v>0</v>
      </c>
      <c r="R88" s="131" t="str">
        <f t="shared" si="65"/>
        <v>J=</v>
      </c>
      <c r="S88" s="127">
        <f t="shared" si="66"/>
        <v>43881</v>
      </c>
      <c r="T88" s="132" t="str">
        <f t="shared" si="57"/>
        <v>-</v>
      </c>
      <c r="U88" s="4"/>
      <c r="V88" s="108">
        <v>39868</v>
      </c>
      <c r="W88" s="109" t="s">
        <v>68</v>
      </c>
      <c r="X88" s="9"/>
      <c r="Y88" s="1"/>
      <c r="Z88" s="20"/>
      <c r="AA88" s="5"/>
      <c r="AB88" s="5"/>
      <c r="AC88" s="5"/>
      <c r="AD88" s="3"/>
      <c r="AE88" s="4"/>
      <c r="AF88" s="5"/>
      <c r="AG88" s="9"/>
      <c r="AH88" s="99">
        <f t="shared" si="74"/>
        <v>43564</v>
      </c>
      <c r="AI88" s="2">
        <f t="shared" ca="1" si="69"/>
        <v>1008.275089</v>
      </c>
      <c r="AJ88" s="9">
        <f t="shared" si="69"/>
        <v>1000</v>
      </c>
      <c r="AK88" s="16">
        <f t="shared" ca="1" si="69"/>
        <v>6.4000000000000001E-2</v>
      </c>
      <c r="AL88" s="17">
        <f t="shared" ca="1" si="69"/>
        <v>1.0064209399999999</v>
      </c>
      <c r="AM88" s="99">
        <f t="shared" si="70"/>
        <v>43564</v>
      </c>
      <c r="AN88" s="16">
        <f t="shared" si="71"/>
        <v>1.7999999999999999E-2</v>
      </c>
      <c r="AO88" s="3">
        <f t="shared" si="71"/>
        <v>26</v>
      </c>
      <c r="AP88" s="15">
        <f t="shared" si="71"/>
        <v>1.001842321</v>
      </c>
      <c r="AQ88" s="15">
        <f t="shared" ca="1" si="71"/>
        <v>1.0082750899999999</v>
      </c>
      <c r="AR88" s="99">
        <f t="shared" si="72"/>
        <v>43564</v>
      </c>
      <c r="AS88" s="2">
        <f t="shared" ca="1" si="73"/>
        <v>8.2750889999999995</v>
      </c>
      <c r="AT88" s="2">
        <f t="shared" si="73"/>
        <v>0</v>
      </c>
      <c r="AU88" s="28" t="str">
        <f t="shared" si="73"/>
        <v>J=</v>
      </c>
      <c r="AV88" s="99">
        <f t="shared" si="73"/>
        <v>43881</v>
      </c>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1"/>
      <c r="GU88" s="1"/>
      <c r="GV88" s="1"/>
      <c r="GW88" s="1"/>
      <c r="GX88" s="1"/>
      <c r="GY88" s="1"/>
      <c r="GZ88" s="1"/>
      <c r="HA88" s="1"/>
      <c r="HB88" s="1"/>
      <c r="HC88" s="1"/>
      <c r="HD88" s="1"/>
      <c r="HE88" s="1"/>
      <c r="HF88" s="1"/>
      <c r="HG88" s="1"/>
      <c r="HH88" s="1"/>
      <c r="HI88" s="1"/>
      <c r="HJ88" s="1"/>
      <c r="HK88" s="1"/>
      <c r="HL88" s="1"/>
    </row>
    <row r="89" spans="1:220" x14ac:dyDescent="0.15">
      <c r="A89" s="122">
        <f t="shared" si="58"/>
        <v>43601</v>
      </c>
      <c r="B89" s="123">
        <f t="shared" ca="1" si="67"/>
        <v>1016.29648</v>
      </c>
      <c r="C89" s="124">
        <f t="shared" si="59"/>
        <v>1000</v>
      </c>
      <c r="D89" s="125">
        <f ca="1">IF(A89&lt;$B$1,VLOOKUP(A89,[1]DI!$A$4:$B$15000,2),0)</f>
        <v>6.4000000000000001E-2</v>
      </c>
      <c r="E89" s="126">
        <f t="shared" ca="1" si="52"/>
        <v>1.0002462000000001</v>
      </c>
      <c r="F89" s="126">
        <f ca="1">(TRUNC(PRODUCT($E$12:$E88),16))</f>
        <v>1.0126337951085</v>
      </c>
      <c r="G89" s="126">
        <f t="shared" si="41"/>
        <v>1</v>
      </c>
      <c r="H89" s="126">
        <f t="shared" ca="1" si="53"/>
        <v>1.0126337999999999</v>
      </c>
      <c r="I89" s="125">
        <f t="shared" si="60"/>
        <v>1.7999999999999999E-2</v>
      </c>
      <c r="J89" s="127">
        <f t="shared" si="61"/>
        <v>43524</v>
      </c>
      <c r="K89" s="128">
        <f t="shared" si="62"/>
        <v>51</v>
      </c>
      <c r="L89" s="129">
        <f t="shared" si="63"/>
        <v>51</v>
      </c>
      <c r="M89" s="130">
        <f t="shared" si="54"/>
        <v>1.0036169850000001</v>
      </c>
      <c r="N89" s="130">
        <f t="shared" ca="1" si="55"/>
        <v>1.0162964809999999</v>
      </c>
      <c r="O89" s="129">
        <f t="shared" si="68"/>
        <v>0</v>
      </c>
      <c r="P89" s="126">
        <f t="shared" ca="1" si="56"/>
        <v>16.296479999999999</v>
      </c>
      <c r="Q89" s="124">
        <f t="shared" si="64"/>
        <v>0</v>
      </c>
      <c r="R89" s="131" t="str">
        <f t="shared" si="65"/>
        <v>J=</v>
      </c>
      <c r="S89" s="127">
        <f t="shared" si="66"/>
        <v>43881</v>
      </c>
      <c r="T89" s="132" t="str">
        <f t="shared" si="57"/>
        <v>-</v>
      </c>
      <c r="U89" s="4"/>
      <c r="V89" s="108">
        <v>39913</v>
      </c>
      <c r="W89" s="109" t="s">
        <v>69</v>
      </c>
      <c r="X89" s="9"/>
      <c r="Y89" s="1"/>
      <c r="Z89" s="9"/>
      <c r="AA89" s="9"/>
      <c r="AB89" s="9"/>
      <c r="AC89" s="9"/>
      <c r="AD89" s="3"/>
      <c r="AE89" s="4"/>
      <c r="AF89" s="5"/>
      <c r="AG89" s="9"/>
      <c r="AH89" s="99">
        <f t="shared" si="74"/>
        <v>43565</v>
      </c>
      <c r="AI89" s="2">
        <f t="shared" ca="1" si="69"/>
        <v>1008.594726</v>
      </c>
      <c r="AJ89" s="9">
        <f t="shared" si="69"/>
        <v>1000</v>
      </c>
      <c r="AK89" s="16">
        <f t="shared" ca="1" si="69"/>
        <v>6.4000000000000001E-2</v>
      </c>
      <c r="AL89" s="17">
        <f t="shared" ca="1" si="69"/>
        <v>1.00666872</v>
      </c>
      <c r="AM89" s="99">
        <f t="shared" si="70"/>
        <v>43565</v>
      </c>
      <c r="AN89" s="16">
        <f t="shared" si="71"/>
        <v>1.7999999999999999E-2</v>
      </c>
      <c r="AO89" s="3">
        <f t="shared" si="71"/>
        <v>27</v>
      </c>
      <c r="AP89" s="15">
        <f t="shared" si="71"/>
        <v>1.0019132479999999</v>
      </c>
      <c r="AQ89" s="15">
        <f t="shared" ca="1" si="71"/>
        <v>1.008594727</v>
      </c>
      <c r="AR89" s="99">
        <f t="shared" si="72"/>
        <v>43565</v>
      </c>
      <c r="AS89" s="2">
        <f t="shared" ca="1" si="73"/>
        <v>8.5947259999999996</v>
      </c>
      <c r="AT89" s="2">
        <f t="shared" si="73"/>
        <v>0</v>
      </c>
      <c r="AU89" s="28" t="str">
        <f t="shared" si="73"/>
        <v>J=</v>
      </c>
      <c r="AV89" s="99">
        <f t="shared" si="73"/>
        <v>43881</v>
      </c>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1"/>
      <c r="GU89" s="1"/>
      <c r="GV89" s="1"/>
      <c r="GW89" s="1"/>
      <c r="GX89" s="1"/>
      <c r="GY89" s="1"/>
      <c r="GZ89" s="1"/>
      <c r="HA89" s="1"/>
      <c r="HB89" s="1"/>
      <c r="HC89" s="1"/>
      <c r="HD89" s="1"/>
      <c r="HE89" s="1"/>
      <c r="HF89" s="1"/>
      <c r="HG89" s="1"/>
      <c r="HH89" s="1"/>
      <c r="HI89" s="1"/>
      <c r="HJ89" s="1"/>
      <c r="HK89" s="1"/>
      <c r="HL89" s="1"/>
    </row>
    <row r="90" spans="1:220" x14ac:dyDescent="0.15">
      <c r="A90" s="122">
        <f t="shared" si="58"/>
        <v>43602</v>
      </c>
      <c r="B90" s="123">
        <f t="shared" ca="1" si="67"/>
        <v>1016.61866</v>
      </c>
      <c r="C90" s="124">
        <f t="shared" si="59"/>
        <v>1000</v>
      </c>
      <c r="D90" s="125">
        <f ca="1">IF(A90&lt;$B$1,VLOOKUP(A90,[1]DI!$A$4:$B$15000,2),0)</f>
        <v>6.4000000000000001E-2</v>
      </c>
      <c r="E90" s="126">
        <f t="shared" ca="1" si="52"/>
        <v>1.0002462000000001</v>
      </c>
      <c r="F90" s="126">
        <f ca="1">(TRUNC(PRODUCT($E$12:$E89),16))</f>
        <v>1.0128831055488501</v>
      </c>
      <c r="G90" s="126">
        <f t="shared" si="41"/>
        <v>1</v>
      </c>
      <c r="H90" s="126">
        <f t="shared" ca="1" si="53"/>
        <v>1.01288311</v>
      </c>
      <c r="I90" s="125">
        <f t="shared" si="60"/>
        <v>1.7999999999999999E-2</v>
      </c>
      <c r="J90" s="127">
        <f t="shared" si="61"/>
        <v>43524</v>
      </c>
      <c r="K90" s="128">
        <f t="shared" si="62"/>
        <v>52</v>
      </c>
      <c r="L90" s="129">
        <f t="shared" si="63"/>
        <v>52</v>
      </c>
      <c r="M90" s="130">
        <f t="shared" si="54"/>
        <v>1.0036880370000001</v>
      </c>
      <c r="N90" s="130">
        <f t="shared" ca="1" si="55"/>
        <v>1.01661866</v>
      </c>
      <c r="O90" s="129">
        <f t="shared" si="68"/>
        <v>0</v>
      </c>
      <c r="P90" s="126">
        <f t="shared" ca="1" si="56"/>
        <v>16.618659999999998</v>
      </c>
      <c r="Q90" s="124">
        <f t="shared" si="64"/>
        <v>0</v>
      </c>
      <c r="R90" s="131" t="str">
        <f t="shared" si="65"/>
        <v>J=</v>
      </c>
      <c r="S90" s="127">
        <f t="shared" si="66"/>
        <v>43881</v>
      </c>
      <c r="T90" s="132" t="str">
        <f t="shared" si="57"/>
        <v>-</v>
      </c>
      <c r="U90" s="4"/>
      <c r="V90" s="108">
        <v>39924</v>
      </c>
      <c r="W90" s="109" t="s">
        <v>70</v>
      </c>
      <c r="X90" s="9"/>
      <c r="Y90" s="1"/>
      <c r="Z90" s="9"/>
      <c r="AA90" s="9"/>
      <c r="AB90" s="9"/>
      <c r="AC90" s="9"/>
      <c r="AD90" s="3"/>
      <c r="AE90" s="4"/>
      <c r="AF90" s="5"/>
      <c r="AG90" s="9"/>
      <c r="AH90" s="99">
        <f t="shared" si="74"/>
        <v>43566</v>
      </c>
      <c r="AI90" s="2">
        <f t="shared" ca="1" si="69"/>
        <v>1008.914462</v>
      </c>
      <c r="AJ90" s="9">
        <f t="shared" si="69"/>
        <v>1000</v>
      </c>
      <c r="AK90" s="16">
        <f t="shared" ca="1" si="69"/>
        <v>6.4000000000000001E-2</v>
      </c>
      <c r="AL90" s="17">
        <f t="shared" ca="1" si="69"/>
        <v>1.0069165600000001</v>
      </c>
      <c r="AM90" s="99">
        <f t="shared" si="70"/>
        <v>43566</v>
      </c>
      <c r="AN90" s="16">
        <f t="shared" si="71"/>
        <v>1.7999999999999999E-2</v>
      </c>
      <c r="AO90" s="3">
        <f t="shared" si="71"/>
        <v>28</v>
      </c>
      <c r="AP90" s="15">
        <f t="shared" si="71"/>
        <v>1.0019841789999999</v>
      </c>
      <c r="AQ90" s="15">
        <f t="shared" ca="1" si="71"/>
        <v>1.008914463</v>
      </c>
      <c r="AR90" s="99">
        <f t="shared" si="72"/>
        <v>43566</v>
      </c>
      <c r="AS90" s="2">
        <f t="shared" ca="1" si="73"/>
        <v>8.9144620000000003</v>
      </c>
      <c r="AT90" s="2">
        <f t="shared" si="73"/>
        <v>0</v>
      </c>
      <c r="AU90" s="28" t="str">
        <f t="shared" si="73"/>
        <v>J=</v>
      </c>
      <c r="AV90" s="99">
        <f t="shared" si="73"/>
        <v>43881</v>
      </c>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1"/>
      <c r="GU90" s="1"/>
      <c r="GV90" s="1"/>
      <c r="GW90" s="1"/>
      <c r="GX90" s="1"/>
      <c r="GY90" s="1"/>
      <c r="GZ90" s="1"/>
      <c r="HA90" s="1"/>
      <c r="HB90" s="1"/>
      <c r="HC90" s="1"/>
      <c r="HD90" s="1"/>
      <c r="HE90" s="1"/>
      <c r="HF90" s="1"/>
      <c r="HG90" s="1"/>
      <c r="HH90" s="1"/>
      <c r="HI90" s="1"/>
      <c r="HJ90" s="1"/>
      <c r="HK90" s="1"/>
      <c r="HL90" s="1"/>
    </row>
    <row r="91" spans="1:220" x14ac:dyDescent="0.15">
      <c r="A91" s="122">
        <f t="shared" si="58"/>
        <v>43603</v>
      </c>
      <c r="B91" s="123">
        <f t="shared" ca="1" si="67"/>
        <v>1016.94094</v>
      </c>
      <c r="C91" s="124">
        <f t="shared" si="59"/>
        <v>1000</v>
      </c>
      <c r="D91" s="125">
        <f ca="1">IF(A91&lt;$B$1,VLOOKUP(A91,[1]DI!$A$4:$B$15000,2),0)</f>
        <v>0</v>
      </c>
      <c r="E91" s="126">
        <f t="shared" ca="1" si="52"/>
        <v>1</v>
      </c>
      <c r="F91" s="126">
        <f ca="1">(TRUNC(PRODUCT($E$12:$E90),16))</f>
        <v>1.0131324773694399</v>
      </c>
      <c r="G91" s="126">
        <f t="shared" si="41"/>
        <v>1</v>
      </c>
      <c r="H91" s="126">
        <f t="shared" ca="1" si="53"/>
        <v>1.0131324799999999</v>
      </c>
      <c r="I91" s="125">
        <f t="shared" si="60"/>
        <v>1.7999999999999999E-2</v>
      </c>
      <c r="J91" s="127">
        <f t="shared" si="61"/>
        <v>43524</v>
      </c>
      <c r="K91" s="128">
        <f t="shared" si="62"/>
        <v>52</v>
      </c>
      <c r="L91" s="129">
        <f t="shared" si="63"/>
        <v>53</v>
      </c>
      <c r="M91" s="130">
        <f t="shared" si="54"/>
        <v>1.0037590940000001</v>
      </c>
      <c r="N91" s="130">
        <f t="shared" ca="1" si="55"/>
        <v>1.01694094</v>
      </c>
      <c r="O91" s="129">
        <f t="shared" si="68"/>
        <v>0</v>
      </c>
      <c r="P91" s="126">
        <f t="shared" ca="1" si="56"/>
        <v>16.940940000000001</v>
      </c>
      <c r="Q91" s="124">
        <f t="shared" si="64"/>
        <v>0</v>
      </c>
      <c r="R91" s="131" t="str">
        <f t="shared" si="65"/>
        <v>J=</v>
      </c>
      <c r="S91" s="127">
        <f t="shared" si="66"/>
        <v>43881</v>
      </c>
      <c r="T91" s="132" t="str">
        <f t="shared" si="57"/>
        <v>-</v>
      </c>
      <c r="U91" s="4"/>
      <c r="V91" s="108">
        <v>39934</v>
      </c>
      <c r="W91" s="109" t="s">
        <v>71</v>
      </c>
      <c r="X91" s="9"/>
      <c r="Y91" s="1"/>
      <c r="Z91" s="9"/>
      <c r="AA91" s="9"/>
      <c r="AB91" s="9"/>
      <c r="AC91" s="9"/>
      <c r="AD91" s="3"/>
      <c r="AE91" s="4"/>
      <c r="AF91" s="5"/>
      <c r="AG91" s="9"/>
      <c r="AH91" s="99">
        <f t="shared" si="74"/>
        <v>43567</v>
      </c>
      <c r="AI91" s="2">
        <f t="shared" ca="1" si="69"/>
        <v>1009.234299</v>
      </c>
      <c r="AJ91" s="9">
        <f t="shared" si="69"/>
        <v>1000</v>
      </c>
      <c r="AK91" s="16">
        <f t="shared" ca="1" si="69"/>
        <v>6.4000000000000001E-2</v>
      </c>
      <c r="AL91" s="17">
        <f t="shared" ca="1" si="69"/>
        <v>1.00716446</v>
      </c>
      <c r="AM91" s="99">
        <f t="shared" si="70"/>
        <v>43567</v>
      </c>
      <c r="AN91" s="16">
        <f t="shared" si="71"/>
        <v>1.7999999999999999E-2</v>
      </c>
      <c r="AO91" s="3">
        <f t="shared" si="71"/>
        <v>29</v>
      </c>
      <c r="AP91" s="15">
        <f t="shared" si="71"/>
        <v>1.0020551150000001</v>
      </c>
      <c r="AQ91" s="15">
        <f t="shared" ca="1" si="71"/>
        <v>1.0092342990000001</v>
      </c>
      <c r="AR91" s="99">
        <f t="shared" si="72"/>
        <v>43567</v>
      </c>
      <c r="AS91" s="2">
        <f t="shared" ca="1" si="73"/>
        <v>9.234299</v>
      </c>
      <c r="AT91" s="2">
        <f t="shared" si="73"/>
        <v>0</v>
      </c>
      <c r="AU91" s="28" t="str">
        <f t="shared" si="73"/>
        <v>J=</v>
      </c>
      <c r="AV91" s="99">
        <f t="shared" si="73"/>
        <v>43881</v>
      </c>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1"/>
      <c r="GU91" s="1"/>
      <c r="GV91" s="1"/>
      <c r="GW91" s="1"/>
      <c r="GX91" s="1"/>
      <c r="GY91" s="1"/>
      <c r="GZ91" s="1"/>
      <c r="HA91" s="1"/>
      <c r="HB91" s="1"/>
      <c r="HC91" s="1"/>
      <c r="HD91" s="1"/>
      <c r="HE91" s="1"/>
      <c r="HF91" s="1"/>
      <c r="HG91" s="1"/>
      <c r="HH91" s="1"/>
      <c r="HI91" s="1"/>
      <c r="HJ91" s="1"/>
      <c r="HK91" s="1"/>
      <c r="HL91" s="1"/>
    </row>
    <row r="92" spans="1:220" x14ac:dyDescent="0.15">
      <c r="A92" s="122">
        <f t="shared" si="58"/>
        <v>43604</v>
      </c>
      <c r="B92" s="123">
        <f t="shared" ca="1" si="67"/>
        <v>1016.94094</v>
      </c>
      <c r="C92" s="124">
        <f t="shared" si="59"/>
        <v>1000</v>
      </c>
      <c r="D92" s="125">
        <f ca="1">IF(A92&lt;$B$1,VLOOKUP(A92,[1]DI!$A$4:$B$15000,2),0)</f>
        <v>0</v>
      </c>
      <c r="E92" s="126">
        <f t="shared" ca="1" si="52"/>
        <v>1</v>
      </c>
      <c r="F92" s="126">
        <f ca="1">(TRUNC(PRODUCT($E$12:$E91),16))</f>
        <v>1.0131324773694399</v>
      </c>
      <c r="G92" s="126">
        <f t="shared" si="41"/>
        <v>1</v>
      </c>
      <c r="H92" s="126">
        <f t="shared" ca="1" si="53"/>
        <v>1.0131324799999999</v>
      </c>
      <c r="I92" s="125">
        <f t="shared" si="60"/>
        <v>1.7999999999999999E-2</v>
      </c>
      <c r="J92" s="127">
        <f t="shared" si="61"/>
        <v>43524</v>
      </c>
      <c r="K92" s="128">
        <f t="shared" si="62"/>
        <v>52</v>
      </c>
      <c r="L92" s="129">
        <f t="shared" si="63"/>
        <v>53</v>
      </c>
      <c r="M92" s="130">
        <f t="shared" si="54"/>
        <v>1.0037590940000001</v>
      </c>
      <c r="N92" s="130">
        <f t="shared" ca="1" si="55"/>
        <v>1.01694094</v>
      </c>
      <c r="O92" s="129">
        <f t="shared" si="68"/>
        <v>0</v>
      </c>
      <c r="P92" s="126">
        <f t="shared" ca="1" si="56"/>
        <v>16.940940000000001</v>
      </c>
      <c r="Q92" s="124">
        <f t="shared" si="64"/>
        <v>0</v>
      </c>
      <c r="R92" s="131" t="str">
        <f t="shared" si="65"/>
        <v>J=</v>
      </c>
      <c r="S92" s="127">
        <f t="shared" si="66"/>
        <v>43881</v>
      </c>
      <c r="T92" s="132" t="str">
        <f t="shared" si="57"/>
        <v>-</v>
      </c>
      <c r="U92" s="4"/>
      <c r="V92" s="108">
        <v>39975</v>
      </c>
      <c r="W92" s="109" t="s">
        <v>72</v>
      </c>
      <c r="X92" s="9"/>
      <c r="Y92" s="1"/>
      <c r="Z92" s="9"/>
      <c r="AA92" s="9"/>
      <c r="AB92" s="9"/>
      <c r="AC92" s="9"/>
      <c r="AD92" s="3"/>
      <c r="AE92" s="4"/>
      <c r="AF92" s="5"/>
      <c r="AG92" s="9"/>
      <c r="AH92" s="99">
        <f t="shared" si="74"/>
        <v>43568</v>
      </c>
      <c r="AI92" s="2">
        <f t="shared" ca="1" si="69"/>
        <v>1009.554245</v>
      </c>
      <c r="AJ92" s="9">
        <f t="shared" si="69"/>
        <v>1000</v>
      </c>
      <c r="AK92" s="16">
        <f t="shared" ca="1" si="69"/>
        <v>0</v>
      </c>
      <c r="AL92" s="17">
        <f t="shared" ca="1" si="69"/>
        <v>1.00741243</v>
      </c>
      <c r="AM92" s="99">
        <f t="shared" si="70"/>
        <v>43568</v>
      </c>
      <c r="AN92" s="16">
        <f t="shared" si="71"/>
        <v>1.7999999999999999E-2</v>
      </c>
      <c r="AO92" s="3">
        <f t="shared" si="71"/>
        <v>30</v>
      </c>
      <c r="AP92" s="15">
        <f t="shared" si="71"/>
        <v>1.0021260569999999</v>
      </c>
      <c r="AQ92" s="15">
        <f t="shared" ca="1" si="71"/>
        <v>1.009554246</v>
      </c>
      <c r="AR92" s="99">
        <f t="shared" si="72"/>
        <v>43568</v>
      </c>
      <c r="AS92" s="2">
        <f t="shared" ca="1" si="73"/>
        <v>9.5542449999999999</v>
      </c>
      <c r="AT92" s="2">
        <f t="shared" si="73"/>
        <v>0</v>
      </c>
      <c r="AU92" s="28" t="str">
        <f t="shared" si="73"/>
        <v>J=</v>
      </c>
      <c r="AV92" s="99">
        <f t="shared" si="73"/>
        <v>43881</v>
      </c>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1"/>
      <c r="GU92" s="1"/>
      <c r="GV92" s="1"/>
      <c r="GW92" s="1"/>
      <c r="GX92" s="1"/>
      <c r="GY92" s="1"/>
      <c r="GZ92" s="1"/>
      <c r="HA92" s="1"/>
      <c r="HB92" s="1"/>
      <c r="HC92" s="1"/>
      <c r="HD92" s="1"/>
      <c r="HE92" s="1"/>
      <c r="HF92" s="1"/>
      <c r="HG92" s="1"/>
      <c r="HH92" s="1"/>
      <c r="HI92" s="1"/>
      <c r="HJ92" s="1"/>
      <c r="HK92" s="1"/>
      <c r="HL92" s="1"/>
    </row>
    <row r="93" spans="1:220" x14ac:dyDescent="0.15">
      <c r="A93" s="122">
        <f t="shared" si="58"/>
        <v>43605</v>
      </c>
      <c r="B93" s="123">
        <f t="shared" ca="1" si="67"/>
        <v>1016.94094</v>
      </c>
      <c r="C93" s="124">
        <f t="shared" si="59"/>
        <v>1000</v>
      </c>
      <c r="D93" s="125">
        <f ca="1">IF(A93&lt;$B$1,VLOOKUP(A93,[1]DI!$A$4:$B$15000,2),0)</f>
        <v>6.4000000000000001E-2</v>
      </c>
      <c r="E93" s="126">
        <f t="shared" ca="1" si="52"/>
        <v>1.0002462000000001</v>
      </c>
      <c r="F93" s="126">
        <f ca="1">(TRUNC(PRODUCT($E$12:$E92),16))</f>
        <v>1.0131324773694399</v>
      </c>
      <c r="G93" s="126">
        <f t="shared" si="41"/>
        <v>1</v>
      </c>
      <c r="H93" s="126">
        <f t="shared" ca="1" si="53"/>
        <v>1.0131324799999999</v>
      </c>
      <c r="I93" s="125">
        <f t="shared" si="60"/>
        <v>1.7999999999999999E-2</v>
      </c>
      <c r="J93" s="127">
        <f t="shared" si="61"/>
        <v>43524</v>
      </c>
      <c r="K93" s="128">
        <f t="shared" si="62"/>
        <v>53</v>
      </c>
      <c r="L93" s="129">
        <f t="shared" si="63"/>
        <v>53</v>
      </c>
      <c r="M93" s="130">
        <f t="shared" si="54"/>
        <v>1.0037590940000001</v>
      </c>
      <c r="N93" s="130">
        <f t="shared" ca="1" si="55"/>
        <v>1.01694094</v>
      </c>
      <c r="O93" s="129">
        <f t="shared" si="68"/>
        <v>0</v>
      </c>
      <c r="P93" s="126">
        <f t="shared" ca="1" si="56"/>
        <v>16.940940000000001</v>
      </c>
      <c r="Q93" s="124">
        <f t="shared" si="64"/>
        <v>0</v>
      </c>
      <c r="R93" s="131" t="str">
        <f t="shared" si="65"/>
        <v>J=</v>
      </c>
      <c r="S93" s="127">
        <f t="shared" si="66"/>
        <v>43881</v>
      </c>
      <c r="T93" s="132" t="str">
        <f t="shared" si="57"/>
        <v>-</v>
      </c>
      <c r="U93" s="4"/>
      <c r="V93" s="108">
        <v>40063</v>
      </c>
      <c r="W93" s="109" t="s">
        <v>64</v>
      </c>
      <c r="X93" s="9"/>
      <c r="Y93" s="1"/>
      <c r="Z93" s="9"/>
      <c r="AA93" s="9"/>
      <c r="AB93" s="9"/>
      <c r="AC93" s="9"/>
      <c r="AD93" s="3"/>
      <c r="AE93" s="4"/>
      <c r="AF93" s="5"/>
      <c r="AG93" s="9"/>
      <c r="AH93" s="99"/>
      <c r="AI93" s="3"/>
      <c r="AJ93" s="9"/>
      <c r="AK93" s="16"/>
      <c r="AL93" s="17"/>
      <c r="AM93" s="99"/>
      <c r="AN93" s="16"/>
      <c r="AO93" s="3"/>
      <c r="AP93" s="15"/>
      <c r="AQ93" s="15"/>
      <c r="AR93" s="99"/>
      <c r="AS93" s="2"/>
      <c r="AT93" s="3"/>
      <c r="AU93" s="4"/>
      <c r="AV93" s="99"/>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1"/>
      <c r="GU93" s="1"/>
      <c r="GV93" s="1"/>
      <c r="GW93" s="1"/>
      <c r="GX93" s="1"/>
      <c r="GY93" s="1"/>
      <c r="GZ93" s="1"/>
      <c r="HA93" s="1"/>
      <c r="HB93" s="1"/>
      <c r="HC93" s="1"/>
      <c r="HD93" s="1"/>
      <c r="HE93" s="1"/>
      <c r="HF93" s="1"/>
      <c r="HG93" s="1"/>
      <c r="HH93" s="1"/>
      <c r="HI93" s="1"/>
      <c r="HJ93" s="1"/>
      <c r="HK93" s="1"/>
      <c r="HL93" s="1"/>
    </row>
    <row r="94" spans="1:220" x14ac:dyDescent="0.15">
      <c r="A94" s="122">
        <f t="shared" si="58"/>
        <v>43606</v>
      </c>
      <c r="B94" s="123">
        <f t="shared" ca="1" si="67"/>
        <v>1017.26332</v>
      </c>
      <c r="C94" s="124">
        <f t="shared" si="59"/>
        <v>1000</v>
      </c>
      <c r="D94" s="125">
        <f ca="1">IF(A94&lt;$B$1,VLOOKUP(A94,[1]DI!$A$4:$B$15000,2),0)</f>
        <v>6.4000000000000001E-2</v>
      </c>
      <c r="E94" s="126">
        <f t="shared" ca="1" si="52"/>
        <v>1.0002462000000001</v>
      </c>
      <c r="F94" s="126">
        <f ca="1">(TRUNC(PRODUCT($E$12:$E93),16))</f>
        <v>1.0133819105853701</v>
      </c>
      <c r="G94" s="126">
        <f t="shared" si="41"/>
        <v>1</v>
      </c>
      <c r="H94" s="126">
        <f t="shared" ca="1" si="53"/>
        <v>1.0133819100000001</v>
      </c>
      <c r="I94" s="125">
        <f t="shared" si="60"/>
        <v>1.7999999999999999E-2</v>
      </c>
      <c r="J94" s="127">
        <f t="shared" si="61"/>
        <v>43524</v>
      </c>
      <c r="K94" s="128">
        <f t="shared" si="62"/>
        <v>54</v>
      </c>
      <c r="L94" s="129">
        <f t="shared" si="63"/>
        <v>54</v>
      </c>
      <c r="M94" s="130">
        <f t="shared" si="54"/>
        <v>1.003830156</v>
      </c>
      <c r="N94" s="130">
        <f t="shared" ca="1" si="55"/>
        <v>1.0172633209999999</v>
      </c>
      <c r="O94" s="129">
        <f t="shared" si="68"/>
        <v>0</v>
      </c>
      <c r="P94" s="126">
        <f t="shared" ca="1" si="56"/>
        <v>17.26332</v>
      </c>
      <c r="Q94" s="124">
        <f t="shared" si="64"/>
        <v>0</v>
      </c>
      <c r="R94" s="131" t="str">
        <f t="shared" si="65"/>
        <v>J=</v>
      </c>
      <c r="S94" s="127">
        <f t="shared" si="66"/>
        <v>43881</v>
      </c>
      <c r="T94" s="132" t="str">
        <f t="shared" si="57"/>
        <v>-</v>
      </c>
      <c r="U94" s="4"/>
      <c r="V94" s="108">
        <v>40098</v>
      </c>
      <c r="W94" s="109" t="s">
        <v>65</v>
      </c>
      <c r="X94" s="9"/>
      <c r="Y94" s="1"/>
      <c r="Z94" s="9"/>
      <c r="AA94" s="9"/>
      <c r="AB94" s="9"/>
      <c r="AC94" s="9"/>
      <c r="AD94" s="3"/>
      <c r="AE94" s="4"/>
      <c r="AF94" s="5"/>
      <c r="AG94" s="9"/>
      <c r="AH94" s="99" t="str">
        <f t="shared" ref="AH94:AV94" si="75">+$B$9</f>
        <v>AMAR16</v>
      </c>
      <c r="AI94" s="3" t="str">
        <f t="shared" si="75"/>
        <v>AMAR16</v>
      </c>
      <c r="AJ94" s="3" t="str">
        <f t="shared" si="75"/>
        <v>AMAR16</v>
      </c>
      <c r="AK94" s="3" t="str">
        <f t="shared" si="75"/>
        <v>AMAR16</v>
      </c>
      <c r="AL94" s="3" t="str">
        <f t="shared" si="75"/>
        <v>AMAR16</v>
      </c>
      <c r="AM94" s="99" t="str">
        <f t="shared" si="75"/>
        <v>AMAR16</v>
      </c>
      <c r="AN94" s="3" t="str">
        <f t="shared" si="75"/>
        <v>AMAR16</v>
      </c>
      <c r="AO94" s="3" t="str">
        <f t="shared" si="75"/>
        <v>AMAR16</v>
      </c>
      <c r="AP94" s="3" t="str">
        <f t="shared" si="75"/>
        <v>AMAR16</v>
      </c>
      <c r="AQ94" s="3" t="str">
        <f t="shared" si="75"/>
        <v>AMAR16</v>
      </c>
      <c r="AR94" s="99" t="str">
        <f t="shared" si="75"/>
        <v>AMAR16</v>
      </c>
      <c r="AS94" s="3" t="str">
        <f t="shared" si="75"/>
        <v>AMAR16</v>
      </c>
      <c r="AT94" s="3" t="str">
        <f t="shared" si="75"/>
        <v>AMAR16</v>
      </c>
      <c r="AU94" s="4" t="str">
        <f t="shared" si="75"/>
        <v>AMAR16</v>
      </c>
      <c r="AV94" s="99" t="str">
        <f t="shared" si="75"/>
        <v>AMAR16</v>
      </c>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1"/>
      <c r="GU94" s="1"/>
      <c r="GV94" s="1"/>
      <c r="GW94" s="1"/>
      <c r="GX94" s="1"/>
      <c r="GY94" s="1"/>
      <c r="GZ94" s="1"/>
      <c r="HA94" s="1"/>
      <c r="HB94" s="1"/>
      <c r="HC94" s="1"/>
      <c r="HD94" s="1"/>
      <c r="HE94" s="1"/>
      <c r="HF94" s="1"/>
      <c r="HG94" s="1"/>
      <c r="HH94" s="1"/>
      <c r="HI94" s="1"/>
      <c r="HJ94" s="1"/>
      <c r="HK94" s="1"/>
      <c r="HL94" s="1"/>
    </row>
    <row r="95" spans="1:220" x14ac:dyDescent="0.15">
      <c r="A95" s="122">
        <f t="shared" si="58"/>
        <v>43607</v>
      </c>
      <c r="B95" s="123">
        <f t="shared" ca="1" si="67"/>
        <v>1017.585812</v>
      </c>
      <c r="C95" s="124">
        <f t="shared" si="59"/>
        <v>1000</v>
      </c>
      <c r="D95" s="125">
        <f ca="1">IF(A95&lt;$B$1,VLOOKUP(A95,[1]DI!$A$4:$B$15000,2),0)</f>
        <v>6.4000000000000001E-2</v>
      </c>
      <c r="E95" s="126">
        <f t="shared" ca="1" si="52"/>
        <v>1.0002462000000001</v>
      </c>
      <c r="F95" s="126">
        <f ca="1">(TRUNC(PRODUCT($E$12:$E94),16))</f>
        <v>1.0136314052117501</v>
      </c>
      <c r="G95" s="126">
        <f t="shared" si="41"/>
        <v>1</v>
      </c>
      <c r="H95" s="126">
        <f t="shared" ca="1" si="53"/>
        <v>1.0136314099999999</v>
      </c>
      <c r="I95" s="125">
        <f t="shared" si="60"/>
        <v>1.7999999999999999E-2</v>
      </c>
      <c r="J95" s="127">
        <f t="shared" si="61"/>
        <v>43524</v>
      </c>
      <c r="K95" s="128">
        <f t="shared" si="62"/>
        <v>55</v>
      </c>
      <c r="L95" s="129">
        <f t="shared" si="63"/>
        <v>55</v>
      </c>
      <c r="M95" s="130">
        <f t="shared" si="54"/>
        <v>1.003901223</v>
      </c>
      <c r="N95" s="130">
        <f t="shared" ca="1" si="55"/>
        <v>1.0175858120000001</v>
      </c>
      <c r="O95" s="129">
        <f t="shared" si="68"/>
        <v>0</v>
      </c>
      <c r="P95" s="126">
        <f t="shared" ca="1" si="56"/>
        <v>17.585812000000001</v>
      </c>
      <c r="Q95" s="124">
        <f t="shared" si="64"/>
        <v>0</v>
      </c>
      <c r="R95" s="131" t="str">
        <f t="shared" si="65"/>
        <v>J=</v>
      </c>
      <c r="S95" s="127">
        <f t="shared" si="66"/>
        <v>43881</v>
      </c>
      <c r="T95" s="132" t="str">
        <f t="shared" si="57"/>
        <v>-</v>
      </c>
      <c r="U95" s="4"/>
      <c r="V95" s="108">
        <v>40119</v>
      </c>
      <c r="W95" s="109" t="s">
        <v>66</v>
      </c>
      <c r="X95" s="9"/>
      <c r="Y95" s="1"/>
      <c r="Z95" s="9"/>
      <c r="AA95" s="9"/>
      <c r="AB95" s="9"/>
      <c r="AC95" s="9"/>
      <c r="AD95" s="3"/>
      <c r="AE95" s="4"/>
      <c r="AF95" s="5"/>
      <c r="AG95" s="9"/>
      <c r="AH95" s="99" t="s">
        <v>4</v>
      </c>
      <c r="AI95" s="3" t="s">
        <v>5</v>
      </c>
      <c r="AJ95" s="9" t="s">
        <v>6</v>
      </c>
      <c r="AK95" s="11" t="s">
        <v>7</v>
      </c>
      <c r="AL95" s="12" t="s">
        <v>7</v>
      </c>
      <c r="AM95" s="99" t="s">
        <v>4</v>
      </c>
      <c r="AN95" s="11" t="s">
        <v>8</v>
      </c>
      <c r="AO95" s="14" t="s">
        <v>8</v>
      </c>
      <c r="AP95" s="13" t="s">
        <v>8</v>
      </c>
      <c r="AQ95" s="15" t="s">
        <v>9</v>
      </c>
      <c r="AR95" s="99" t="s">
        <v>4</v>
      </c>
      <c r="AS95" s="2" t="s">
        <v>11</v>
      </c>
      <c r="AT95" s="3" t="s">
        <v>12</v>
      </c>
      <c r="AU95" s="4" t="s">
        <v>13</v>
      </c>
      <c r="AV95" s="99" t="s">
        <v>13</v>
      </c>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1"/>
      <c r="GU95" s="1"/>
      <c r="GV95" s="1"/>
      <c r="GW95" s="1"/>
      <c r="GX95" s="1"/>
      <c r="GY95" s="1"/>
      <c r="GZ95" s="1"/>
      <c r="HA95" s="1"/>
      <c r="HB95" s="1"/>
      <c r="HC95" s="1"/>
      <c r="HD95" s="1"/>
      <c r="HE95" s="1"/>
      <c r="HF95" s="1"/>
      <c r="HG95" s="1"/>
      <c r="HH95" s="1"/>
      <c r="HI95" s="1"/>
      <c r="HJ95" s="1"/>
      <c r="HK95" s="1"/>
      <c r="HL95" s="1"/>
    </row>
    <row r="96" spans="1:220" x14ac:dyDescent="0.15">
      <c r="A96" s="122">
        <f t="shared" si="58"/>
        <v>43608</v>
      </c>
      <c r="B96" s="123">
        <f t="shared" ca="1" si="67"/>
        <v>1017.908394</v>
      </c>
      <c r="C96" s="124">
        <f t="shared" si="59"/>
        <v>1000</v>
      </c>
      <c r="D96" s="125">
        <f ca="1">IF(A96&lt;$B$1,VLOOKUP(A96,[1]DI!$A$4:$B$15000,2),0)</f>
        <v>6.4000000000000001E-2</v>
      </c>
      <c r="E96" s="126">
        <f t="shared" ca="1" si="52"/>
        <v>1.0002462000000001</v>
      </c>
      <c r="F96" s="126">
        <f ca="1">(TRUNC(PRODUCT($E$12:$E95),16))</f>
        <v>1.0138809612637201</v>
      </c>
      <c r="G96" s="126">
        <f t="shared" si="41"/>
        <v>1</v>
      </c>
      <c r="H96" s="126">
        <f t="shared" ca="1" si="53"/>
        <v>1.0138809600000001</v>
      </c>
      <c r="I96" s="125">
        <f t="shared" si="60"/>
        <v>1.7999999999999999E-2</v>
      </c>
      <c r="J96" s="127">
        <f t="shared" si="61"/>
        <v>43524</v>
      </c>
      <c r="K96" s="128">
        <f t="shared" si="62"/>
        <v>56</v>
      </c>
      <c r="L96" s="129">
        <f t="shared" si="63"/>
        <v>56</v>
      </c>
      <c r="M96" s="130">
        <f t="shared" si="54"/>
        <v>1.0039722950000001</v>
      </c>
      <c r="N96" s="130">
        <f t="shared" ca="1" si="55"/>
        <v>1.017908394</v>
      </c>
      <c r="O96" s="129">
        <f t="shared" si="68"/>
        <v>0</v>
      </c>
      <c r="P96" s="126">
        <f t="shared" ca="1" si="56"/>
        <v>17.908394000000001</v>
      </c>
      <c r="Q96" s="124">
        <f t="shared" si="64"/>
        <v>0</v>
      </c>
      <c r="R96" s="131" t="str">
        <f t="shared" si="65"/>
        <v>J=</v>
      </c>
      <c r="S96" s="127">
        <f t="shared" si="66"/>
        <v>43881</v>
      </c>
      <c r="T96" s="132" t="str">
        <f t="shared" si="57"/>
        <v>-</v>
      </c>
      <c r="U96" s="4"/>
      <c r="V96" s="108">
        <v>40172</v>
      </c>
      <c r="W96" s="109" t="s">
        <v>73</v>
      </c>
      <c r="X96" s="9"/>
      <c r="Y96" s="1"/>
      <c r="Z96" s="9"/>
      <c r="AA96" s="9"/>
      <c r="AB96" s="9"/>
      <c r="AC96" s="9"/>
      <c r="AD96" s="3"/>
      <c r="AE96" s="4"/>
      <c r="AF96" s="5"/>
      <c r="AG96" s="9"/>
      <c r="AH96" s="99"/>
      <c r="AI96" s="3" t="s">
        <v>15</v>
      </c>
      <c r="AJ96" s="9" t="s">
        <v>16</v>
      </c>
      <c r="AK96" s="16" t="s">
        <v>17</v>
      </c>
      <c r="AL96" s="17" t="s">
        <v>18</v>
      </c>
      <c r="AM96" s="99"/>
      <c r="AN96" s="16"/>
      <c r="AO96" s="3" t="s">
        <v>19</v>
      </c>
      <c r="AP96" s="15" t="s">
        <v>18</v>
      </c>
      <c r="AQ96" s="15" t="s">
        <v>20</v>
      </c>
      <c r="AR96" s="99"/>
      <c r="AS96" s="2"/>
      <c r="AT96" s="3"/>
      <c r="AU96" s="4" t="s">
        <v>21</v>
      </c>
      <c r="AV96" s="99" t="s">
        <v>4</v>
      </c>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1"/>
      <c r="GU96" s="1"/>
      <c r="GV96" s="1"/>
      <c r="GW96" s="1"/>
      <c r="GX96" s="1"/>
      <c r="GY96" s="1"/>
      <c r="GZ96" s="1"/>
      <c r="HA96" s="1"/>
      <c r="HB96" s="1"/>
      <c r="HC96" s="1"/>
      <c r="HD96" s="1"/>
      <c r="HE96" s="1"/>
      <c r="HF96" s="1"/>
      <c r="HG96" s="1"/>
      <c r="HH96" s="1"/>
      <c r="HI96" s="1"/>
      <c r="HJ96" s="1"/>
      <c r="HK96" s="1"/>
      <c r="HL96" s="1"/>
    </row>
    <row r="97" spans="1:223" x14ac:dyDescent="0.15">
      <c r="A97" s="122">
        <f t="shared" si="58"/>
        <v>43609</v>
      </c>
      <c r="B97" s="123">
        <f t="shared" ca="1" si="67"/>
        <v>1018.231087</v>
      </c>
      <c r="C97" s="124">
        <f t="shared" si="59"/>
        <v>1000</v>
      </c>
      <c r="D97" s="125">
        <f ca="1">IF(A97&lt;$B$1,VLOOKUP(A97,[1]DI!$A$4:$B$15000,2),0)</f>
        <v>6.4000000000000001E-2</v>
      </c>
      <c r="E97" s="126">
        <f t="shared" ca="1" si="52"/>
        <v>1.0002462000000001</v>
      </c>
      <c r="F97" s="126">
        <f ca="1">(TRUNC(PRODUCT($E$12:$E96),16))</f>
        <v>1.0141305787563799</v>
      </c>
      <c r="G97" s="126">
        <f t="shared" si="41"/>
        <v>1</v>
      </c>
      <c r="H97" s="126">
        <f t="shared" ca="1" si="53"/>
        <v>1.01413058</v>
      </c>
      <c r="I97" s="125">
        <f t="shared" si="60"/>
        <v>1.7999999999999999E-2</v>
      </c>
      <c r="J97" s="127">
        <f t="shared" si="61"/>
        <v>43524</v>
      </c>
      <c r="K97" s="128">
        <f t="shared" si="62"/>
        <v>57</v>
      </c>
      <c r="L97" s="129">
        <f t="shared" si="63"/>
        <v>57</v>
      </c>
      <c r="M97" s="130">
        <f t="shared" si="54"/>
        <v>1.0040433719999999</v>
      </c>
      <c r="N97" s="130">
        <f t="shared" ca="1" si="55"/>
        <v>1.018231087</v>
      </c>
      <c r="O97" s="129">
        <f t="shared" si="68"/>
        <v>0</v>
      </c>
      <c r="P97" s="126">
        <f t="shared" ca="1" si="56"/>
        <v>18.231086999999999</v>
      </c>
      <c r="Q97" s="124">
        <f t="shared" si="64"/>
        <v>0</v>
      </c>
      <c r="R97" s="131" t="str">
        <f t="shared" si="65"/>
        <v>J=</v>
      </c>
      <c r="S97" s="127">
        <f t="shared" si="66"/>
        <v>43881</v>
      </c>
      <c r="T97" s="132" t="str">
        <f t="shared" si="57"/>
        <v>-</v>
      </c>
      <c r="U97" s="4"/>
      <c r="V97" s="108">
        <v>40179</v>
      </c>
      <c r="W97" s="109" t="s">
        <v>74</v>
      </c>
      <c r="X97" s="9"/>
      <c r="Y97" s="1"/>
      <c r="Z97" s="9"/>
      <c r="AA97" s="9"/>
      <c r="AB97" s="9"/>
      <c r="AC97" s="9"/>
      <c r="AD97" s="3"/>
      <c r="AE97" s="4"/>
      <c r="AF97" s="5"/>
      <c r="AG97" s="9"/>
      <c r="AH97" s="99"/>
      <c r="AI97" s="3" t="str">
        <f>+$B$9</f>
        <v>AMAR16</v>
      </c>
      <c r="AJ97" s="9"/>
      <c r="AK97" s="16"/>
      <c r="AL97" s="17" t="s">
        <v>25</v>
      </c>
      <c r="AM97" s="99"/>
      <c r="AN97" s="16" t="s">
        <v>26</v>
      </c>
      <c r="AO97" s="3" t="s">
        <v>28</v>
      </c>
      <c r="AP97" s="15" t="s">
        <v>29</v>
      </c>
      <c r="AQ97" s="15" t="s">
        <v>25</v>
      </c>
      <c r="AR97" s="99"/>
      <c r="AS97" s="2"/>
      <c r="AT97" s="3"/>
      <c r="AU97" s="4" t="s">
        <v>30</v>
      </c>
      <c r="AV97" s="101"/>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1"/>
      <c r="GU97" s="1"/>
      <c r="GV97" s="1"/>
      <c r="GW97" s="1"/>
      <c r="GX97" s="1"/>
      <c r="GY97" s="1"/>
      <c r="GZ97" s="1"/>
      <c r="HA97" s="1"/>
      <c r="HB97" s="1"/>
      <c r="HC97" s="1"/>
      <c r="HD97" s="1"/>
      <c r="HE97" s="1"/>
      <c r="HF97" s="1"/>
      <c r="HG97" s="1"/>
      <c r="HH97" s="1"/>
      <c r="HI97" s="1"/>
      <c r="HJ97" s="1"/>
      <c r="HK97" s="1"/>
      <c r="HL97" s="1"/>
    </row>
    <row r="98" spans="1:223" x14ac:dyDescent="0.15">
      <c r="A98" s="122">
        <f t="shared" si="58"/>
        <v>43610</v>
      </c>
      <c r="B98" s="123">
        <f t="shared" ca="1" si="67"/>
        <v>1018.553881</v>
      </c>
      <c r="C98" s="124">
        <f t="shared" si="59"/>
        <v>1000</v>
      </c>
      <c r="D98" s="125">
        <f ca="1">IF(A98&lt;$B$1,VLOOKUP(A98,[1]DI!$A$4:$B$15000,2),0)</f>
        <v>0</v>
      </c>
      <c r="E98" s="126">
        <f t="shared" ca="1" si="52"/>
        <v>1</v>
      </c>
      <c r="F98" s="126">
        <f ca="1">(TRUNC(PRODUCT($E$12:$E97),16))</f>
        <v>1.0143802577048699</v>
      </c>
      <c r="G98" s="126">
        <f t="shared" si="41"/>
        <v>1</v>
      </c>
      <c r="H98" s="126">
        <f t="shared" ca="1" si="53"/>
        <v>1.01438026</v>
      </c>
      <c r="I98" s="125">
        <f t="shared" si="60"/>
        <v>1.7999999999999999E-2</v>
      </c>
      <c r="J98" s="127">
        <f t="shared" si="61"/>
        <v>43524</v>
      </c>
      <c r="K98" s="128">
        <f t="shared" si="62"/>
        <v>57</v>
      </c>
      <c r="L98" s="129">
        <f t="shared" si="63"/>
        <v>58</v>
      </c>
      <c r="M98" s="130">
        <f t="shared" si="54"/>
        <v>1.004114454</v>
      </c>
      <c r="N98" s="130">
        <f t="shared" ca="1" si="55"/>
        <v>1.0185538810000001</v>
      </c>
      <c r="O98" s="129">
        <f t="shared" si="68"/>
        <v>0</v>
      </c>
      <c r="P98" s="126">
        <f t="shared" ca="1" si="56"/>
        <v>18.553881000000001</v>
      </c>
      <c r="Q98" s="124">
        <f t="shared" si="64"/>
        <v>0</v>
      </c>
      <c r="R98" s="131" t="str">
        <f t="shared" si="65"/>
        <v>J=</v>
      </c>
      <c r="S98" s="127">
        <f t="shared" si="66"/>
        <v>43881</v>
      </c>
      <c r="T98" s="132" t="str">
        <f t="shared" si="57"/>
        <v>-</v>
      </c>
      <c r="U98" s="4"/>
      <c r="V98" s="108">
        <v>40224</v>
      </c>
      <c r="W98" s="109" t="s">
        <v>68</v>
      </c>
      <c r="X98" s="9"/>
      <c r="Y98" s="1"/>
      <c r="Z98" s="9"/>
      <c r="AA98" s="9"/>
      <c r="AB98" s="9"/>
      <c r="AC98" s="9"/>
      <c r="AD98" s="3"/>
      <c r="AE98" s="4"/>
      <c r="AF98" s="5"/>
      <c r="AG98" s="9"/>
      <c r="AH98" s="99"/>
      <c r="AI98" s="3"/>
      <c r="AJ98" s="9" t="s">
        <v>32</v>
      </c>
      <c r="AK98" s="16" t="s">
        <v>33</v>
      </c>
      <c r="AL98" s="17" t="s">
        <v>37</v>
      </c>
      <c r="AM98" s="99"/>
      <c r="AN98" s="16" t="s">
        <v>38</v>
      </c>
      <c r="AO98" s="3" t="s">
        <v>40</v>
      </c>
      <c r="AP98" s="15" t="s">
        <v>41</v>
      </c>
      <c r="AQ98" s="15" t="s">
        <v>42</v>
      </c>
      <c r="AR98" s="99"/>
      <c r="AS98" s="2" t="s">
        <v>43</v>
      </c>
      <c r="AT98" s="3"/>
      <c r="AU98" s="4"/>
      <c r="AV98" s="101"/>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1"/>
      <c r="GU98" s="1"/>
      <c r="GV98" s="1"/>
      <c r="GW98" s="1"/>
      <c r="GX98" s="1"/>
      <c r="GY98" s="1"/>
      <c r="GZ98" s="1"/>
      <c r="HA98" s="1"/>
      <c r="HB98" s="1"/>
      <c r="HC98" s="1"/>
      <c r="HD98" s="1"/>
      <c r="HE98" s="1"/>
      <c r="HF98" s="1"/>
      <c r="HG98" s="1"/>
      <c r="HH98" s="1"/>
      <c r="HI98" s="1"/>
      <c r="HJ98" s="1"/>
      <c r="HK98" s="1"/>
      <c r="HL98" s="1"/>
    </row>
    <row r="99" spans="1:223" x14ac:dyDescent="0.15">
      <c r="A99" s="122">
        <f t="shared" si="58"/>
        <v>43611</v>
      </c>
      <c r="B99" s="123">
        <f t="shared" ca="1" si="67"/>
        <v>1018.553881</v>
      </c>
      <c r="C99" s="124">
        <f t="shared" si="59"/>
        <v>1000</v>
      </c>
      <c r="D99" s="125">
        <f ca="1">IF(A99&lt;$B$1,VLOOKUP(A99,[1]DI!$A$4:$B$15000,2),0)</f>
        <v>0</v>
      </c>
      <c r="E99" s="126">
        <f t="shared" ca="1" si="52"/>
        <v>1</v>
      </c>
      <c r="F99" s="126">
        <f ca="1">(TRUNC(PRODUCT($E$12:$E98),16))</f>
        <v>1.0143802577048699</v>
      </c>
      <c r="G99" s="126">
        <f t="shared" si="41"/>
        <v>1</v>
      </c>
      <c r="H99" s="126">
        <f t="shared" ca="1" si="53"/>
        <v>1.01438026</v>
      </c>
      <c r="I99" s="125">
        <f t="shared" si="60"/>
        <v>1.7999999999999999E-2</v>
      </c>
      <c r="J99" s="127">
        <f t="shared" si="61"/>
        <v>43524</v>
      </c>
      <c r="K99" s="128">
        <f t="shared" si="62"/>
        <v>57</v>
      </c>
      <c r="L99" s="129">
        <f t="shared" si="63"/>
        <v>58</v>
      </c>
      <c r="M99" s="130">
        <f t="shared" si="54"/>
        <v>1.004114454</v>
      </c>
      <c r="N99" s="130">
        <f t="shared" ca="1" si="55"/>
        <v>1.0185538810000001</v>
      </c>
      <c r="O99" s="129">
        <f t="shared" si="68"/>
        <v>0</v>
      </c>
      <c r="P99" s="126">
        <f t="shared" ca="1" si="56"/>
        <v>18.553881000000001</v>
      </c>
      <c r="Q99" s="124">
        <f t="shared" si="64"/>
        <v>0</v>
      </c>
      <c r="R99" s="131" t="str">
        <f t="shared" si="65"/>
        <v>J=</v>
      </c>
      <c r="S99" s="127">
        <f t="shared" si="66"/>
        <v>43881</v>
      </c>
      <c r="T99" s="132" t="str">
        <f t="shared" si="57"/>
        <v>-</v>
      </c>
      <c r="U99" s="4"/>
      <c r="V99" s="108">
        <v>40225</v>
      </c>
      <c r="W99" s="109" t="s">
        <v>68</v>
      </c>
      <c r="X99" s="9"/>
      <c r="Y99" s="1"/>
      <c r="Z99" s="9"/>
      <c r="AA99" s="9"/>
      <c r="AB99" s="9"/>
      <c r="AC99" s="9"/>
      <c r="AD99" s="3"/>
      <c r="AE99" s="4"/>
      <c r="AF99" s="5"/>
      <c r="AG99" s="9"/>
      <c r="AH99" s="99"/>
      <c r="AI99" s="3" t="s">
        <v>53</v>
      </c>
      <c r="AJ99" s="9" t="s">
        <v>53</v>
      </c>
      <c r="AK99" s="16"/>
      <c r="AL99" s="17"/>
      <c r="AM99" s="99"/>
      <c r="AN99" s="16"/>
      <c r="AO99" s="3"/>
      <c r="AP99" s="15"/>
      <c r="AQ99" s="15"/>
      <c r="AR99" s="99"/>
      <c r="AS99" s="2" t="s">
        <v>53</v>
      </c>
      <c r="AT99" s="3" t="s">
        <v>53</v>
      </c>
      <c r="AU99" s="4"/>
      <c r="AV99" s="99"/>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1"/>
      <c r="GU99" s="1"/>
      <c r="GV99" s="1"/>
      <c r="GW99" s="1"/>
      <c r="GX99" s="1"/>
      <c r="GY99" s="1"/>
      <c r="GZ99" s="1"/>
      <c r="HA99" s="1"/>
      <c r="HB99" s="1"/>
      <c r="HC99" s="1"/>
      <c r="HD99" s="1"/>
      <c r="HE99" s="1"/>
      <c r="HF99" s="1"/>
      <c r="HG99" s="1"/>
      <c r="HH99" s="1"/>
      <c r="HI99" s="1"/>
      <c r="HJ99" s="1"/>
      <c r="HK99" s="1"/>
      <c r="HL99" s="1"/>
    </row>
    <row r="100" spans="1:223" x14ac:dyDescent="0.15">
      <c r="A100" s="122">
        <f t="shared" si="58"/>
        <v>43612</v>
      </c>
      <c r="B100" s="123">
        <f t="shared" ca="1" si="67"/>
        <v>1018.553881</v>
      </c>
      <c r="C100" s="124">
        <f t="shared" si="59"/>
        <v>1000</v>
      </c>
      <c r="D100" s="125">
        <f ca="1">IF(A100&lt;$B$1,VLOOKUP(A100,[1]DI!$A$4:$B$15000,2),0)</f>
        <v>6.4000000000000001E-2</v>
      </c>
      <c r="E100" s="126">
        <f t="shared" ca="1" si="52"/>
        <v>1.0002462000000001</v>
      </c>
      <c r="F100" s="126">
        <f ca="1">(TRUNC(PRODUCT($E$12:$E99),16))</f>
        <v>1.0143802577048699</v>
      </c>
      <c r="G100" s="126">
        <f t="shared" si="41"/>
        <v>1</v>
      </c>
      <c r="H100" s="126">
        <f t="shared" ca="1" si="53"/>
        <v>1.01438026</v>
      </c>
      <c r="I100" s="125">
        <f t="shared" si="60"/>
        <v>1.7999999999999999E-2</v>
      </c>
      <c r="J100" s="127">
        <f t="shared" si="61"/>
        <v>43524</v>
      </c>
      <c r="K100" s="128">
        <f t="shared" si="62"/>
        <v>58</v>
      </c>
      <c r="L100" s="129">
        <f t="shared" si="63"/>
        <v>58</v>
      </c>
      <c r="M100" s="130">
        <f t="shared" si="54"/>
        <v>1.004114454</v>
      </c>
      <c r="N100" s="130">
        <f t="shared" ca="1" si="55"/>
        <v>1.0185538810000001</v>
      </c>
      <c r="O100" s="129">
        <f t="shared" si="68"/>
        <v>0</v>
      </c>
      <c r="P100" s="126">
        <f t="shared" ca="1" si="56"/>
        <v>18.553881000000001</v>
      </c>
      <c r="Q100" s="124">
        <f t="shared" si="64"/>
        <v>0</v>
      </c>
      <c r="R100" s="131" t="str">
        <f t="shared" si="65"/>
        <v>J=</v>
      </c>
      <c r="S100" s="127">
        <f t="shared" si="66"/>
        <v>43881</v>
      </c>
      <c r="T100" s="132" t="str">
        <f t="shared" si="57"/>
        <v>-</v>
      </c>
      <c r="U100" s="4"/>
      <c r="V100" s="108">
        <v>40270</v>
      </c>
      <c r="W100" s="109" t="s">
        <v>69</v>
      </c>
      <c r="X100" s="9"/>
      <c r="Y100" s="1"/>
      <c r="Z100" s="9"/>
      <c r="AA100" s="9"/>
      <c r="AB100" s="9"/>
      <c r="AC100" s="9"/>
      <c r="AD100" s="3"/>
      <c r="AE100" s="4"/>
      <c r="AF100" s="5"/>
      <c r="AG100" s="9"/>
      <c r="AH100" s="99">
        <f>(AH92+1)</f>
        <v>43569</v>
      </c>
      <c r="AI100" s="2">
        <f t="shared" ref="AI100:AL114" ca="1" si="76">VLOOKUP($AH100,$A$12:$S$1473,(AI$1)+1)</f>
        <v>1009.554245</v>
      </c>
      <c r="AJ100" s="9">
        <f t="shared" si="76"/>
        <v>1000</v>
      </c>
      <c r="AK100" s="16">
        <f t="shared" ca="1" si="76"/>
        <v>0</v>
      </c>
      <c r="AL100" s="17">
        <f t="shared" ca="1" si="76"/>
        <v>1.00741243</v>
      </c>
      <c r="AM100" s="99">
        <f t="shared" ref="AM100:AM114" si="77">AH100</f>
        <v>43569</v>
      </c>
      <c r="AN100" s="16">
        <f t="shared" ref="AN100:AQ114" si="78">VLOOKUP($AH100,$A$12:$S$1473,(AN$1)+1)</f>
        <v>1.7999999999999999E-2</v>
      </c>
      <c r="AO100" s="3">
        <f t="shared" si="78"/>
        <v>30</v>
      </c>
      <c r="AP100" s="15">
        <f t="shared" si="78"/>
        <v>1.0021260569999999</v>
      </c>
      <c r="AQ100" s="15">
        <f t="shared" ca="1" si="78"/>
        <v>1.009554246</v>
      </c>
      <c r="AR100" s="99">
        <f t="shared" ref="AR100:AR114" si="79">AH100</f>
        <v>43569</v>
      </c>
      <c r="AS100" s="2">
        <f t="shared" ref="AS100:AV114" ca="1" si="80">VLOOKUP($AH100,$A$12:$S$1473,(AS$1)+1)</f>
        <v>9.5542449999999999</v>
      </c>
      <c r="AT100" s="2">
        <f t="shared" si="80"/>
        <v>0</v>
      </c>
      <c r="AU100" s="28" t="str">
        <f t="shared" si="80"/>
        <v>J=</v>
      </c>
      <c r="AV100" s="99">
        <f t="shared" si="80"/>
        <v>43881</v>
      </c>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1"/>
      <c r="GU100" s="1"/>
      <c r="GV100" s="1"/>
      <c r="GW100" s="1"/>
      <c r="GX100" s="1"/>
      <c r="GY100" s="1"/>
      <c r="GZ100" s="1"/>
      <c r="HA100" s="1"/>
      <c r="HB100" s="1"/>
      <c r="HC100" s="1"/>
      <c r="HD100" s="1"/>
      <c r="HE100" s="1"/>
      <c r="HF100" s="1"/>
      <c r="HG100" s="1"/>
      <c r="HH100" s="1"/>
      <c r="HI100" s="1"/>
      <c r="HJ100" s="1"/>
      <c r="HK100" s="1"/>
      <c r="HL100" s="1"/>
    </row>
    <row r="101" spans="1:223" x14ac:dyDescent="0.15">
      <c r="A101" s="122">
        <f t="shared" si="58"/>
        <v>43613</v>
      </c>
      <c r="B101" s="123">
        <f t="shared" ca="1" si="67"/>
        <v>1018.876775</v>
      </c>
      <c r="C101" s="124">
        <f t="shared" si="59"/>
        <v>1000</v>
      </c>
      <c r="D101" s="125">
        <f ca="1">IF(A101&lt;$B$1,VLOOKUP(A101,[1]DI!$A$4:$B$15000,2),0)</f>
        <v>6.4000000000000001E-2</v>
      </c>
      <c r="E101" s="126">
        <f t="shared" ca="1" si="52"/>
        <v>1.0002462000000001</v>
      </c>
      <c r="F101" s="126">
        <f ca="1">(TRUNC(PRODUCT($E$12:$E100),16))</f>
        <v>1.0146299981243201</v>
      </c>
      <c r="G101" s="126">
        <f t="shared" si="41"/>
        <v>1</v>
      </c>
      <c r="H101" s="126">
        <f t="shared" ca="1" si="53"/>
        <v>1.0146299999999999</v>
      </c>
      <c r="I101" s="125">
        <f t="shared" si="60"/>
        <v>1.7999999999999999E-2</v>
      </c>
      <c r="J101" s="127">
        <f t="shared" si="61"/>
        <v>43524</v>
      </c>
      <c r="K101" s="128">
        <f t="shared" si="62"/>
        <v>59</v>
      </c>
      <c r="L101" s="129">
        <f t="shared" si="63"/>
        <v>59</v>
      </c>
      <c r="M101" s="130">
        <f t="shared" si="54"/>
        <v>1.004185541</v>
      </c>
      <c r="N101" s="130">
        <f t="shared" ca="1" si="55"/>
        <v>1.0188767750000001</v>
      </c>
      <c r="O101" s="129">
        <f t="shared" si="68"/>
        <v>0</v>
      </c>
      <c r="P101" s="126">
        <f t="shared" ca="1" si="56"/>
        <v>18.876774999999999</v>
      </c>
      <c r="Q101" s="124">
        <f t="shared" si="64"/>
        <v>0</v>
      </c>
      <c r="R101" s="131" t="str">
        <f t="shared" si="65"/>
        <v>J=</v>
      </c>
      <c r="S101" s="127">
        <f t="shared" si="66"/>
        <v>43881</v>
      </c>
      <c r="T101" s="132" t="str">
        <f t="shared" si="57"/>
        <v>-</v>
      </c>
      <c r="U101" s="4"/>
      <c r="V101" s="108">
        <v>40289</v>
      </c>
      <c r="W101" s="109" t="s">
        <v>70</v>
      </c>
      <c r="X101" s="9"/>
      <c r="Y101" s="1"/>
      <c r="Z101" s="9"/>
      <c r="AA101" s="9"/>
      <c r="AB101" s="9"/>
      <c r="AC101" s="9"/>
      <c r="AD101" s="3"/>
      <c r="AE101" s="4"/>
      <c r="AF101" s="5"/>
      <c r="AG101" s="9"/>
      <c r="AH101" s="99">
        <f t="shared" ref="AH101:AH114" si="81">(AH100+1)</f>
        <v>43570</v>
      </c>
      <c r="AI101" s="2">
        <f t="shared" ca="1" si="76"/>
        <v>1009.554245</v>
      </c>
      <c r="AJ101" s="9">
        <f t="shared" si="76"/>
        <v>1000</v>
      </c>
      <c r="AK101" s="16">
        <f t="shared" ca="1" si="76"/>
        <v>6.4000000000000001E-2</v>
      </c>
      <c r="AL101" s="17">
        <f t="shared" ca="1" si="76"/>
        <v>1.00741243</v>
      </c>
      <c r="AM101" s="99">
        <f t="shared" si="77"/>
        <v>43570</v>
      </c>
      <c r="AN101" s="16">
        <f t="shared" si="78"/>
        <v>1.7999999999999999E-2</v>
      </c>
      <c r="AO101" s="3">
        <f t="shared" si="78"/>
        <v>30</v>
      </c>
      <c r="AP101" s="15">
        <f t="shared" si="78"/>
        <v>1.0021260569999999</v>
      </c>
      <c r="AQ101" s="15">
        <f t="shared" ca="1" si="78"/>
        <v>1.009554246</v>
      </c>
      <c r="AR101" s="99">
        <f t="shared" si="79"/>
        <v>43570</v>
      </c>
      <c r="AS101" s="2">
        <f t="shared" ca="1" si="80"/>
        <v>9.5542449999999999</v>
      </c>
      <c r="AT101" s="2">
        <f t="shared" si="80"/>
        <v>0</v>
      </c>
      <c r="AU101" s="28" t="str">
        <f t="shared" si="80"/>
        <v>J=</v>
      </c>
      <c r="AV101" s="99">
        <f t="shared" si="80"/>
        <v>43881</v>
      </c>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1"/>
      <c r="GU101" s="1"/>
      <c r="GV101" s="1"/>
      <c r="GW101" s="1"/>
      <c r="GX101" s="1"/>
      <c r="GY101" s="1"/>
      <c r="GZ101" s="1"/>
      <c r="HA101" s="1"/>
      <c r="HB101" s="1"/>
      <c r="HC101" s="1"/>
      <c r="HD101" s="1"/>
      <c r="HE101" s="1"/>
      <c r="HF101" s="1"/>
      <c r="HG101" s="1"/>
      <c r="HH101" s="1"/>
      <c r="HI101" s="1"/>
      <c r="HJ101" s="1"/>
      <c r="HK101" s="1"/>
      <c r="HL101" s="1"/>
    </row>
    <row r="102" spans="1:223" x14ac:dyDescent="0.15">
      <c r="A102" s="122">
        <f t="shared" si="58"/>
        <v>43614</v>
      </c>
      <c r="B102" s="123">
        <f t="shared" ca="1" si="67"/>
        <v>1019.1997710000001</v>
      </c>
      <c r="C102" s="124">
        <f t="shared" si="59"/>
        <v>1000</v>
      </c>
      <c r="D102" s="125">
        <f ca="1">IF(A102&lt;$B$1,VLOOKUP(A102,[1]DI!$A$4:$B$15000,2),0)</f>
        <v>6.4000000000000001E-2</v>
      </c>
      <c r="E102" s="126">
        <f t="shared" ca="1" si="52"/>
        <v>1.0002462000000001</v>
      </c>
      <c r="F102" s="126">
        <f ca="1">(TRUNC(PRODUCT($E$12:$E101),16))</f>
        <v>1.01487980002986</v>
      </c>
      <c r="G102" s="126">
        <f t="shared" si="41"/>
        <v>1</v>
      </c>
      <c r="H102" s="126">
        <f t="shared" ca="1" si="53"/>
        <v>1.0148798000000001</v>
      </c>
      <c r="I102" s="125">
        <f t="shared" si="60"/>
        <v>1.7999999999999999E-2</v>
      </c>
      <c r="J102" s="127">
        <f t="shared" si="61"/>
        <v>43524</v>
      </c>
      <c r="K102" s="128">
        <f t="shared" si="62"/>
        <v>60</v>
      </c>
      <c r="L102" s="129">
        <f t="shared" si="63"/>
        <v>60</v>
      </c>
      <c r="M102" s="130">
        <f t="shared" si="54"/>
        <v>1.004256633</v>
      </c>
      <c r="N102" s="130">
        <f t="shared" ca="1" si="55"/>
        <v>1.019199771</v>
      </c>
      <c r="O102" s="129">
        <f t="shared" si="68"/>
        <v>0</v>
      </c>
      <c r="P102" s="126">
        <f t="shared" ca="1" si="56"/>
        <v>19.199770999999998</v>
      </c>
      <c r="Q102" s="124">
        <f t="shared" si="64"/>
        <v>0</v>
      </c>
      <c r="R102" s="131" t="str">
        <f t="shared" si="65"/>
        <v>J=</v>
      </c>
      <c r="S102" s="127">
        <f t="shared" si="66"/>
        <v>43881</v>
      </c>
      <c r="T102" s="132" t="str">
        <f t="shared" si="57"/>
        <v>-</v>
      </c>
      <c r="U102" s="4"/>
      <c r="V102" s="108">
        <v>40332</v>
      </c>
      <c r="W102" s="109" t="s">
        <v>72</v>
      </c>
      <c r="X102" s="3"/>
      <c r="Y102" s="1"/>
      <c r="Z102" s="3"/>
      <c r="AA102" s="3"/>
      <c r="AB102" s="3"/>
      <c r="AC102" s="3"/>
      <c r="AD102" s="3"/>
      <c r="AE102" s="4"/>
      <c r="AF102" s="5"/>
      <c r="AG102" s="9"/>
      <c r="AH102" s="99">
        <f t="shared" si="81"/>
        <v>43571</v>
      </c>
      <c r="AI102" s="2">
        <f t="shared" ca="1" si="76"/>
        <v>1009.874283</v>
      </c>
      <c r="AJ102" s="9">
        <f t="shared" si="76"/>
        <v>1000</v>
      </c>
      <c r="AK102" s="16">
        <f t="shared" ca="1" si="76"/>
        <v>6.4000000000000001E-2</v>
      </c>
      <c r="AL102" s="17">
        <f t="shared" ca="1" si="76"/>
        <v>1.0076604499999999</v>
      </c>
      <c r="AM102" s="99">
        <f t="shared" si="77"/>
        <v>43571</v>
      </c>
      <c r="AN102" s="16">
        <f t="shared" si="78"/>
        <v>1.7999999999999999E-2</v>
      </c>
      <c r="AO102" s="3">
        <f t="shared" si="78"/>
        <v>31</v>
      </c>
      <c r="AP102" s="15">
        <f t="shared" si="78"/>
        <v>1.002197003</v>
      </c>
      <c r="AQ102" s="15">
        <f t="shared" ca="1" si="78"/>
        <v>1.009874283</v>
      </c>
      <c r="AR102" s="99">
        <f t="shared" si="79"/>
        <v>43571</v>
      </c>
      <c r="AS102" s="2">
        <f t="shared" ca="1" si="80"/>
        <v>9.8742830000000001</v>
      </c>
      <c r="AT102" s="2">
        <f t="shared" si="80"/>
        <v>0</v>
      </c>
      <c r="AU102" s="28" t="str">
        <f t="shared" si="80"/>
        <v>J=</v>
      </c>
      <c r="AV102" s="99">
        <f t="shared" si="80"/>
        <v>43881</v>
      </c>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1"/>
      <c r="GU102" s="1"/>
      <c r="GV102" s="1"/>
      <c r="GW102" s="1"/>
      <c r="GX102" s="1"/>
      <c r="GY102" s="1"/>
      <c r="GZ102" s="1"/>
      <c r="HA102" s="1"/>
      <c r="HB102" s="1"/>
      <c r="HC102" s="1"/>
      <c r="HD102" s="1"/>
      <c r="HE102" s="1"/>
      <c r="HF102" s="1"/>
      <c r="HG102" s="1"/>
      <c r="HH102" s="1"/>
      <c r="HI102" s="1"/>
      <c r="HJ102" s="1"/>
      <c r="HK102" s="1"/>
      <c r="HL102" s="1"/>
    </row>
    <row r="103" spans="1:223" x14ac:dyDescent="0.15">
      <c r="A103" s="122">
        <f t="shared" si="58"/>
        <v>43615</v>
      </c>
      <c r="B103" s="123">
        <f t="shared" ca="1" si="67"/>
        <v>1019.522867</v>
      </c>
      <c r="C103" s="124">
        <f t="shared" si="59"/>
        <v>1000</v>
      </c>
      <c r="D103" s="125">
        <f ca="1">IF(A103&lt;$B$1,VLOOKUP(A103,[1]DI!$A$4:$B$15000,2),0)</f>
        <v>6.4000000000000001E-2</v>
      </c>
      <c r="E103" s="126">
        <f t="shared" ca="1" si="52"/>
        <v>1.0002462000000001</v>
      </c>
      <c r="F103" s="126">
        <f ca="1">(TRUNC(PRODUCT($E$12:$E102),16))</f>
        <v>1.01512966343662</v>
      </c>
      <c r="G103" s="126">
        <f t="shared" si="41"/>
        <v>1</v>
      </c>
      <c r="H103" s="126">
        <f t="shared" ca="1" si="53"/>
        <v>1.0151296599999999</v>
      </c>
      <c r="I103" s="125">
        <f t="shared" si="60"/>
        <v>1.7999999999999999E-2</v>
      </c>
      <c r="J103" s="127">
        <f t="shared" si="61"/>
        <v>43524</v>
      </c>
      <c r="K103" s="128">
        <f t="shared" si="62"/>
        <v>61</v>
      </c>
      <c r="L103" s="129">
        <f t="shared" si="63"/>
        <v>61</v>
      </c>
      <c r="M103" s="130">
        <f t="shared" si="54"/>
        <v>1.0043277310000001</v>
      </c>
      <c r="N103" s="130">
        <f t="shared" ca="1" si="55"/>
        <v>1.0195228679999999</v>
      </c>
      <c r="O103" s="129">
        <f t="shared" si="68"/>
        <v>0</v>
      </c>
      <c r="P103" s="126">
        <f t="shared" ca="1" si="56"/>
        <v>19.522867000000002</v>
      </c>
      <c r="Q103" s="124">
        <f t="shared" si="64"/>
        <v>0</v>
      </c>
      <c r="R103" s="131" t="str">
        <f t="shared" si="65"/>
        <v>J=</v>
      </c>
      <c r="S103" s="127">
        <f t="shared" si="66"/>
        <v>43881</v>
      </c>
      <c r="T103" s="132" t="str">
        <f t="shared" si="57"/>
        <v>-</v>
      </c>
      <c r="U103" s="4"/>
      <c r="V103" s="108">
        <v>40428</v>
      </c>
      <c r="W103" s="109" t="s">
        <v>64</v>
      </c>
      <c r="X103" s="3"/>
      <c r="Y103" s="1"/>
      <c r="Z103" s="1"/>
      <c r="AA103" s="1"/>
      <c r="AB103" s="1"/>
      <c r="AC103" s="1"/>
      <c r="AD103" s="3"/>
      <c r="AE103" s="4"/>
      <c r="AF103" s="5"/>
      <c r="AG103" s="9"/>
      <c r="AH103" s="99">
        <f t="shared" si="81"/>
        <v>43572</v>
      </c>
      <c r="AI103" s="2">
        <f t="shared" ca="1" si="76"/>
        <v>1010.19443</v>
      </c>
      <c r="AJ103" s="9">
        <f t="shared" si="76"/>
        <v>1000</v>
      </c>
      <c r="AK103" s="16">
        <f t="shared" ca="1" si="76"/>
        <v>6.4000000000000001E-2</v>
      </c>
      <c r="AL103" s="17">
        <f t="shared" ca="1" si="76"/>
        <v>1.0079085400000001</v>
      </c>
      <c r="AM103" s="99">
        <f t="shared" si="77"/>
        <v>43572</v>
      </c>
      <c r="AN103" s="16">
        <f t="shared" si="78"/>
        <v>1.7999999999999999E-2</v>
      </c>
      <c r="AO103" s="3">
        <f t="shared" si="78"/>
        <v>32</v>
      </c>
      <c r="AP103" s="15">
        <f t="shared" si="78"/>
        <v>1.0022679539999999</v>
      </c>
      <c r="AQ103" s="15">
        <f t="shared" ca="1" si="78"/>
        <v>1.0101944300000001</v>
      </c>
      <c r="AR103" s="99">
        <f t="shared" si="79"/>
        <v>43572</v>
      </c>
      <c r="AS103" s="2">
        <f t="shared" ca="1" si="80"/>
        <v>10.194430000000001</v>
      </c>
      <c r="AT103" s="2">
        <f t="shared" si="80"/>
        <v>0</v>
      </c>
      <c r="AU103" s="28" t="str">
        <f t="shared" si="80"/>
        <v>J=</v>
      </c>
      <c r="AV103" s="99">
        <f t="shared" si="80"/>
        <v>43881</v>
      </c>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1"/>
      <c r="GU103" s="1"/>
      <c r="GV103" s="1"/>
      <c r="GW103" s="1"/>
      <c r="GX103" s="1"/>
      <c r="GY103" s="1"/>
      <c r="GZ103" s="1"/>
      <c r="HA103" s="1"/>
      <c r="HB103" s="1"/>
      <c r="HC103" s="1"/>
      <c r="HD103" s="1"/>
      <c r="HE103" s="1"/>
      <c r="HF103" s="1"/>
      <c r="HG103" s="1"/>
      <c r="HH103" s="1"/>
      <c r="HI103" s="1"/>
      <c r="HJ103" s="1"/>
      <c r="HK103" s="1"/>
      <c r="HL103" s="1"/>
    </row>
    <row r="104" spans="1:223" x14ac:dyDescent="0.15">
      <c r="A104" s="122">
        <f t="shared" si="58"/>
        <v>43616</v>
      </c>
      <c r="B104" s="123">
        <f t="shared" ca="1" si="67"/>
        <v>1019.846075</v>
      </c>
      <c r="C104" s="124">
        <f t="shared" si="59"/>
        <v>1000</v>
      </c>
      <c r="D104" s="125">
        <f ca="1">IF(A104&lt;$B$1,VLOOKUP(A104,[1]DI!$A$4:$B$15000,2),0)</f>
        <v>6.4000000000000001E-2</v>
      </c>
      <c r="E104" s="126">
        <f t="shared" ca="1" si="52"/>
        <v>1.0002462000000001</v>
      </c>
      <c r="F104" s="126">
        <f ca="1">(TRUNC(PRODUCT($E$12:$E103),16))</f>
        <v>1.0153795883597601</v>
      </c>
      <c r="G104" s="126">
        <f t="shared" si="41"/>
        <v>1</v>
      </c>
      <c r="H104" s="126">
        <f t="shared" ca="1" si="53"/>
        <v>1.01537959</v>
      </c>
      <c r="I104" s="125">
        <f t="shared" si="60"/>
        <v>1.7999999999999999E-2</v>
      </c>
      <c r="J104" s="127">
        <f t="shared" si="61"/>
        <v>43524</v>
      </c>
      <c r="K104" s="128">
        <f t="shared" si="62"/>
        <v>62</v>
      </c>
      <c r="L104" s="129">
        <f t="shared" si="63"/>
        <v>62</v>
      </c>
      <c r="M104" s="130">
        <f t="shared" si="54"/>
        <v>1.004398833</v>
      </c>
      <c r="N104" s="130">
        <f t="shared" ca="1" si="55"/>
        <v>1.019846075</v>
      </c>
      <c r="O104" s="129">
        <f t="shared" si="68"/>
        <v>0</v>
      </c>
      <c r="P104" s="126">
        <f t="shared" ca="1" si="56"/>
        <v>19.846074999999999</v>
      </c>
      <c r="Q104" s="124">
        <f t="shared" si="64"/>
        <v>0</v>
      </c>
      <c r="R104" s="131" t="str">
        <f t="shared" si="65"/>
        <v>J=</v>
      </c>
      <c r="S104" s="127">
        <f t="shared" si="66"/>
        <v>43881</v>
      </c>
      <c r="T104" s="132" t="str">
        <f t="shared" si="57"/>
        <v>-</v>
      </c>
      <c r="U104" s="10"/>
      <c r="V104" s="108">
        <v>40463</v>
      </c>
      <c r="W104" s="109" t="s">
        <v>65</v>
      </c>
      <c r="X104" s="9"/>
      <c r="Y104" s="1"/>
      <c r="Z104" s="8"/>
      <c r="AA104" s="8"/>
      <c r="AB104" s="8"/>
      <c r="AC104" s="8"/>
      <c r="AD104" s="3"/>
      <c r="AE104" s="4"/>
      <c r="AF104" s="5"/>
      <c r="AG104" s="9"/>
      <c r="AH104" s="99">
        <f t="shared" si="81"/>
        <v>43573</v>
      </c>
      <c r="AI104" s="2">
        <f t="shared" ca="1" si="76"/>
        <v>1010.514678</v>
      </c>
      <c r="AJ104" s="9">
        <f t="shared" si="76"/>
        <v>1000</v>
      </c>
      <c r="AK104" s="16">
        <f t="shared" ca="1" si="76"/>
        <v>6.4000000000000001E-2</v>
      </c>
      <c r="AL104" s="17">
        <f t="shared" ca="1" si="76"/>
        <v>1.0081566900000001</v>
      </c>
      <c r="AM104" s="99">
        <f t="shared" si="77"/>
        <v>43573</v>
      </c>
      <c r="AN104" s="16">
        <f t="shared" si="78"/>
        <v>1.7999999999999999E-2</v>
      </c>
      <c r="AO104" s="3">
        <f t="shared" si="78"/>
        <v>33</v>
      </c>
      <c r="AP104" s="15">
        <f t="shared" si="78"/>
        <v>1.0023389110000001</v>
      </c>
      <c r="AQ104" s="15">
        <f t="shared" ca="1" si="78"/>
        <v>1.0105146789999999</v>
      </c>
      <c r="AR104" s="99">
        <f t="shared" si="79"/>
        <v>43573</v>
      </c>
      <c r="AS104" s="2">
        <f t="shared" ca="1" si="80"/>
        <v>10.514678</v>
      </c>
      <c r="AT104" s="2">
        <f t="shared" si="80"/>
        <v>0</v>
      </c>
      <c r="AU104" s="28" t="str">
        <f t="shared" si="80"/>
        <v>J=</v>
      </c>
      <c r="AV104" s="99">
        <f t="shared" si="80"/>
        <v>43881</v>
      </c>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1"/>
      <c r="GU104" s="1"/>
      <c r="GV104" s="1"/>
      <c r="GW104" s="1"/>
      <c r="GX104" s="1"/>
      <c r="GY104" s="1"/>
      <c r="GZ104" s="1"/>
      <c r="HA104" s="1"/>
      <c r="HB104" s="1"/>
      <c r="HC104" s="1"/>
      <c r="HD104" s="1"/>
      <c r="HE104" s="1"/>
      <c r="HF104" s="1"/>
      <c r="HG104" s="1"/>
      <c r="HH104" s="1"/>
      <c r="HI104" s="1"/>
      <c r="HJ104" s="1"/>
      <c r="HK104" s="1"/>
      <c r="HL104" s="1"/>
    </row>
    <row r="105" spans="1:223" x14ac:dyDescent="0.15">
      <c r="A105" s="122">
        <f t="shared" si="58"/>
        <v>43617</v>
      </c>
      <c r="B105" s="123">
        <f t="shared" ca="1" si="67"/>
        <v>1020.169373</v>
      </c>
      <c r="C105" s="124">
        <f t="shared" si="59"/>
        <v>1000</v>
      </c>
      <c r="D105" s="125">
        <f ca="1">IF(A105&lt;$B$1,VLOOKUP(A105,[1]DI!$A$4:$B$15000,2),0)</f>
        <v>0</v>
      </c>
      <c r="E105" s="126">
        <f t="shared" ca="1" si="52"/>
        <v>1</v>
      </c>
      <c r="F105" s="126">
        <f ca="1">(TRUNC(PRODUCT($E$12:$E104),16))</f>
        <v>1.01562957481442</v>
      </c>
      <c r="G105" s="126">
        <f t="shared" si="41"/>
        <v>1</v>
      </c>
      <c r="H105" s="126">
        <f t="shared" ca="1" si="53"/>
        <v>1.01562957</v>
      </c>
      <c r="I105" s="125">
        <f t="shared" si="60"/>
        <v>1.7999999999999999E-2</v>
      </c>
      <c r="J105" s="127">
        <f t="shared" si="61"/>
        <v>43524</v>
      </c>
      <c r="K105" s="128">
        <f t="shared" si="62"/>
        <v>62</v>
      </c>
      <c r="L105" s="129">
        <f t="shared" si="63"/>
        <v>63</v>
      </c>
      <c r="M105" s="130">
        <f t="shared" si="54"/>
        <v>1.0044699399999999</v>
      </c>
      <c r="N105" s="130">
        <f t="shared" ca="1" si="55"/>
        <v>1.0201693730000001</v>
      </c>
      <c r="O105" s="129">
        <f t="shared" si="68"/>
        <v>0</v>
      </c>
      <c r="P105" s="126">
        <f t="shared" ca="1" si="56"/>
        <v>20.169373</v>
      </c>
      <c r="Q105" s="124">
        <f t="shared" si="64"/>
        <v>0</v>
      </c>
      <c r="R105" s="131" t="str">
        <f t="shared" si="65"/>
        <v>J=</v>
      </c>
      <c r="S105" s="127">
        <f t="shared" si="66"/>
        <v>43881</v>
      </c>
      <c r="T105" s="132" t="str">
        <f t="shared" si="57"/>
        <v>-</v>
      </c>
      <c r="U105" s="4"/>
      <c r="V105" s="108">
        <v>40484</v>
      </c>
      <c r="W105" s="109" t="s">
        <v>66</v>
      </c>
      <c r="X105" s="9"/>
      <c r="Y105" s="1"/>
      <c r="Z105" s="8"/>
      <c r="AA105" s="8"/>
      <c r="AB105" s="8"/>
      <c r="AC105" s="8"/>
      <c r="AD105" s="3"/>
      <c r="AE105" s="4"/>
      <c r="AF105" s="5"/>
      <c r="AG105" s="9"/>
      <c r="AH105" s="99">
        <f t="shared" si="81"/>
        <v>43574</v>
      </c>
      <c r="AI105" s="2">
        <f t="shared" ca="1" si="76"/>
        <v>1010.835017</v>
      </c>
      <c r="AJ105" s="9">
        <f t="shared" si="76"/>
        <v>1000</v>
      </c>
      <c r="AK105" s="16">
        <f t="shared" ca="1" si="76"/>
        <v>0</v>
      </c>
      <c r="AL105" s="17">
        <f t="shared" ca="1" si="76"/>
        <v>1.00840489</v>
      </c>
      <c r="AM105" s="99">
        <f t="shared" si="77"/>
        <v>43574</v>
      </c>
      <c r="AN105" s="16">
        <f t="shared" si="78"/>
        <v>1.7999999999999999E-2</v>
      </c>
      <c r="AO105" s="3">
        <f t="shared" si="78"/>
        <v>34</v>
      </c>
      <c r="AP105" s="15">
        <f t="shared" si="78"/>
        <v>1.0024098720000001</v>
      </c>
      <c r="AQ105" s="15">
        <f t="shared" ca="1" si="78"/>
        <v>1.010835017</v>
      </c>
      <c r="AR105" s="99">
        <f t="shared" si="79"/>
        <v>43574</v>
      </c>
      <c r="AS105" s="2">
        <f t="shared" ca="1" si="80"/>
        <v>10.835017000000001</v>
      </c>
      <c r="AT105" s="2">
        <f t="shared" si="80"/>
        <v>0</v>
      </c>
      <c r="AU105" s="28" t="str">
        <f t="shared" si="80"/>
        <v>J=</v>
      </c>
      <c r="AV105" s="99">
        <f t="shared" si="80"/>
        <v>43881</v>
      </c>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1"/>
      <c r="GU105" s="1"/>
      <c r="GV105" s="1"/>
      <c r="GW105" s="1"/>
      <c r="GX105" s="1"/>
      <c r="GY105" s="1"/>
      <c r="GZ105" s="1"/>
      <c r="HA105" s="1"/>
      <c r="HB105" s="1"/>
      <c r="HC105" s="1"/>
      <c r="HD105" s="1"/>
      <c r="HE105" s="1"/>
      <c r="HF105" s="1"/>
      <c r="HG105" s="1"/>
      <c r="HH105" s="1"/>
      <c r="HI105" s="1"/>
      <c r="HJ105" s="1"/>
      <c r="HK105" s="1"/>
      <c r="HL105" s="1"/>
    </row>
    <row r="106" spans="1:223" x14ac:dyDescent="0.15">
      <c r="A106" s="122">
        <f t="shared" si="58"/>
        <v>43618</v>
      </c>
      <c r="B106" s="123">
        <f t="shared" ca="1" si="67"/>
        <v>1020.169373</v>
      </c>
      <c r="C106" s="124">
        <f t="shared" si="59"/>
        <v>1000</v>
      </c>
      <c r="D106" s="125">
        <f ca="1">IF(A106&lt;$B$1,VLOOKUP(A106,[1]DI!$A$4:$B$15000,2),0)</f>
        <v>0</v>
      </c>
      <c r="E106" s="126">
        <f t="shared" ca="1" si="52"/>
        <v>1</v>
      </c>
      <c r="F106" s="126">
        <f ca="1">(TRUNC(PRODUCT($E$12:$E105),16))</f>
        <v>1.01562957481442</v>
      </c>
      <c r="G106" s="126">
        <f t="shared" si="41"/>
        <v>1</v>
      </c>
      <c r="H106" s="126">
        <f t="shared" ca="1" si="53"/>
        <v>1.01562957</v>
      </c>
      <c r="I106" s="125">
        <f t="shared" si="60"/>
        <v>1.7999999999999999E-2</v>
      </c>
      <c r="J106" s="127">
        <f t="shared" si="61"/>
        <v>43524</v>
      </c>
      <c r="K106" s="128">
        <f t="shared" si="62"/>
        <v>62</v>
      </c>
      <c r="L106" s="129">
        <f t="shared" si="63"/>
        <v>63</v>
      </c>
      <c r="M106" s="130">
        <f t="shared" si="54"/>
        <v>1.0044699399999999</v>
      </c>
      <c r="N106" s="130">
        <f t="shared" ca="1" si="55"/>
        <v>1.0201693730000001</v>
      </c>
      <c r="O106" s="129">
        <f t="shared" si="68"/>
        <v>0</v>
      </c>
      <c r="P106" s="126">
        <f t="shared" ca="1" si="56"/>
        <v>20.169373</v>
      </c>
      <c r="Q106" s="124">
        <f t="shared" si="64"/>
        <v>0</v>
      </c>
      <c r="R106" s="131" t="str">
        <f t="shared" si="65"/>
        <v>J=</v>
      </c>
      <c r="S106" s="127">
        <f t="shared" si="66"/>
        <v>43881</v>
      </c>
      <c r="T106" s="132" t="str">
        <f t="shared" si="57"/>
        <v>-</v>
      </c>
      <c r="U106" s="30"/>
      <c r="V106" s="108">
        <v>40497</v>
      </c>
      <c r="W106" s="109" t="s">
        <v>67</v>
      </c>
      <c r="X106" s="31"/>
      <c r="Y106" s="33"/>
      <c r="Z106" s="107"/>
      <c r="AA106" s="107"/>
      <c r="AB106" s="107"/>
      <c r="AC106" s="107"/>
      <c r="AD106" s="32"/>
      <c r="AE106" s="30"/>
      <c r="AF106" s="18"/>
      <c r="AG106" s="31"/>
      <c r="AH106" s="99">
        <f t="shared" si="81"/>
        <v>43575</v>
      </c>
      <c r="AI106" s="2">
        <f t="shared" ca="1" si="76"/>
        <v>1010.835017</v>
      </c>
      <c r="AJ106" s="9">
        <f t="shared" si="76"/>
        <v>1000</v>
      </c>
      <c r="AK106" s="16">
        <f t="shared" ca="1" si="76"/>
        <v>0</v>
      </c>
      <c r="AL106" s="17">
        <f t="shared" ca="1" si="76"/>
        <v>1.00840489</v>
      </c>
      <c r="AM106" s="99">
        <f t="shared" si="77"/>
        <v>43575</v>
      </c>
      <c r="AN106" s="16">
        <f t="shared" si="78"/>
        <v>1.7999999999999999E-2</v>
      </c>
      <c r="AO106" s="3">
        <f t="shared" si="78"/>
        <v>34</v>
      </c>
      <c r="AP106" s="15">
        <f t="shared" si="78"/>
        <v>1.0024098720000001</v>
      </c>
      <c r="AQ106" s="15">
        <f t="shared" ca="1" si="78"/>
        <v>1.010835017</v>
      </c>
      <c r="AR106" s="99">
        <f t="shared" si="79"/>
        <v>43575</v>
      </c>
      <c r="AS106" s="2">
        <f t="shared" ca="1" si="80"/>
        <v>10.835017000000001</v>
      </c>
      <c r="AT106" s="2">
        <f t="shared" si="80"/>
        <v>0</v>
      </c>
      <c r="AU106" s="28" t="str">
        <f t="shared" si="80"/>
        <v>J=</v>
      </c>
      <c r="AV106" s="99">
        <f t="shared" si="80"/>
        <v>43881</v>
      </c>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c r="DD106" s="32"/>
      <c r="DE106" s="32"/>
      <c r="DF106" s="32"/>
      <c r="DG106" s="32"/>
      <c r="DH106" s="32"/>
      <c r="DI106" s="32"/>
      <c r="DJ106" s="32"/>
      <c r="DK106" s="32"/>
      <c r="DL106" s="32"/>
      <c r="DM106" s="32"/>
      <c r="DN106" s="32"/>
      <c r="DO106" s="32"/>
      <c r="DP106" s="32"/>
      <c r="DQ106" s="32"/>
      <c r="DR106" s="32"/>
      <c r="DS106" s="32"/>
      <c r="DT106" s="32"/>
      <c r="DU106" s="32"/>
      <c r="DV106" s="32"/>
      <c r="DW106" s="32"/>
      <c r="DX106" s="32"/>
      <c r="DY106" s="32"/>
      <c r="DZ106" s="32"/>
      <c r="EA106" s="32"/>
      <c r="EB106" s="32"/>
      <c r="EC106" s="32"/>
      <c r="ED106" s="32"/>
      <c r="EE106" s="32"/>
      <c r="EF106" s="32"/>
      <c r="EG106" s="32"/>
      <c r="EH106" s="32"/>
      <c r="EI106" s="32"/>
      <c r="EJ106" s="32"/>
      <c r="EK106" s="32"/>
      <c r="EL106" s="32"/>
      <c r="EM106" s="32"/>
      <c r="EN106" s="32"/>
      <c r="EO106" s="32"/>
      <c r="EP106" s="32"/>
      <c r="EQ106" s="32"/>
      <c r="ER106" s="32"/>
      <c r="ES106" s="32"/>
      <c r="ET106" s="32"/>
      <c r="EU106" s="32"/>
      <c r="EV106" s="32"/>
      <c r="EW106" s="32"/>
      <c r="EX106" s="32"/>
      <c r="EY106" s="32"/>
      <c r="EZ106" s="32"/>
      <c r="FA106" s="32"/>
      <c r="FB106" s="32"/>
      <c r="FC106" s="32"/>
      <c r="FD106" s="32"/>
      <c r="FE106" s="32"/>
      <c r="FF106" s="32"/>
      <c r="FG106" s="32"/>
      <c r="FH106" s="32"/>
      <c r="FI106" s="32"/>
      <c r="FJ106" s="32"/>
      <c r="FK106" s="32"/>
      <c r="FL106" s="32"/>
      <c r="FM106" s="32"/>
      <c r="FN106" s="32"/>
      <c r="FO106" s="32"/>
      <c r="FP106" s="32"/>
      <c r="FQ106" s="32"/>
      <c r="FR106" s="32"/>
      <c r="FS106" s="32"/>
      <c r="FT106" s="32"/>
      <c r="FU106" s="32"/>
      <c r="FV106" s="32"/>
      <c r="FW106" s="32"/>
      <c r="FX106" s="32"/>
      <c r="FY106" s="32"/>
      <c r="FZ106" s="32"/>
      <c r="GA106" s="32"/>
      <c r="GB106" s="32"/>
      <c r="GC106" s="32"/>
      <c r="GD106" s="32"/>
      <c r="GE106" s="32"/>
      <c r="GF106" s="32"/>
      <c r="GG106" s="32"/>
      <c r="GH106" s="32"/>
      <c r="GI106" s="32"/>
      <c r="GJ106" s="32"/>
      <c r="GK106" s="32"/>
      <c r="GL106" s="32"/>
      <c r="GM106" s="32"/>
      <c r="GN106" s="32"/>
      <c r="GO106" s="32"/>
      <c r="GP106" s="32"/>
      <c r="GQ106" s="32"/>
      <c r="GR106" s="32"/>
      <c r="GS106" s="32"/>
      <c r="GT106" s="33"/>
      <c r="GU106" s="33"/>
      <c r="GV106" s="33"/>
      <c r="GW106" s="33"/>
      <c r="GX106" s="33"/>
      <c r="GY106" s="33"/>
      <c r="GZ106" s="33"/>
      <c r="HA106" s="33"/>
      <c r="HB106" s="33"/>
      <c r="HC106" s="33"/>
      <c r="HD106" s="33"/>
      <c r="HE106" s="33"/>
      <c r="HF106" s="33"/>
      <c r="HG106" s="33"/>
      <c r="HH106" s="33"/>
      <c r="HI106" s="33"/>
      <c r="HJ106" s="33"/>
      <c r="HK106" s="33"/>
      <c r="HL106" s="33"/>
      <c r="HM106" s="33"/>
      <c r="HN106" s="33"/>
      <c r="HO106" s="33"/>
    </row>
    <row r="107" spans="1:223" x14ac:dyDescent="0.15">
      <c r="A107" s="122">
        <f t="shared" si="58"/>
        <v>43619</v>
      </c>
      <c r="B107" s="123">
        <f t="shared" ca="1" si="67"/>
        <v>1020.169373</v>
      </c>
      <c r="C107" s="124">
        <f t="shared" si="59"/>
        <v>1000</v>
      </c>
      <c r="D107" s="125">
        <f ca="1">IF(A107&lt;$B$1,VLOOKUP(A107,[1]DI!$A$4:$B$15000,2),0)</f>
        <v>6.4000000000000001E-2</v>
      </c>
      <c r="E107" s="126">
        <f t="shared" ca="1" si="52"/>
        <v>1.0002462000000001</v>
      </c>
      <c r="F107" s="126">
        <f ca="1">(TRUNC(PRODUCT($E$12:$E106),16))</f>
        <v>1.01562957481442</v>
      </c>
      <c r="G107" s="126">
        <f t="shared" si="41"/>
        <v>1</v>
      </c>
      <c r="H107" s="126">
        <f t="shared" ca="1" si="53"/>
        <v>1.01562957</v>
      </c>
      <c r="I107" s="125">
        <f t="shared" si="60"/>
        <v>1.7999999999999999E-2</v>
      </c>
      <c r="J107" s="127">
        <f t="shared" si="61"/>
        <v>43524</v>
      </c>
      <c r="K107" s="128">
        <f t="shared" si="62"/>
        <v>63</v>
      </c>
      <c r="L107" s="129">
        <f t="shared" si="63"/>
        <v>63</v>
      </c>
      <c r="M107" s="130">
        <f t="shared" si="54"/>
        <v>1.0044699399999999</v>
      </c>
      <c r="N107" s="130">
        <f t="shared" ca="1" si="55"/>
        <v>1.0201693730000001</v>
      </c>
      <c r="O107" s="129">
        <f t="shared" si="68"/>
        <v>0</v>
      </c>
      <c r="P107" s="126">
        <f t="shared" ca="1" si="56"/>
        <v>20.169373</v>
      </c>
      <c r="Q107" s="124">
        <f t="shared" si="64"/>
        <v>0</v>
      </c>
      <c r="R107" s="131" t="str">
        <f t="shared" si="65"/>
        <v>J=</v>
      </c>
      <c r="S107" s="127">
        <f t="shared" si="66"/>
        <v>43881</v>
      </c>
      <c r="T107" s="132" t="str">
        <f t="shared" si="57"/>
        <v>-</v>
      </c>
      <c r="U107" s="4"/>
      <c r="V107" s="108">
        <v>40609</v>
      </c>
      <c r="W107" s="109" t="s">
        <v>75</v>
      </c>
      <c r="X107" s="9"/>
      <c r="Y107" s="1"/>
      <c r="Z107" s="8"/>
      <c r="AA107" s="8"/>
      <c r="AB107" s="8"/>
      <c r="AC107" s="8"/>
      <c r="AD107" s="3"/>
      <c r="AE107" s="4"/>
      <c r="AF107" s="5"/>
      <c r="AG107" s="9"/>
      <c r="AH107" s="99">
        <f t="shared" si="81"/>
        <v>43576</v>
      </c>
      <c r="AI107" s="2">
        <f t="shared" ca="1" si="76"/>
        <v>1010.835017</v>
      </c>
      <c r="AJ107" s="9">
        <f t="shared" si="76"/>
        <v>1000</v>
      </c>
      <c r="AK107" s="16">
        <f t="shared" ca="1" si="76"/>
        <v>0</v>
      </c>
      <c r="AL107" s="17">
        <f t="shared" ca="1" si="76"/>
        <v>1.00840489</v>
      </c>
      <c r="AM107" s="99">
        <f t="shared" si="77"/>
        <v>43576</v>
      </c>
      <c r="AN107" s="16">
        <f t="shared" si="78"/>
        <v>1.7999999999999999E-2</v>
      </c>
      <c r="AO107" s="3">
        <f t="shared" si="78"/>
        <v>34</v>
      </c>
      <c r="AP107" s="15">
        <f t="shared" si="78"/>
        <v>1.0024098720000001</v>
      </c>
      <c r="AQ107" s="15">
        <f t="shared" ca="1" si="78"/>
        <v>1.010835017</v>
      </c>
      <c r="AR107" s="99">
        <f t="shared" si="79"/>
        <v>43576</v>
      </c>
      <c r="AS107" s="2">
        <f t="shared" ca="1" si="80"/>
        <v>10.835017000000001</v>
      </c>
      <c r="AT107" s="2">
        <f t="shared" si="80"/>
        <v>0</v>
      </c>
      <c r="AU107" s="28" t="str">
        <f t="shared" si="80"/>
        <v>J=</v>
      </c>
      <c r="AV107" s="99">
        <f t="shared" si="80"/>
        <v>43881</v>
      </c>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1"/>
      <c r="GU107" s="1"/>
      <c r="GV107" s="1"/>
      <c r="GW107" s="1"/>
      <c r="GX107" s="1"/>
      <c r="GY107" s="1"/>
      <c r="GZ107" s="1"/>
      <c r="HA107" s="1"/>
      <c r="HB107" s="1"/>
      <c r="HC107" s="1"/>
      <c r="HD107" s="1"/>
      <c r="HE107" s="1"/>
      <c r="HF107" s="1"/>
      <c r="HG107" s="1"/>
      <c r="HH107" s="1"/>
      <c r="HI107" s="1"/>
      <c r="HJ107" s="1"/>
      <c r="HK107" s="1"/>
      <c r="HL107" s="1"/>
    </row>
    <row r="108" spans="1:223" x14ac:dyDescent="0.15">
      <c r="A108" s="122">
        <f t="shared" si="58"/>
        <v>43620</v>
      </c>
      <c r="B108" s="123">
        <f t="shared" ca="1" si="67"/>
        <v>1020.492782</v>
      </c>
      <c r="C108" s="124">
        <f t="shared" si="59"/>
        <v>1000</v>
      </c>
      <c r="D108" s="125">
        <f ca="1">IF(A108&lt;$B$1,VLOOKUP(A108,[1]DI!$A$4:$B$15000,2),0)</f>
        <v>6.4000000000000001E-2</v>
      </c>
      <c r="E108" s="126">
        <f t="shared" ca="1" si="52"/>
        <v>1.0002462000000001</v>
      </c>
      <c r="F108" s="126">
        <f ca="1">(TRUNC(PRODUCT($E$12:$E107),16))</f>
        <v>1.0158796228157401</v>
      </c>
      <c r="G108" s="126">
        <f t="shared" si="41"/>
        <v>1</v>
      </c>
      <c r="H108" s="126">
        <f t="shared" ca="1" si="53"/>
        <v>1.01587962</v>
      </c>
      <c r="I108" s="125">
        <f t="shared" si="60"/>
        <v>1.7999999999999999E-2</v>
      </c>
      <c r="J108" s="127">
        <f t="shared" si="61"/>
        <v>43524</v>
      </c>
      <c r="K108" s="128">
        <f t="shared" si="62"/>
        <v>64</v>
      </c>
      <c r="L108" s="129">
        <f t="shared" si="63"/>
        <v>64</v>
      </c>
      <c r="M108" s="130">
        <f t="shared" si="54"/>
        <v>1.004541052</v>
      </c>
      <c r="N108" s="130">
        <f t="shared" ca="1" si="55"/>
        <v>1.020492782</v>
      </c>
      <c r="O108" s="129">
        <f t="shared" si="68"/>
        <v>0</v>
      </c>
      <c r="P108" s="126">
        <f t="shared" ca="1" si="56"/>
        <v>20.492781999999998</v>
      </c>
      <c r="Q108" s="124">
        <f t="shared" si="64"/>
        <v>0</v>
      </c>
      <c r="R108" s="131" t="str">
        <f t="shared" si="65"/>
        <v>J=</v>
      </c>
      <c r="S108" s="127">
        <f t="shared" si="66"/>
        <v>43881</v>
      </c>
      <c r="T108" s="132" t="str">
        <f t="shared" si="57"/>
        <v>-</v>
      </c>
      <c r="U108" s="4"/>
      <c r="V108" s="108">
        <v>40610</v>
      </c>
      <c r="W108" s="109" t="s">
        <v>76</v>
      </c>
      <c r="X108" s="9"/>
      <c r="Y108" s="1"/>
      <c r="Z108" s="8"/>
      <c r="AA108" s="8"/>
      <c r="AB108" s="8"/>
      <c r="AC108" s="8"/>
      <c r="AD108" s="3"/>
      <c r="AE108" s="4"/>
      <c r="AF108" s="5"/>
      <c r="AG108" s="9"/>
      <c r="AH108" s="99">
        <f t="shared" si="81"/>
        <v>43577</v>
      </c>
      <c r="AI108" s="2">
        <f t="shared" ca="1" si="76"/>
        <v>1010.835017</v>
      </c>
      <c r="AJ108" s="9">
        <f t="shared" si="76"/>
        <v>1000</v>
      </c>
      <c r="AK108" s="16">
        <f t="shared" ca="1" si="76"/>
        <v>6.4000000000000001E-2</v>
      </c>
      <c r="AL108" s="17">
        <f t="shared" ca="1" si="76"/>
        <v>1.00840489</v>
      </c>
      <c r="AM108" s="99">
        <f t="shared" si="77"/>
        <v>43577</v>
      </c>
      <c r="AN108" s="16">
        <f t="shared" si="78"/>
        <v>1.7999999999999999E-2</v>
      </c>
      <c r="AO108" s="3">
        <f t="shared" si="78"/>
        <v>34</v>
      </c>
      <c r="AP108" s="15">
        <f t="shared" si="78"/>
        <v>1.0024098720000001</v>
      </c>
      <c r="AQ108" s="15">
        <f t="shared" ca="1" si="78"/>
        <v>1.010835017</v>
      </c>
      <c r="AR108" s="99">
        <f t="shared" si="79"/>
        <v>43577</v>
      </c>
      <c r="AS108" s="2">
        <f t="shared" ca="1" si="80"/>
        <v>10.835017000000001</v>
      </c>
      <c r="AT108" s="2">
        <f t="shared" si="80"/>
        <v>0</v>
      </c>
      <c r="AU108" s="28" t="str">
        <f t="shared" si="80"/>
        <v>J=</v>
      </c>
      <c r="AV108" s="99">
        <f t="shared" si="80"/>
        <v>43881</v>
      </c>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1"/>
      <c r="GU108" s="1"/>
      <c r="GV108" s="1"/>
      <c r="GW108" s="1"/>
      <c r="GX108" s="1"/>
      <c r="GY108" s="1"/>
      <c r="GZ108" s="1"/>
      <c r="HA108" s="1"/>
      <c r="HB108" s="1"/>
      <c r="HC108" s="1"/>
      <c r="HD108" s="1"/>
      <c r="HE108" s="1"/>
      <c r="HF108" s="1"/>
      <c r="HG108" s="1"/>
      <c r="HH108" s="1"/>
      <c r="HI108" s="1"/>
      <c r="HJ108" s="1"/>
      <c r="HK108" s="1"/>
      <c r="HL108" s="1"/>
    </row>
    <row r="109" spans="1:223" x14ac:dyDescent="0.15">
      <c r="A109" s="122">
        <f t="shared" si="58"/>
        <v>43621</v>
      </c>
      <c r="B109" s="123">
        <f t="shared" ca="1" si="67"/>
        <v>1020.816293</v>
      </c>
      <c r="C109" s="124">
        <f t="shared" si="59"/>
        <v>1000</v>
      </c>
      <c r="D109" s="125">
        <f ca="1">IF(A109&lt;$B$1,VLOOKUP(A109,[1]DI!$A$4:$B$15000,2),0)</f>
        <v>6.4000000000000001E-2</v>
      </c>
      <c r="E109" s="126">
        <f t="shared" ca="1" si="52"/>
        <v>1.0002462000000001</v>
      </c>
      <c r="F109" s="126">
        <f ca="1">(TRUNC(PRODUCT($E$12:$E108),16))</f>
        <v>1.0161297323788701</v>
      </c>
      <c r="G109" s="126">
        <f t="shared" si="41"/>
        <v>1</v>
      </c>
      <c r="H109" s="126">
        <f t="shared" ca="1" si="53"/>
        <v>1.0161297300000001</v>
      </c>
      <c r="I109" s="125">
        <f t="shared" si="60"/>
        <v>1.7999999999999999E-2</v>
      </c>
      <c r="J109" s="127">
        <f t="shared" si="61"/>
        <v>43524</v>
      </c>
      <c r="K109" s="128">
        <f t="shared" si="62"/>
        <v>65</v>
      </c>
      <c r="L109" s="129">
        <f t="shared" si="63"/>
        <v>65</v>
      </c>
      <c r="M109" s="130">
        <f t="shared" si="54"/>
        <v>1.0046121699999999</v>
      </c>
      <c r="N109" s="130">
        <f t="shared" ca="1" si="55"/>
        <v>1.020816293</v>
      </c>
      <c r="O109" s="129">
        <f t="shared" si="68"/>
        <v>0</v>
      </c>
      <c r="P109" s="126">
        <f t="shared" ca="1" si="56"/>
        <v>20.816293000000002</v>
      </c>
      <c r="Q109" s="124">
        <f t="shared" si="64"/>
        <v>0</v>
      </c>
      <c r="R109" s="131" t="str">
        <f t="shared" si="65"/>
        <v>J=</v>
      </c>
      <c r="S109" s="127">
        <f t="shared" si="66"/>
        <v>43881</v>
      </c>
      <c r="T109" s="132" t="str">
        <f t="shared" si="57"/>
        <v>-</v>
      </c>
      <c r="U109" s="4"/>
      <c r="V109" s="108">
        <v>40654</v>
      </c>
      <c r="W109" s="109" t="s">
        <v>77</v>
      </c>
      <c r="X109" s="9"/>
      <c r="Y109" s="1"/>
      <c r="Z109" s="8"/>
      <c r="AA109" s="8"/>
      <c r="AB109" s="8"/>
      <c r="AC109" s="8"/>
      <c r="AD109" s="3"/>
      <c r="AE109" s="4"/>
      <c r="AF109" s="5"/>
      <c r="AG109" s="9"/>
      <c r="AH109" s="99">
        <f t="shared" si="81"/>
        <v>43578</v>
      </c>
      <c r="AI109" s="2">
        <f t="shared" ca="1" si="76"/>
        <v>1011.155465</v>
      </c>
      <c r="AJ109" s="9">
        <f t="shared" si="76"/>
        <v>1000</v>
      </c>
      <c r="AK109" s="16">
        <f t="shared" ca="1" si="76"/>
        <v>6.4000000000000001E-2</v>
      </c>
      <c r="AL109" s="17">
        <f t="shared" ca="1" si="76"/>
        <v>1.0086531599999999</v>
      </c>
      <c r="AM109" s="99">
        <f t="shared" si="77"/>
        <v>43578</v>
      </c>
      <c r="AN109" s="16">
        <f t="shared" si="78"/>
        <v>1.7999999999999999E-2</v>
      </c>
      <c r="AO109" s="3">
        <f t="shared" si="78"/>
        <v>35</v>
      </c>
      <c r="AP109" s="15">
        <f t="shared" si="78"/>
        <v>1.002480839</v>
      </c>
      <c r="AQ109" s="15">
        <f t="shared" ca="1" si="78"/>
        <v>1.0111554659999999</v>
      </c>
      <c r="AR109" s="99">
        <f t="shared" si="79"/>
        <v>43578</v>
      </c>
      <c r="AS109" s="2">
        <f t="shared" ca="1" si="80"/>
        <v>11.155465</v>
      </c>
      <c r="AT109" s="2">
        <f t="shared" si="80"/>
        <v>0</v>
      </c>
      <c r="AU109" s="28" t="str">
        <f t="shared" si="80"/>
        <v>J=</v>
      </c>
      <c r="AV109" s="99">
        <f t="shared" si="80"/>
        <v>43881</v>
      </c>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1"/>
      <c r="GU109" s="1"/>
      <c r="GV109" s="1"/>
      <c r="GW109" s="1"/>
      <c r="GX109" s="1"/>
      <c r="GY109" s="1"/>
      <c r="GZ109" s="1"/>
      <c r="HA109" s="1"/>
      <c r="HB109" s="1"/>
      <c r="HC109" s="1"/>
      <c r="HD109" s="1"/>
      <c r="HE109" s="1"/>
      <c r="HF109" s="1"/>
      <c r="HG109" s="1"/>
      <c r="HH109" s="1"/>
      <c r="HI109" s="1"/>
      <c r="HJ109" s="1"/>
      <c r="HK109" s="1"/>
      <c r="HL109" s="1"/>
    </row>
    <row r="110" spans="1:223" x14ac:dyDescent="0.15">
      <c r="A110" s="122">
        <f t="shared" si="58"/>
        <v>43622</v>
      </c>
      <c r="B110" s="123">
        <f t="shared" ca="1" si="67"/>
        <v>1021.139904</v>
      </c>
      <c r="C110" s="124">
        <f t="shared" si="59"/>
        <v>1000</v>
      </c>
      <c r="D110" s="125">
        <f ca="1">IF(A110&lt;$B$1,VLOOKUP(A110,[1]DI!$A$4:$B$15000,2),0)</f>
        <v>6.4000000000000001E-2</v>
      </c>
      <c r="E110" s="126">
        <f t="shared" ca="1" si="52"/>
        <v>1.0002462000000001</v>
      </c>
      <c r="F110" s="126">
        <f ca="1">(TRUNC(PRODUCT($E$12:$E109),16))</f>
        <v>1.01637990351898</v>
      </c>
      <c r="G110" s="126">
        <f t="shared" si="41"/>
        <v>1</v>
      </c>
      <c r="H110" s="126">
        <f t="shared" ca="1" si="53"/>
        <v>1.0163799</v>
      </c>
      <c r="I110" s="125">
        <f t="shared" si="60"/>
        <v>1.7999999999999999E-2</v>
      </c>
      <c r="J110" s="127">
        <f t="shared" si="61"/>
        <v>43524</v>
      </c>
      <c r="K110" s="128">
        <f t="shared" si="62"/>
        <v>66</v>
      </c>
      <c r="L110" s="129">
        <f t="shared" si="63"/>
        <v>66</v>
      </c>
      <c r="M110" s="130">
        <f t="shared" si="54"/>
        <v>1.004683292</v>
      </c>
      <c r="N110" s="130">
        <f t="shared" ca="1" si="55"/>
        <v>1.021139904</v>
      </c>
      <c r="O110" s="129">
        <f t="shared" si="68"/>
        <v>0</v>
      </c>
      <c r="P110" s="126">
        <f t="shared" ca="1" si="56"/>
        <v>21.139904000000001</v>
      </c>
      <c r="Q110" s="124">
        <f t="shared" si="64"/>
        <v>0</v>
      </c>
      <c r="R110" s="131" t="str">
        <f t="shared" si="65"/>
        <v>J=</v>
      </c>
      <c r="S110" s="127">
        <f t="shared" si="66"/>
        <v>43881</v>
      </c>
      <c r="T110" s="132" t="str">
        <f t="shared" si="57"/>
        <v>-</v>
      </c>
      <c r="U110" s="4"/>
      <c r="V110" s="108">
        <v>40655</v>
      </c>
      <c r="W110" s="109" t="s">
        <v>78</v>
      </c>
      <c r="X110" s="9"/>
      <c r="Y110" s="1"/>
      <c r="Z110" s="8"/>
      <c r="AA110" s="8"/>
      <c r="AB110" s="8"/>
      <c r="AC110" s="8"/>
      <c r="AD110" s="3"/>
      <c r="AE110" s="4"/>
      <c r="AF110" s="5"/>
      <c r="AG110" s="9"/>
      <c r="AH110" s="99">
        <f t="shared" si="81"/>
        <v>43579</v>
      </c>
      <c r="AI110" s="2">
        <f t="shared" ca="1" si="76"/>
        <v>1011.476015</v>
      </c>
      <c r="AJ110" s="9">
        <f t="shared" si="76"/>
        <v>1000</v>
      </c>
      <c r="AK110" s="16">
        <f t="shared" ca="1" si="76"/>
        <v>6.4000000000000001E-2</v>
      </c>
      <c r="AL110" s="17">
        <f t="shared" ca="1" si="76"/>
        <v>1.00890149</v>
      </c>
      <c r="AM110" s="99">
        <f t="shared" si="77"/>
        <v>43579</v>
      </c>
      <c r="AN110" s="16">
        <f t="shared" si="78"/>
        <v>1.7999999999999999E-2</v>
      </c>
      <c r="AO110" s="3">
        <f t="shared" si="78"/>
        <v>36</v>
      </c>
      <c r="AP110" s="15">
        <f t="shared" si="78"/>
        <v>1.0025518099999999</v>
      </c>
      <c r="AQ110" s="15">
        <f t="shared" ca="1" si="78"/>
        <v>1.011476015</v>
      </c>
      <c r="AR110" s="99">
        <f t="shared" si="79"/>
        <v>43579</v>
      </c>
      <c r="AS110" s="2">
        <f t="shared" ca="1" si="80"/>
        <v>11.476015</v>
      </c>
      <c r="AT110" s="2">
        <f t="shared" si="80"/>
        <v>0</v>
      </c>
      <c r="AU110" s="28" t="str">
        <f t="shared" si="80"/>
        <v>J=</v>
      </c>
      <c r="AV110" s="99">
        <f t="shared" si="80"/>
        <v>43881</v>
      </c>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1"/>
      <c r="GU110" s="1"/>
      <c r="GV110" s="1"/>
      <c r="GW110" s="1"/>
      <c r="GX110" s="1"/>
      <c r="GY110" s="1"/>
      <c r="GZ110" s="1"/>
      <c r="HA110" s="1"/>
      <c r="HB110" s="1"/>
      <c r="HC110" s="1"/>
      <c r="HD110" s="1"/>
      <c r="HE110" s="1"/>
      <c r="HF110" s="1"/>
      <c r="HG110" s="1"/>
      <c r="HH110" s="1"/>
      <c r="HI110" s="1"/>
      <c r="HJ110" s="1"/>
      <c r="HK110" s="1"/>
      <c r="HL110" s="1"/>
    </row>
    <row r="111" spans="1:223" x14ac:dyDescent="0.15">
      <c r="A111" s="122">
        <f t="shared" si="58"/>
        <v>43623</v>
      </c>
      <c r="B111" s="123">
        <f t="shared" ca="1" si="67"/>
        <v>1021.463626</v>
      </c>
      <c r="C111" s="124">
        <f t="shared" si="59"/>
        <v>1000</v>
      </c>
      <c r="D111" s="125">
        <f ca="1">IF(A111&lt;$B$1,VLOOKUP(A111,[1]DI!$A$4:$B$15000,2),0)</f>
        <v>6.4000000000000001E-2</v>
      </c>
      <c r="E111" s="126">
        <f t="shared" ca="1" si="52"/>
        <v>1.0002462000000001</v>
      </c>
      <c r="F111" s="126">
        <f ca="1">(TRUNC(PRODUCT($E$12:$E110),16))</f>
        <v>1.01663013625123</v>
      </c>
      <c r="G111" s="126">
        <f t="shared" si="41"/>
        <v>1</v>
      </c>
      <c r="H111" s="126">
        <f t="shared" ca="1" si="53"/>
        <v>1.01663014</v>
      </c>
      <c r="I111" s="125">
        <f t="shared" si="60"/>
        <v>1.7999999999999999E-2</v>
      </c>
      <c r="J111" s="127">
        <f t="shared" si="61"/>
        <v>43524</v>
      </c>
      <c r="K111" s="128">
        <f t="shared" si="62"/>
        <v>67</v>
      </c>
      <c r="L111" s="129">
        <f t="shared" si="63"/>
        <v>67</v>
      </c>
      <c r="M111" s="130">
        <f t="shared" si="54"/>
        <v>1.004754419</v>
      </c>
      <c r="N111" s="130">
        <f t="shared" ca="1" si="55"/>
        <v>1.0214636260000001</v>
      </c>
      <c r="O111" s="129">
        <f t="shared" si="68"/>
        <v>0</v>
      </c>
      <c r="P111" s="126">
        <f t="shared" ca="1" si="56"/>
        <v>21.463626000000001</v>
      </c>
      <c r="Q111" s="124">
        <f t="shared" si="64"/>
        <v>0</v>
      </c>
      <c r="R111" s="131" t="str">
        <f t="shared" si="65"/>
        <v>J=</v>
      </c>
      <c r="S111" s="127">
        <f t="shared" si="66"/>
        <v>43881</v>
      </c>
      <c r="T111" s="132" t="str">
        <f t="shared" si="57"/>
        <v>-</v>
      </c>
      <c r="U111" s="4"/>
      <c r="V111" s="108">
        <v>40717</v>
      </c>
      <c r="W111" s="109" t="s">
        <v>72</v>
      </c>
      <c r="X111" s="9"/>
      <c r="Y111" s="1"/>
      <c r="Z111" s="8"/>
      <c r="AA111" s="8"/>
      <c r="AB111" s="8"/>
      <c r="AC111" s="8"/>
      <c r="AD111" s="3"/>
      <c r="AE111" s="4"/>
      <c r="AF111" s="5"/>
      <c r="AG111" s="9"/>
      <c r="AH111" s="99">
        <f t="shared" si="81"/>
        <v>43580</v>
      </c>
      <c r="AI111" s="2">
        <f t="shared" ca="1" si="76"/>
        <v>1011.7966750000001</v>
      </c>
      <c r="AJ111" s="9">
        <f t="shared" si="76"/>
        <v>1000</v>
      </c>
      <c r="AK111" s="16">
        <f t="shared" ca="1" si="76"/>
        <v>6.4000000000000001E-2</v>
      </c>
      <c r="AL111" s="17">
        <f t="shared" ca="1" si="76"/>
        <v>1.00914989</v>
      </c>
      <c r="AM111" s="99">
        <f t="shared" si="77"/>
        <v>43580</v>
      </c>
      <c r="AN111" s="16">
        <f t="shared" si="78"/>
        <v>1.7999999999999999E-2</v>
      </c>
      <c r="AO111" s="3">
        <f t="shared" si="78"/>
        <v>37</v>
      </c>
      <c r="AP111" s="15">
        <f t="shared" si="78"/>
        <v>1.002622787</v>
      </c>
      <c r="AQ111" s="15">
        <f t="shared" ca="1" si="78"/>
        <v>1.011796675</v>
      </c>
      <c r="AR111" s="99">
        <f t="shared" si="79"/>
        <v>43580</v>
      </c>
      <c r="AS111" s="2">
        <f t="shared" ca="1" si="80"/>
        <v>11.796675</v>
      </c>
      <c r="AT111" s="2">
        <f t="shared" si="80"/>
        <v>0</v>
      </c>
      <c r="AU111" s="28" t="str">
        <f t="shared" si="80"/>
        <v>J=</v>
      </c>
      <c r="AV111" s="99">
        <f t="shared" si="80"/>
        <v>43881</v>
      </c>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1"/>
      <c r="GU111" s="1"/>
      <c r="GV111" s="1"/>
      <c r="GW111" s="1"/>
      <c r="GX111" s="1"/>
      <c r="GY111" s="1"/>
      <c r="GZ111" s="1"/>
      <c r="HA111" s="1"/>
      <c r="HB111" s="1"/>
      <c r="HC111" s="1"/>
      <c r="HD111" s="1"/>
      <c r="HE111" s="1"/>
      <c r="HF111" s="1"/>
      <c r="HG111" s="1"/>
      <c r="HH111" s="1"/>
      <c r="HI111" s="1"/>
      <c r="HJ111" s="1"/>
      <c r="HK111" s="1"/>
      <c r="HL111" s="1"/>
    </row>
    <row r="112" spans="1:223" x14ac:dyDescent="0.15">
      <c r="A112" s="122">
        <f t="shared" si="58"/>
        <v>43624</v>
      </c>
      <c r="B112" s="123">
        <f t="shared" ca="1" si="67"/>
        <v>1021.787438</v>
      </c>
      <c r="C112" s="124">
        <f t="shared" si="59"/>
        <v>1000</v>
      </c>
      <c r="D112" s="125">
        <f ca="1">IF(A112&lt;$B$1,VLOOKUP(A112,[1]DI!$A$4:$B$15000,2),0)</f>
        <v>0</v>
      </c>
      <c r="E112" s="126">
        <f t="shared" ca="1" si="52"/>
        <v>1</v>
      </c>
      <c r="F112" s="126">
        <f ca="1">(TRUNC(PRODUCT($E$12:$E111),16))</f>
        <v>1.0168804305907799</v>
      </c>
      <c r="G112" s="126">
        <f t="shared" ref="G112:G175" si="82">IF(O111&gt;0,F111,G111)</f>
        <v>1</v>
      </c>
      <c r="H112" s="126">
        <f t="shared" ca="1" si="53"/>
        <v>1.0168804300000001</v>
      </c>
      <c r="I112" s="125">
        <f t="shared" si="60"/>
        <v>1.7999999999999999E-2</v>
      </c>
      <c r="J112" s="127">
        <f t="shared" si="61"/>
        <v>43524</v>
      </c>
      <c r="K112" s="128">
        <f t="shared" si="62"/>
        <v>67</v>
      </c>
      <c r="L112" s="129">
        <f t="shared" si="63"/>
        <v>68</v>
      </c>
      <c r="M112" s="130">
        <f t="shared" si="54"/>
        <v>1.004825552</v>
      </c>
      <c r="N112" s="130">
        <f t="shared" ca="1" si="55"/>
        <v>1.0217874389999999</v>
      </c>
      <c r="O112" s="129">
        <f t="shared" si="68"/>
        <v>0</v>
      </c>
      <c r="P112" s="126">
        <f t="shared" ca="1" si="56"/>
        <v>21.787438000000002</v>
      </c>
      <c r="Q112" s="124">
        <f t="shared" si="64"/>
        <v>0</v>
      </c>
      <c r="R112" s="131" t="str">
        <f t="shared" si="65"/>
        <v>J=</v>
      </c>
      <c r="S112" s="127">
        <f t="shared" si="66"/>
        <v>43881</v>
      </c>
      <c r="T112" s="132" t="str">
        <f t="shared" si="57"/>
        <v>-</v>
      </c>
      <c r="U112" s="4"/>
      <c r="V112" s="108">
        <v>40793</v>
      </c>
      <c r="W112" s="109" t="s">
        <v>79</v>
      </c>
      <c r="X112" s="9"/>
      <c r="Y112" s="1"/>
      <c r="Z112" s="8"/>
      <c r="AA112" s="8"/>
      <c r="AB112" s="8"/>
      <c r="AC112" s="8"/>
      <c r="AD112" s="3"/>
      <c r="AE112" s="4"/>
      <c r="AF112" s="5"/>
      <c r="AG112" s="9"/>
      <c r="AH112" s="99">
        <f t="shared" si="81"/>
        <v>43581</v>
      </c>
      <c r="AI112" s="2">
        <f t="shared" ca="1" si="76"/>
        <v>1012.117425</v>
      </c>
      <c r="AJ112" s="9">
        <f t="shared" si="76"/>
        <v>1000</v>
      </c>
      <c r="AK112" s="16">
        <f t="shared" ca="1" si="76"/>
        <v>6.4000000000000001E-2</v>
      </c>
      <c r="AL112" s="17">
        <f t="shared" ca="1" si="76"/>
        <v>1.0093983399999999</v>
      </c>
      <c r="AM112" s="99">
        <f t="shared" si="77"/>
        <v>43581</v>
      </c>
      <c r="AN112" s="16">
        <f t="shared" si="78"/>
        <v>1.7999999999999999E-2</v>
      </c>
      <c r="AO112" s="3">
        <f t="shared" si="78"/>
        <v>38</v>
      </c>
      <c r="AP112" s="15">
        <f t="shared" si="78"/>
        <v>1.0026937680000001</v>
      </c>
      <c r="AQ112" s="15">
        <f t="shared" ca="1" si="78"/>
        <v>1.012117425</v>
      </c>
      <c r="AR112" s="99">
        <f t="shared" si="79"/>
        <v>43581</v>
      </c>
      <c r="AS112" s="2">
        <f t="shared" ca="1" si="80"/>
        <v>12.117425000000001</v>
      </c>
      <c r="AT112" s="2">
        <f t="shared" si="80"/>
        <v>0</v>
      </c>
      <c r="AU112" s="28" t="str">
        <f t="shared" si="80"/>
        <v>J=</v>
      </c>
      <c r="AV112" s="99">
        <f t="shared" si="80"/>
        <v>43881</v>
      </c>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1"/>
      <c r="GU112" s="1"/>
      <c r="GV112" s="1"/>
      <c r="GW112" s="1"/>
      <c r="GX112" s="1"/>
      <c r="GY112" s="1"/>
      <c r="GZ112" s="1"/>
      <c r="HA112" s="1"/>
      <c r="HB112" s="1"/>
      <c r="HC112" s="1"/>
      <c r="HD112" s="1"/>
      <c r="HE112" s="1"/>
      <c r="HF112" s="1"/>
      <c r="HG112" s="1"/>
      <c r="HH112" s="1"/>
      <c r="HI112" s="1"/>
      <c r="HJ112" s="1"/>
      <c r="HK112" s="1"/>
      <c r="HL112" s="1"/>
    </row>
    <row r="113" spans="1:220" x14ac:dyDescent="0.15">
      <c r="A113" s="122">
        <f t="shared" si="58"/>
        <v>43625</v>
      </c>
      <c r="B113" s="123">
        <f t="shared" ca="1" si="67"/>
        <v>1021.787438</v>
      </c>
      <c r="C113" s="124">
        <f t="shared" si="59"/>
        <v>1000</v>
      </c>
      <c r="D113" s="125">
        <f ca="1">IF(A113&lt;$B$1,VLOOKUP(A113,[1]DI!$A$4:$B$15000,2),0)</f>
        <v>0</v>
      </c>
      <c r="E113" s="126">
        <f t="shared" ca="1" si="52"/>
        <v>1</v>
      </c>
      <c r="F113" s="126">
        <f ca="1">(TRUNC(PRODUCT($E$12:$E112),16))</f>
        <v>1.0168804305907799</v>
      </c>
      <c r="G113" s="126">
        <f t="shared" si="82"/>
        <v>1</v>
      </c>
      <c r="H113" s="126">
        <f t="shared" ca="1" si="53"/>
        <v>1.0168804300000001</v>
      </c>
      <c r="I113" s="125">
        <f t="shared" si="60"/>
        <v>1.7999999999999999E-2</v>
      </c>
      <c r="J113" s="127">
        <f t="shared" si="61"/>
        <v>43524</v>
      </c>
      <c r="K113" s="128">
        <f t="shared" si="62"/>
        <v>67</v>
      </c>
      <c r="L113" s="129">
        <f t="shared" si="63"/>
        <v>68</v>
      </c>
      <c r="M113" s="130">
        <f t="shared" si="54"/>
        <v>1.004825552</v>
      </c>
      <c r="N113" s="130">
        <f t="shared" ca="1" si="55"/>
        <v>1.0217874389999999</v>
      </c>
      <c r="O113" s="129">
        <f t="shared" si="68"/>
        <v>0</v>
      </c>
      <c r="P113" s="126">
        <f t="shared" ca="1" si="56"/>
        <v>21.787438000000002</v>
      </c>
      <c r="Q113" s="124">
        <f t="shared" si="64"/>
        <v>0</v>
      </c>
      <c r="R113" s="131" t="str">
        <f t="shared" si="65"/>
        <v>J=</v>
      </c>
      <c r="S113" s="127">
        <f t="shared" si="66"/>
        <v>43881</v>
      </c>
      <c r="T113" s="132" t="str">
        <f t="shared" si="57"/>
        <v>-</v>
      </c>
      <c r="U113" s="4"/>
      <c r="V113" s="108">
        <v>40828</v>
      </c>
      <c r="W113" s="109" t="s">
        <v>65</v>
      </c>
      <c r="X113" s="9"/>
      <c r="Y113" s="1"/>
      <c r="Z113" s="8"/>
      <c r="AA113" s="8"/>
      <c r="AB113" s="8"/>
      <c r="AC113" s="8"/>
      <c r="AD113" s="3"/>
      <c r="AE113" s="4"/>
      <c r="AF113" s="5"/>
      <c r="AG113" s="9"/>
      <c r="AH113" s="99">
        <f t="shared" si="81"/>
        <v>43582</v>
      </c>
      <c r="AI113" s="2">
        <f t="shared" ca="1" si="76"/>
        <v>1012.438275</v>
      </c>
      <c r="AJ113" s="9">
        <f t="shared" si="76"/>
        <v>1000</v>
      </c>
      <c r="AK113" s="16">
        <f t="shared" ca="1" si="76"/>
        <v>0</v>
      </c>
      <c r="AL113" s="17">
        <f t="shared" ca="1" si="76"/>
        <v>1.00964685</v>
      </c>
      <c r="AM113" s="99">
        <f t="shared" si="77"/>
        <v>43582</v>
      </c>
      <c r="AN113" s="16">
        <f t="shared" si="78"/>
        <v>1.7999999999999999E-2</v>
      </c>
      <c r="AO113" s="3">
        <f t="shared" si="78"/>
        <v>39</v>
      </c>
      <c r="AP113" s="15">
        <f t="shared" si="78"/>
        <v>1.0027647550000001</v>
      </c>
      <c r="AQ113" s="15">
        <f t="shared" ca="1" si="78"/>
        <v>1.0124382759999999</v>
      </c>
      <c r="AR113" s="99">
        <f t="shared" si="79"/>
        <v>43582</v>
      </c>
      <c r="AS113" s="2">
        <f t="shared" ca="1" si="80"/>
        <v>12.438275000000001</v>
      </c>
      <c r="AT113" s="2">
        <f t="shared" si="80"/>
        <v>0</v>
      </c>
      <c r="AU113" s="28" t="str">
        <f t="shared" si="80"/>
        <v>J=</v>
      </c>
      <c r="AV113" s="99">
        <f t="shared" si="80"/>
        <v>43881</v>
      </c>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1"/>
      <c r="GU113" s="1"/>
      <c r="GV113" s="1"/>
      <c r="GW113" s="1"/>
      <c r="GX113" s="1"/>
      <c r="GY113" s="1"/>
      <c r="GZ113" s="1"/>
      <c r="HA113" s="1"/>
      <c r="HB113" s="1"/>
      <c r="HC113" s="1"/>
      <c r="HD113" s="1"/>
      <c r="HE113" s="1"/>
      <c r="HF113" s="1"/>
      <c r="HG113" s="1"/>
      <c r="HH113" s="1"/>
      <c r="HI113" s="1"/>
      <c r="HJ113" s="1"/>
      <c r="HK113" s="1"/>
      <c r="HL113" s="1"/>
    </row>
    <row r="114" spans="1:220" x14ac:dyDescent="0.15">
      <c r="A114" s="122">
        <f t="shared" si="58"/>
        <v>43626</v>
      </c>
      <c r="B114" s="123">
        <f t="shared" ca="1" si="67"/>
        <v>1021.787438</v>
      </c>
      <c r="C114" s="124">
        <f t="shared" si="59"/>
        <v>1000</v>
      </c>
      <c r="D114" s="125">
        <f ca="1">IF(A114&lt;$B$1,VLOOKUP(A114,[1]DI!$A$4:$B$15000,2),0)</f>
        <v>6.4000000000000001E-2</v>
      </c>
      <c r="E114" s="126">
        <f t="shared" ca="1" si="52"/>
        <v>1.0002462000000001</v>
      </c>
      <c r="F114" s="126">
        <f ca="1">(TRUNC(PRODUCT($E$12:$E113),16))</f>
        <v>1.0168804305907799</v>
      </c>
      <c r="G114" s="126">
        <f t="shared" si="82"/>
        <v>1</v>
      </c>
      <c r="H114" s="126">
        <f t="shared" ca="1" si="53"/>
        <v>1.0168804300000001</v>
      </c>
      <c r="I114" s="125">
        <f t="shared" si="60"/>
        <v>1.7999999999999999E-2</v>
      </c>
      <c r="J114" s="127">
        <f t="shared" si="61"/>
        <v>43524</v>
      </c>
      <c r="K114" s="128">
        <f t="shared" si="62"/>
        <v>68</v>
      </c>
      <c r="L114" s="129">
        <f t="shared" si="63"/>
        <v>68</v>
      </c>
      <c r="M114" s="130">
        <f t="shared" si="54"/>
        <v>1.004825552</v>
      </c>
      <c r="N114" s="130">
        <f t="shared" ca="1" si="55"/>
        <v>1.0217874389999999</v>
      </c>
      <c r="O114" s="129">
        <f t="shared" si="68"/>
        <v>0</v>
      </c>
      <c r="P114" s="126">
        <f t="shared" ca="1" si="56"/>
        <v>21.787438000000002</v>
      </c>
      <c r="Q114" s="124">
        <f t="shared" si="64"/>
        <v>0</v>
      </c>
      <c r="R114" s="131" t="str">
        <f t="shared" si="65"/>
        <v>J=</v>
      </c>
      <c r="S114" s="127">
        <f t="shared" si="66"/>
        <v>43881</v>
      </c>
      <c r="T114" s="132" t="str">
        <f t="shared" si="57"/>
        <v>-</v>
      </c>
      <c r="U114" s="4"/>
      <c r="V114" s="108">
        <v>40849</v>
      </c>
      <c r="W114" s="109" t="s">
        <v>66</v>
      </c>
      <c r="X114" s="9"/>
      <c r="Y114" s="1"/>
      <c r="Z114" s="8"/>
      <c r="AA114" s="8"/>
      <c r="AB114" s="8"/>
      <c r="AC114" s="8"/>
      <c r="AD114" s="3"/>
      <c r="AE114" s="4"/>
      <c r="AF114" s="5"/>
      <c r="AG114" s="9"/>
      <c r="AH114" s="99">
        <f t="shared" si="81"/>
        <v>43583</v>
      </c>
      <c r="AI114" s="2">
        <f t="shared" ca="1" si="76"/>
        <v>1012.438275</v>
      </c>
      <c r="AJ114" s="9">
        <f t="shared" si="76"/>
        <v>1000</v>
      </c>
      <c r="AK114" s="16">
        <f t="shared" ca="1" si="76"/>
        <v>0</v>
      </c>
      <c r="AL114" s="17">
        <f t="shared" ca="1" si="76"/>
        <v>1.00964685</v>
      </c>
      <c r="AM114" s="99">
        <f t="shared" si="77"/>
        <v>43583</v>
      </c>
      <c r="AN114" s="16">
        <f t="shared" si="78"/>
        <v>1.7999999999999999E-2</v>
      </c>
      <c r="AO114" s="3">
        <f t="shared" si="78"/>
        <v>39</v>
      </c>
      <c r="AP114" s="15">
        <f t="shared" si="78"/>
        <v>1.0027647550000001</v>
      </c>
      <c r="AQ114" s="15">
        <f t="shared" ca="1" si="78"/>
        <v>1.0124382759999999</v>
      </c>
      <c r="AR114" s="99">
        <f t="shared" si="79"/>
        <v>43583</v>
      </c>
      <c r="AS114" s="2">
        <f t="shared" ca="1" si="80"/>
        <v>12.438275000000001</v>
      </c>
      <c r="AT114" s="2">
        <f t="shared" si="80"/>
        <v>0</v>
      </c>
      <c r="AU114" s="28" t="str">
        <f t="shared" si="80"/>
        <v>J=</v>
      </c>
      <c r="AV114" s="99">
        <f t="shared" si="80"/>
        <v>43881</v>
      </c>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1"/>
      <c r="GU114" s="1"/>
      <c r="GV114" s="1"/>
      <c r="GW114" s="1"/>
      <c r="GX114" s="1"/>
      <c r="GY114" s="1"/>
      <c r="GZ114" s="1"/>
      <c r="HA114" s="1"/>
      <c r="HB114" s="1"/>
      <c r="HC114" s="1"/>
      <c r="HD114" s="1"/>
      <c r="HE114" s="1"/>
      <c r="HF114" s="1"/>
      <c r="HG114" s="1"/>
      <c r="HH114" s="1"/>
      <c r="HI114" s="1"/>
      <c r="HJ114" s="1"/>
      <c r="HK114" s="1"/>
      <c r="HL114" s="1"/>
    </row>
    <row r="115" spans="1:220" x14ac:dyDescent="0.15">
      <c r="A115" s="122">
        <f t="shared" si="58"/>
        <v>43627</v>
      </c>
      <c r="B115" s="123">
        <f t="shared" ca="1" si="67"/>
        <v>1022.111363</v>
      </c>
      <c r="C115" s="124">
        <f t="shared" si="59"/>
        <v>1000</v>
      </c>
      <c r="D115" s="125">
        <f ca="1">IF(A115&lt;$B$1,VLOOKUP(A115,[1]DI!$A$4:$B$15000,2),0)</f>
        <v>6.4000000000000001E-2</v>
      </c>
      <c r="E115" s="126">
        <f t="shared" ca="1" si="52"/>
        <v>1.0002462000000001</v>
      </c>
      <c r="F115" s="126">
        <f ca="1">(TRUNC(PRODUCT($E$12:$E114),16))</f>
        <v>1.0171307865527901</v>
      </c>
      <c r="G115" s="126">
        <f t="shared" si="82"/>
        <v>1</v>
      </c>
      <c r="H115" s="126">
        <f t="shared" ca="1" si="53"/>
        <v>1.01713079</v>
      </c>
      <c r="I115" s="125">
        <f t="shared" si="60"/>
        <v>1.7999999999999999E-2</v>
      </c>
      <c r="J115" s="127">
        <f t="shared" si="61"/>
        <v>43524</v>
      </c>
      <c r="K115" s="128">
        <f t="shared" si="62"/>
        <v>69</v>
      </c>
      <c r="L115" s="129">
        <f t="shared" si="63"/>
        <v>69</v>
      </c>
      <c r="M115" s="130">
        <f t="shared" si="54"/>
        <v>1.004896689</v>
      </c>
      <c r="N115" s="130">
        <f t="shared" ca="1" si="55"/>
        <v>1.0221113630000001</v>
      </c>
      <c r="O115" s="129">
        <f t="shared" si="68"/>
        <v>0</v>
      </c>
      <c r="P115" s="126">
        <f t="shared" ca="1" si="56"/>
        <v>22.111363000000001</v>
      </c>
      <c r="Q115" s="124">
        <f t="shared" si="64"/>
        <v>0</v>
      </c>
      <c r="R115" s="131" t="str">
        <f t="shared" si="65"/>
        <v>J=</v>
      </c>
      <c r="S115" s="127">
        <f t="shared" si="66"/>
        <v>43881</v>
      </c>
      <c r="T115" s="132" t="str">
        <f t="shared" si="57"/>
        <v>-</v>
      </c>
      <c r="U115" s="4"/>
      <c r="V115" s="108">
        <v>40862</v>
      </c>
      <c r="W115" s="109" t="s">
        <v>80</v>
      </c>
      <c r="X115" s="9"/>
      <c r="Y115" s="1"/>
      <c r="Z115" s="8"/>
      <c r="AA115" s="8"/>
      <c r="AB115" s="8"/>
      <c r="AC115" s="8"/>
      <c r="AD115" s="3"/>
      <c r="AE115" s="4"/>
      <c r="AF115" s="5"/>
      <c r="AG115" s="9"/>
      <c r="AH115" s="99"/>
      <c r="AI115" s="3"/>
      <c r="AJ115" s="9"/>
      <c r="AK115" s="16"/>
      <c r="AL115" s="17"/>
      <c r="AM115" s="99"/>
      <c r="AN115" s="16"/>
      <c r="AO115" s="3"/>
      <c r="AP115" s="15"/>
      <c r="AQ115" s="15"/>
      <c r="AR115" s="99"/>
      <c r="AS115" s="2"/>
      <c r="AT115" s="3"/>
      <c r="AU115" s="4"/>
      <c r="AV115" s="99"/>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1"/>
      <c r="GU115" s="1"/>
      <c r="GV115" s="1"/>
      <c r="GW115" s="1"/>
      <c r="GX115" s="1"/>
      <c r="GY115" s="1"/>
      <c r="GZ115" s="1"/>
      <c r="HA115" s="1"/>
      <c r="HB115" s="1"/>
      <c r="HC115" s="1"/>
      <c r="HD115" s="1"/>
      <c r="HE115" s="1"/>
      <c r="HF115" s="1"/>
      <c r="HG115" s="1"/>
      <c r="HH115" s="1"/>
      <c r="HI115" s="1"/>
      <c r="HJ115" s="1"/>
      <c r="HK115" s="1"/>
      <c r="HL115" s="1"/>
    </row>
    <row r="116" spans="1:220" x14ac:dyDescent="0.15">
      <c r="A116" s="122">
        <f t="shared" si="58"/>
        <v>43628</v>
      </c>
      <c r="B116" s="123">
        <f t="shared" ca="1" si="67"/>
        <v>1022.435379</v>
      </c>
      <c r="C116" s="124">
        <f t="shared" si="59"/>
        <v>1000</v>
      </c>
      <c r="D116" s="125">
        <f ca="1">IF(A116&lt;$B$1,VLOOKUP(A116,[1]DI!$A$4:$B$15000,2),0)</f>
        <v>6.4000000000000001E-2</v>
      </c>
      <c r="E116" s="126">
        <f t="shared" ca="1" si="52"/>
        <v>1.0002462000000001</v>
      </c>
      <c r="F116" s="126">
        <f ca="1">(TRUNC(PRODUCT($E$12:$E115),16))</f>
        <v>1.0173812041524399</v>
      </c>
      <c r="G116" s="126">
        <f t="shared" si="82"/>
        <v>1</v>
      </c>
      <c r="H116" s="126">
        <f t="shared" ca="1" si="53"/>
        <v>1.0173812</v>
      </c>
      <c r="I116" s="125">
        <f t="shared" si="60"/>
        <v>1.7999999999999999E-2</v>
      </c>
      <c r="J116" s="127">
        <f t="shared" si="61"/>
        <v>43524</v>
      </c>
      <c r="K116" s="128">
        <f t="shared" si="62"/>
        <v>70</v>
      </c>
      <c r="L116" s="129">
        <f t="shared" si="63"/>
        <v>70</v>
      </c>
      <c r="M116" s="130">
        <f t="shared" si="54"/>
        <v>1.0049678319999999</v>
      </c>
      <c r="N116" s="130">
        <f t="shared" ca="1" si="55"/>
        <v>1.022435379</v>
      </c>
      <c r="O116" s="129">
        <f t="shared" si="68"/>
        <v>0</v>
      </c>
      <c r="P116" s="126">
        <f t="shared" ca="1" si="56"/>
        <v>22.435379000000001</v>
      </c>
      <c r="Q116" s="124">
        <f t="shared" si="64"/>
        <v>0</v>
      </c>
      <c r="R116" s="131" t="str">
        <f t="shared" si="65"/>
        <v>J=</v>
      </c>
      <c r="S116" s="127">
        <f t="shared" si="66"/>
        <v>43881</v>
      </c>
      <c r="T116" s="132" t="str">
        <f t="shared" si="57"/>
        <v>-</v>
      </c>
      <c r="U116" s="4"/>
      <c r="V116" s="108">
        <v>40959</v>
      </c>
      <c r="W116" s="109" t="s">
        <v>68</v>
      </c>
      <c r="X116" s="9"/>
      <c r="Y116" s="1"/>
      <c r="Z116" s="8"/>
      <c r="AA116" s="8"/>
      <c r="AB116" s="8"/>
      <c r="AC116" s="8"/>
      <c r="AD116" s="3"/>
      <c r="AE116" s="4"/>
      <c r="AF116" s="5"/>
      <c r="AG116" s="9"/>
      <c r="AH116" s="99" t="str">
        <f t="shared" ref="AH116:AV116" si="83">+$B$9</f>
        <v>AMAR16</v>
      </c>
      <c r="AI116" s="3" t="str">
        <f t="shared" si="83"/>
        <v>AMAR16</v>
      </c>
      <c r="AJ116" s="3" t="str">
        <f t="shared" si="83"/>
        <v>AMAR16</v>
      </c>
      <c r="AK116" s="3" t="str">
        <f t="shared" si="83"/>
        <v>AMAR16</v>
      </c>
      <c r="AL116" s="3" t="str">
        <f t="shared" si="83"/>
        <v>AMAR16</v>
      </c>
      <c r="AM116" s="99" t="str">
        <f t="shared" si="83"/>
        <v>AMAR16</v>
      </c>
      <c r="AN116" s="3" t="str">
        <f t="shared" si="83"/>
        <v>AMAR16</v>
      </c>
      <c r="AO116" s="3" t="str">
        <f t="shared" si="83"/>
        <v>AMAR16</v>
      </c>
      <c r="AP116" s="3" t="str">
        <f t="shared" si="83"/>
        <v>AMAR16</v>
      </c>
      <c r="AQ116" s="3" t="str">
        <f t="shared" si="83"/>
        <v>AMAR16</v>
      </c>
      <c r="AR116" s="99" t="str">
        <f t="shared" si="83"/>
        <v>AMAR16</v>
      </c>
      <c r="AS116" s="3" t="str">
        <f t="shared" si="83"/>
        <v>AMAR16</v>
      </c>
      <c r="AT116" s="3" t="str">
        <f t="shared" si="83"/>
        <v>AMAR16</v>
      </c>
      <c r="AU116" s="4" t="str">
        <f t="shared" si="83"/>
        <v>AMAR16</v>
      </c>
      <c r="AV116" s="99" t="str">
        <f t="shared" si="83"/>
        <v>AMAR16</v>
      </c>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1"/>
      <c r="GU116" s="1"/>
      <c r="GV116" s="1"/>
      <c r="GW116" s="1"/>
      <c r="GX116" s="1"/>
      <c r="GY116" s="1"/>
      <c r="GZ116" s="1"/>
      <c r="HA116" s="1"/>
      <c r="HB116" s="1"/>
      <c r="HC116" s="1"/>
      <c r="HD116" s="1"/>
      <c r="HE116" s="1"/>
      <c r="HF116" s="1"/>
      <c r="HG116" s="1"/>
      <c r="HH116" s="1"/>
      <c r="HI116" s="1"/>
      <c r="HJ116" s="1"/>
      <c r="HK116" s="1"/>
      <c r="HL116" s="1"/>
    </row>
    <row r="117" spans="1:220" x14ac:dyDescent="0.15">
      <c r="A117" s="122">
        <f t="shared" si="58"/>
        <v>43629</v>
      </c>
      <c r="B117" s="123">
        <f t="shared" ca="1" si="67"/>
        <v>1022.759505</v>
      </c>
      <c r="C117" s="124">
        <f t="shared" si="59"/>
        <v>1000</v>
      </c>
      <c r="D117" s="125">
        <f ca="1">IF(A117&lt;$B$1,VLOOKUP(A117,[1]DI!$A$4:$B$15000,2),0)</f>
        <v>6.4000000000000001E-2</v>
      </c>
      <c r="E117" s="126">
        <f t="shared" ca="1" si="52"/>
        <v>1.0002462000000001</v>
      </c>
      <c r="F117" s="126">
        <f ca="1">(TRUNC(PRODUCT($E$12:$E116),16))</f>
        <v>1.0176316834049</v>
      </c>
      <c r="G117" s="126">
        <f t="shared" si="82"/>
        <v>1</v>
      </c>
      <c r="H117" s="126">
        <f t="shared" ca="1" si="53"/>
        <v>1.01763168</v>
      </c>
      <c r="I117" s="125">
        <f t="shared" si="60"/>
        <v>1.7999999999999999E-2</v>
      </c>
      <c r="J117" s="127">
        <f t="shared" si="61"/>
        <v>43524</v>
      </c>
      <c r="K117" s="128">
        <f t="shared" si="62"/>
        <v>71</v>
      </c>
      <c r="L117" s="129">
        <f t="shared" si="63"/>
        <v>71</v>
      </c>
      <c r="M117" s="130">
        <f t="shared" si="54"/>
        <v>1.0050389790000001</v>
      </c>
      <c r="N117" s="130">
        <f t="shared" ca="1" si="55"/>
        <v>1.022759505</v>
      </c>
      <c r="O117" s="129">
        <f t="shared" si="68"/>
        <v>0</v>
      </c>
      <c r="P117" s="126">
        <f t="shared" ca="1" si="56"/>
        <v>22.759505000000001</v>
      </c>
      <c r="Q117" s="124">
        <f t="shared" si="64"/>
        <v>0</v>
      </c>
      <c r="R117" s="131" t="str">
        <f t="shared" si="65"/>
        <v>J=</v>
      </c>
      <c r="S117" s="127">
        <f t="shared" si="66"/>
        <v>43881</v>
      </c>
      <c r="T117" s="132" t="str">
        <f t="shared" si="57"/>
        <v>-</v>
      </c>
      <c r="U117" s="4"/>
      <c r="V117" s="108">
        <v>40960</v>
      </c>
      <c r="W117" s="109" t="s">
        <v>68</v>
      </c>
      <c r="X117" s="9"/>
      <c r="Y117" s="1"/>
      <c r="Z117" s="8"/>
      <c r="AA117" s="8"/>
      <c r="AB117" s="8"/>
      <c r="AC117" s="8"/>
      <c r="AD117" s="3"/>
      <c r="AE117" s="4"/>
      <c r="AF117" s="5"/>
      <c r="AG117" s="9"/>
      <c r="AH117" s="99" t="s">
        <v>4</v>
      </c>
      <c r="AI117" s="3" t="s">
        <v>5</v>
      </c>
      <c r="AJ117" s="9" t="s">
        <v>6</v>
      </c>
      <c r="AK117" s="11" t="s">
        <v>7</v>
      </c>
      <c r="AL117" s="12" t="s">
        <v>7</v>
      </c>
      <c r="AM117" s="99" t="s">
        <v>4</v>
      </c>
      <c r="AN117" s="11" t="s">
        <v>8</v>
      </c>
      <c r="AO117" s="14" t="s">
        <v>8</v>
      </c>
      <c r="AP117" s="13" t="s">
        <v>8</v>
      </c>
      <c r="AQ117" s="15" t="s">
        <v>9</v>
      </c>
      <c r="AR117" s="99" t="s">
        <v>4</v>
      </c>
      <c r="AS117" s="2" t="s">
        <v>11</v>
      </c>
      <c r="AT117" s="3" t="s">
        <v>12</v>
      </c>
      <c r="AU117" s="4" t="s">
        <v>13</v>
      </c>
      <c r="AV117" s="99" t="s">
        <v>13</v>
      </c>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1"/>
      <c r="GU117" s="1"/>
      <c r="GV117" s="1"/>
      <c r="GW117" s="1"/>
      <c r="GX117" s="1"/>
      <c r="GY117" s="1"/>
      <c r="GZ117" s="1"/>
      <c r="HA117" s="1"/>
      <c r="HB117" s="1"/>
      <c r="HC117" s="1"/>
      <c r="HD117" s="1"/>
      <c r="HE117" s="1"/>
      <c r="HF117" s="1"/>
      <c r="HG117" s="1"/>
      <c r="HH117" s="1"/>
      <c r="HI117" s="1"/>
      <c r="HJ117" s="1"/>
      <c r="HK117" s="1"/>
      <c r="HL117" s="1"/>
    </row>
    <row r="118" spans="1:220" x14ac:dyDescent="0.15">
      <c r="A118" s="122">
        <f t="shared" si="58"/>
        <v>43630</v>
      </c>
      <c r="B118" s="123">
        <f t="shared" ca="1" si="67"/>
        <v>1023.0837330000001</v>
      </c>
      <c r="C118" s="124">
        <f t="shared" si="59"/>
        <v>1000</v>
      </c>
      <c r="D118" s="125">
        <f ca="1">IF(A118&lt;$B$1,VLOOKUP(A118,[1]DI!$A$4:$B$15000,2),0)</f>
        <v>6.4000000000000001E-2</v>
      </c>
      <c r="E118" s="126">
        <f t="shared" ca="1" si="52"/>
        <v>1.0002462000000001</v>
      </c>
      <c r="F118" s="126">
        <f ca="1">(TRUNC(PRODUCT($E$12:$E117),16))</f>
        <v>1.01788222432535</v>
      </c>
      <c r="G118" s="126">
        <f t="shared" si="82"/>
        <v>1</v>
      </c>
      <c r="H118" s="126">
        <f t="shared" ca="1" si="53"/>
        <v>1.0178822199999999</v>
      </c>
      <c r="I118" s="125">
        <f t="shared" si="60"/>
        <v>1.7999999999999999E-2</v>
      </c>
      <c r="J118" s="127">
        <f t="shared" si="61"/>
        <v>43524</v>
      </c>
      <c r="K118" s="128">
        <f t="shared" si="62"/>
        <v>72</v>
      </c>
      <c r="L118" s="129">
        <f t="shared" si="63"/>
        <v>72</v>
      </c>
      <c r="M118" s="130">
        <f t="shared" si="54"/>
        <v>1.005110132</v>
      </c>
      <c r="N118" s="130">
        <f t="shared" ca="1" si="55"/>
        <v>1.023083733</v>
      </c>
      <c r="O118" s="129">
        <f t="shared" si="68"/>
        <v>0</v>
      </c>
      <c r="P118" s="126">
        <f t="shared" ca="1" si="56"/>
        <v>23.083732999999999</v>
      </c>
      <c r="Q118" s="124">
        <f t="shared" si="64"/>
        <v>0</v>
      </c>
      <c r="R118" s="131" t="str">
        <f t="shared" si="65"/>
        <v>J=</v>
      </c>
      <c r="S118" s="127">
        <f t="shared" si="66"/>
        <v>43881</v>
      </c>
      <c r="T118" s="132" t="str">
        <f t="shared" si="57"/>
        <v>-</v>
      </c>
      <c r="U118" s="4"/>
      <c r="V118" s="108">
        <v>41005</v>
      </c>
      <c r="W118" s="109" t="s">
        <v>69</v>
      </c>
      <c r="X118" s="9"/>
      <c r="Y118" s="1"/>
      <c r="Z118" s="8"/>
      <c r="AA118" s="8"/>
      <c r="AB118" s="8"/>
      <c r="AC118" s="8"/>
      <c r="AD118" s="3"/>
      <c r="AE118" s="4"/>
      <c r="AF118" s="5"/>
      <c r="AG118" s="9"/>
      <c r="AH118" s="99"/>
      <c r="AI118" s="3" t="s">
        <v>15</v>
      </c>
      <c r="AJ118" s="9" t="s">
        <v>16</v>
      </c>
      <c r="AK118" s="16" t="s">
        <v>17</v>
      </c>
      <c r="AL118" s="17" t="s">
        <v>18</v>
      </c>
      <c r="AM118" s="99"/>
      <c r="AN118" s="16"/>
      <c r="AO118" s="3" t="s">
        <v>19</v>
      </c>
      <c r="AP118" s="15" t="s">
        <v>18</v>
      </c>
      <c r="AQ118" s="15" t="s">
        <v>20</v>
      </c>
      <c r="AR118" s="99"/>
      <c r="AS118" s="2"/>
      <c r="AT118" s="3"/>
      <c r="AU118" s="4" t="s">
        <v>21</v>
      </c>
      <c r="AV118" s="99" t="s">
        <v>4</v>
      </c>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1"/>
      <c r="GU118" s="1"/>
      <c r="GV118" s="1"/>
      <c r="GW118" s="1"/>
      <c r="GX118" s="1"/>
      <c r="GY118" s="1"/>
      <c r="GZ118" s="1"/>
      <c r="HA118" s="1"/>
      <c r="HB118" s="1"/>
      <c r="HC118" s="1"/>
      <c r="HD118" s="1"/>
      <c r="HE118" s="1"/>
      <c r="HF118" s="1"/>
      <c r="HG118" s="1"/>
      <c r="HH118" s="1"/>
      <c r="HI118" s="1"/>
      <c r="HJ118" s="1"/>
      <c r="HK118" s="1"/>
      <c r="HL118" s="1"/>
    </row>
    <row r="119" spans="1:220" x14ac:dyDescent="0.15">
      <c r="A119" s="122">
        <f t="shared" si="58"/>
        <v>43631</v>
      </c>
      <c r="B119" s="123">
        <f t="shared" ca="1" si="67"/>
        <v>1023.408069</v>
      </c>
      <c r="C119" s="124">
        <f t="shared" si="59"/>
        <v>1000</v>
      </c>
      <c r="D119" s="125">
        <f ca="1">IF(A119&lt;$B$1,VLOOKUP(A119,[1]DI!$A$4:$B$15000,2),0)</f>
        <v>0</v>
      </c>
      <c r="E119" s="126">
        <f t="shared" ca="1" si="52"/>
        <v>1</v>
      </c>
      <c r="F119" s="126">
        <f ca="1">(TRUNC(PRODUCT($E$12:$E118),16))</f>
        <v>1.01813282692898</v>
      </c>
      <c r="G119" s="126">
        <f t="shared" si="82"/>
        <v>1</v>
      </c>
      <c r="H119" s="126">
        <f t="shared" ca="1" si="53"/>
        <v>1.0181328300000001</v>
      </c>
      <c r="I119" s="125">
        <f t="shared" si="60"/>
        <v>1.7999999999999999E-2</v>
      </c>
      <c r="J119" s="127">
        <f t="shared" si="61"/>
        <v>43524</v>
      </c>
      <c r="K119" s="128">
        <f t="shared" si="62"/>
        <v>72</v>
      </c>
      <c r="L119" s="129">
        <f t="shared" si="63"/>
        <v>73</v>
      </c>
      <c r="M119" s="130">
        <f t="shared" si="54"/>
        <v>1.005181289</v>
      </c>
      <c r="N119" s="130">
        <f t="shared" ca="1" si="55"/>
        <v>1.0234080699999999</v>
      </c>
      <c r="O119" s="129">
        <f t="shared" si="68"/>
        <v>0</v>
      </c>
      <c r="P119" s="126">
        <f t="shared" ca="1" si="56"/>
        <v>23.408069000000001</v>
      </c>
      <c r="Q119" s="124">
        <f t="shared" si="64"/>
        <v>0</v>
      </c>
      <c r="R119" s="131" t="str">
        <f t="shared" si="65"/>
        <v>J=</v>
      </c>
      <c r="S119" s="127">
        <f t="shared" si="66"/>
        <v>43881</v>
      </c>
      <c r="T119" s="132" t="str">
        <f t="shared" si="57"/>
        <v>-</v>
      </c>
      <c r="U119" s="4"/>
      <c r="V119" s="108">
        <v>41030</v>
      </c>
      <c r="W119" s="109" t="s">
        <v>71</v>
      </c>
      <c r="X119" s="9"/>
      <c r="Y119" s="1"/>
      <c r="Z119" s="8"/>
      <c r="AA119" s="8"/>
      <c r="AB119" s="8"/>
      <c r="AC119" s="8"/>
      <c r="AD119" s="3"/>
      <c r="AE119" s="4"/>
      <c r="AF119" s="5"/>
      <c r="AG119" s="9"/>
      <c r="AH119" s="99"/>
      <c r="AI119" s="3" t="str">
        <f>+$B$9</f>
        <v>AMAR16</v>
      </c>
      <c r="AJ119" s="9"/>
      <c r="AK119" s="16"/>
      <c r="AL119" s="17" t="s">
        <v>25</v>
      </c>
      <c r="AM119" s="99"/>
      <c r="AN119" s="16" t="s">
        <v>26</v>
      </c>
      <c r="AO119" s="3" t="s">
        <v>28</v>
      </c>
      <c r="AP119" s="15" t="s">
        <v>29</v>
      </c>
      <c r="AQ119" s="15" t="s">
        <v>25</v>
      </c>
      <c r="AR119" s="99"/>
      <c r="AS119" s="2"/>
      <c r="AT119" s="3"/>
      <c r="AU119" s="4" t="s">
        <v>30</v>
      </c>
      <c r="AV119" s="101"/>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1"/>
      <c r="GU119" s="1"/>
      <c r="GV119" s="1"/>
      <c r="GW119" s="1"/>
      <c r="GX119" s="1"/>
      <c r="GY119" s="1"/>
      <c r="GZ119" s="1"/>
      <c r="HA119" s="1"/>
      <c r="HB119" s="1"/>
      <c r="HC119" s="1"/>
      <c r="HD119" s="1"/>
      <c r="HE119" s="1"/>
      <c r="HF119" s="1"/>
      <c r="HG119" s="1"/>
      <c r="HH119" s="1"/>
      <c r="HI119" s="1"/>
      <c r="HJ119" s="1"/>
      <c r="HK119" s="1"/>
      <c r="HL119" s="1"/>
    </row>
    <row r="120" spans="1:220" x14ac:dyDescent="0.15">
      <c r="A120" s="122">
        <f t="shared" si="58"/>
        <v>43632</v>
      </c>
      <c r="B120" s="123">
        <f t="shared" ca="1" si="67"/>
        <v>1023.408069</v>
      </c>
      <c r="C120" s="124">
        <f t="shared" si="59"/>
        <v>1000</v>
      </c>
      <c r="D120" s="125">
        <f ca="1">IF(A120&lt;$B$1,VLOOKUP(A120,[1]DI!$A$4:$B$15000,2),0)</f>
        <v>0</v>
      </c>
      <c r="E120" s="126">
        <f t="shared" ca="1" si="52"/>
        <v>1</v>
      </c>
      <c r="F120" s="126">
        <f ca="1">(TRUNC(PRODUCT($E$12:$E119),16))</f>
        <v>1.01813282692898</v>
      </c>
      <c r="G120" s="126">
        <f t="shared" si="82"/>
        <v>1</v>
      </c>
      <c r="H120" s="126">
        <f t="shared" ca="1" si="53"/>
        <v>1.0181328300000001</v>
      </c>
      <c r="I120" s="125">
        <f t="shared" si="60"/>
        <v>1.7999999999999999E-2</v>
      </c>
      <c r="J120" s="127">
        <f t="shared" si="61"/>
        <v>43524</v>
      </c>
      <c r="K120" s="128">
        <f t="shared" si="62"/>
        <v>72</v>
      </c>
      <c r="L120" s="129">
        <f t="shared" si="63"/>
        <v>73</v>
      </c>
      <c r="M120" s="130">
        <f t="shared" si="54"/>
        <v>1.005181289</v>
      </c>
      <c r="N120" s="130">
        <f t="shared" ca="1" si="55"/>
        <v>1.0234080699999999</v>
      </c>
      <c r="O120" s="129">
        <f t="shared" si="68"/>
        <v>0</v>
      </c>
      <c r="P120" s="126">
        <f t="shared" ca="1" si="56"/>
        <v>23.408069000000001</v>
      </c>
      <c r="Q120" s="124">
        <f t="shared" si="64"/>
        <v>0</v>
      </c>
      <c r="R120" s="131" t="str">
        <f t="shared" si="65"/>
        <v>J=</v>
      </c>
      <c r="S120" s="127">
        <f t="shared" si="66"/>
        <v>43881</v>
      </c>
      <c r="T120" s="132" t="str">
        <f t="shared" si="57"/>
        <v>-</v>
      </c>
      <c r="U120" s="4"/>
      <c r="V120" s="108">
        <v>41067</v>
      </c>
      <c r="W120" s="109" t="s">
        <v>72</v>
      </c>
      <c r="X120" s="9"/>
      <c r="Y120" s="1"/>
      <c r="Z120" s="8"/>
      <c r="AA120" s="8"/>
      <c r="AB120" s="8"/>
      <c r="AC120" s="8"/>
      <c r="AD120" s="3"/>
      <c r="AE120" s="4"/>
      <c r="AF120" s="5"/>
      <c r="AG120" s="9"/>
      <c r="AH120" s="99"/>
      <c r="AI120" s="3"/>
      <c r="AJ120" s="9" t="s">
        <v>32</v>
      </c>
      <c r="AK120" s="16" t="s">
        <v>33</v>
      </c>
      <c r="AL120" s="17" t="s">
        <v>37</v>
      </c>
      <c r="AM120" s="99"/>
      <c r="AN120" s="16" t="s">
        <v>38</v>
      </c>
      <c r="AO120" s="3" t="s">
        <v>40</v>
      </c>
      <c r="AP120" s="15" t="s">
        <v>41</v>
      </c>
      <c r="AQ120" s="15" t="s">
        <v>42</v>
      </c>
      <c r="AR120" s="99"/>
      <c r="AS120" s="2" t="s">
        <v>43</v>
      </c>
      <c r="AT120" s="3"/>
      <c r="AU120" s="4"/>
      <c r="AV120" s="101"/>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1"/>
      <c r="GU120" s="1"/>
      <c r="GV120" s="1"/>
      <c r="GW120" s="1"/>
      <c r="GX120" s="1"/>
      <c r="GY120" s="1"/>
      <c r="GZ120" s="1"/>
      <c r="HA120" s="1"/>
      <c r="HB120" s="1"/>
      <c r="HC120" s="1"/>
      <c r="HD120" s="1"/>
      <c r="HE120" s="1"/>
      <c r="HF120" s="1"/>
      <c r="HG120" s="1"/>
      <c r="HH120" s="1"/>
      <c r="HI120" s="1"/>
      <c r="HJ120" s="1"/>
      <c r="HK120" s="1"/>
      <c r="HL120" s="1"/>
    </row>
    <row r="121" spans="1:220" x14ac:dyDescent="0.15">
      <c r="A121" s="122">
        <f t="shared" si="58"/>
        <v>43633</v>
      </c>
      <c r="B121" s="123">
        <f t="shared" ca="1" si="67"/>
        <v>1023.408069</v>
      </c>
      <c r="C121" s="124">
        <f t="shared" si="59"/>
        <v>1000</v>
      </c>
      <c r="D121" s="125">
        <f ca="1">IF(A121&lt;$B$1,VLOOKUP(A121,[1]DI!$A$4:$B$15000,2),0)</f>
        <v>6.4000000000000001E-2</v>
      </c>
      <c r="E121" s="126">
        <f t="shared" ca="1" si="52"/>
        <v>1.0002462000000001</v>
      </c>
      <c r="F121" s="126">
        <f ca="1">(TRUNC(PRODUCT($E$12:$E120),16))</f>
        <v>1.01813282692898</v>
      </c>
      <c r="G121" s="126">
        <f t="shared" si="82"/>
        <v>1</v>
      </c>
      <c r="H121" s="126">
        <f t="shared" ca="1" si="53"/>
        <v>1.0181328300000001</v>
      </c>
      <c r="I121" s="125">
        <f t="shared" si="60"/>
        <v>1.7999999999999999E-2</v>
      </c>
      <c r="J121" s="127">
        <f t="shared" si="61"/>
        <v>43524</v>
      </c>
      <c r="K121" s="128">
        <f t="shared" si="62"/>
        <v>73</v>
      </c>
      <c r="L121" s="129">
        <f t="shared" si="63"/>
        <v>73</v>
      </c>
      <c r="M121" s="130">
        <f t="shared" si="54"/>
        <v>1.005181289</v>
      </c>
      <c r="N121" s="130">
        <f t="shared" ca="1" si="55"/>
        <v>1.0234080699999999</v>
      </c>
      <c r="O121" s="129">
        <f t="shared" si="68"/>
        <v>0</v>
      </c>
      <c r="P121" s="126">
        <f t="shared" ca="1" si="56"/>
        <v>23.408069000000001</v>
      </c>
      <c r="Q121" s="124">
        <f t="shared" si="64"/>
        <v>0</v>
      </c>
      <c r="R121" s="131" t="str">
        <f t="shared" si="65"/>
        <v>J=</v>
      </c>
      <c r="S121" s="127">
        <f t="shared" si="66"/>
        <v>43881</v>
      </c>
      <c r="T121" s="132" t="str">
        <f t="shared" si="57"/>
        <v>-</v>
      </c>
      <c r="U121" s="4"/>
      <c r="V121" s="108">
        <v>41159</v>
      </c>
      <c r="W121" s="109" t="s">
        <v>79</v>
      </c>
      <c r="X121" s="9"/>
      <c r="Y121" s="1"/>
      <c r="Z121" s="8"/>
      <c r="AA121" s="8"/>
      <c r="AB121" s="8"/>
      <c r="AC121" s="8"/>
      <c r="AD121" s="3"/>
      <c r="AE121" s="4"/>
      <c r="AF121" s="5"/>
      <c r="AG121" s="9"/>
      <c r="AH121" s="99"/>
      <c r="AI121" s="3" t="s">
        <v>53</v>
      </c>
      <c r="AJ121" s="9" t="s">
        <v>53</v>
      </c>
      <c r="AK121" s="16"/>
      <c r="AL121" s="17"/>
      <c r="AM121" s="99"/>
      <c r="AN121" s="16"/>
      <c r="AO121" s="3"/>
      <c r="AP121" s="15"/>
      <c r="AQ121" s="15"/>
      <c r="AR121" s="99"/>
      <c r="AS121" s="2" t="s">
        <v>53</v>
      </c>
      <c r="AT121" s="3" t="s">
        <v>53</v>
      </c>
      <c r="AU121" s="4"/>
      <c r="AV121" s="99"/>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1"/>
      <c r="GU121" s="1"/>
      <c r="GV121" s="1"/>
      <c r="GW121" s="1"/>
      <c r="GX121" s="1"/>
      <c r="GY121" s="1"/>
      <c r="GZ121" s="1"/>
      <c r="HA121" s="1"/>
      <c r="HB121" s="1"/>
      <c r="HC121" s="1"/>
      <c r="HD121" s="1"/>
      <c r="HE121" s="1"/>
      <c r="HF121" s="1"/>
      <c r="HG121" s="1"/>
      <c r="HH121" s="1"/>
      <c r="HI121" s="1"/>
      <c r="HJ121" s="1"/>
      <c r="HK121" s="1"/>
      <c r="HL121" s="1"/>
    </row>
    <row r="122" spans="1:220" x14ac:dyDescent="0.15">
      <c r="A122" s="122">
        <f t="shared" si="58"/>
        <v>43634</v>
      </c>
      <c r="B122" s="123">
        <f t="shared" ca="1" si="67"/>
        <v>1023.732499</v>
      </c>
      <c r="C122" s="124">
        <f t="shared" si="59"/>
        <v>1000</v>
      </c>
      <c r="D122" s="125">
        <f ca="1">IF(A122&lt;$B$1,VLOOKUP(A122,[1]DI!$A$4:$B$15000,2),0)</f>
        <v>6.4000000000000001E-2</v>
      </c>
      <c r="E122" s="126">
        <f t="shared" ca="1" si="52"/>
        <v>1.0002462000000001</v>
      </c>
      <c r="F122" s="126">
        <f ca="1">(TRUNC(PRODUCT($E$12:$E121),16))</f>
        <v>1.0183834912309699</v>
      </c>
      <c r="G122" s="126">
        <f t="shared" si="82"/>
        <v>1</v>
      </c>
      <c r="H122" s="126">
        <f t="shared" ca="1" si="53"/>
        <v>1.0183834899999999</v>
      </c>
      <c r="I122" s="125">
        <f t="shared" si="60"/>
        <v>1.7999999999999999E-2</v>
      </c>
      <c r="J122" s="127">
        <f t="shared" si="61"/>
        <v>43524</v>
      </c>
      <c r="K122" s="128">
        <f t="shared" si="62"/>
        <v>74</v>
      </c>
      <c r="L122" s="129">
        <f t="shared" si="63"/>
        <v>74</v>
      </c>
      <c r="M122" s="130">
        <f t="shared" si="54"/>
        <v>1.0052524519999999</v>
      </c>
      <c r="N122" s="130">
        <f t="shared" ca="1" si="55"/>
        <v>1.0237324999999999</v>
      </c>
      <c r="O122" s="129">
        <f t="shared" si="68"/>
        <v>0</v>
      </c>
      <c r="P122" s="126">
        <f t="shared" ca="1" si="56"/>
        <v>23.732499000000001</v>
      </c>
      <c r="Q122" s="124">
        <f t="shared" si="64"/>
        <v>0</v>
      </c>
      <c r="R122" s="131" t="str">
        <f t="shared" si="65"/>
        <v>J=</v>
      </c>
      <c r="S122" s="127">
        <f t="shared" si="66"/>
        <v>43881</v>
      </c>
      <c r="T122" s="132" t="str">
        <f t="shared" si="57"/>
        <v>-</v>
      </c>
      <c r="U122" s="4"/>
      <c r="V122" s="108">
        <v>41194</v>
      </c>
      <c r="W122" s="109" t="s">
        <v>81</v>
      </c>
      <c r="X122" s="9"/>
      <c r="Y122" s="1"/>
      <c r="Z122" s="8"/>
      <c r="AA122" s="8"/>
      <c r="AB122" s="8"/>
      <c r="AC122" s="8"/>
      <c r="AD122" s="3"/>
      <c r="AE122" s="4"/>
      <c r="AF122" s="5"/>
      <c r="AG122" s="9"/>
      <c r="AH122" s="99">
        <f>(AH114+1)</f>
        <v>43584</v>
      </c>
      <c r="AI122" s="2">
        <f t="shared" ref="AI122:AL136" ca="1" si="84">VLOOKUP($AH122,$A$12:$S$1473,(AI$1)+1)</f>
        <v>1012.438275</v>
      </c>
      <c r="AJ122" s="9">
        <f t="shared" si="84"/>
        <v>1000</v>
      </c>
      <c r="AK122" s="16">
        <f t="shared" ca="1" si="84"/>
        <v>6.4000000000000001E-2</v>
      </c>
      <c r="AL122" s="17">
        <f t="shared" ca="1" si="84"/>
        <v>1.00964685</v>
      </c>
      <c r="AM122" s="99">
        <f t="shared" ref="AM122:AM136" si="85">AH122</f>
        <v>43584</v>
      </c>
      <c r="AN122" s="16">
        <f t="shared" ref="AN122:AQ136" si="86">VLOOKUP($AH122,$A$12:$S$1473,(AN$1)+1)</f>
        <v>1.7999999999999999E-2</v>
      </c>
      <c r="AO122" s="3">
        <f t="shared" si="86"/>
        <v>39</v>
      </c>
      <c r="AP122" s="15">
        <f t="shared" si="86"/>
        <v>1.0027647550000001</v>
      </c>
      <c r="AQ122" s="15">
        <f t="shared" ca="1" si="86"/>
        <v>1.0124382759999999</v>
      </c>
      <c r="AR122" s="99">
        <f t="shared" ref="AR122:AR136" si="87">AH122</f>
        <v>43584</v>
      </c>
      <c r="AS122" s="2">
        <f t="shared" ref="AS122:AV136" ca="1" si="88">VLOOKUP($AH122,$A$12:$S$1473,(AS$1)+1)</f>
        <v>12.438275000000001</v>
      </c>
      <c r="AT122" s="2">
        <f t="shared" si="88"/>
        <v>0</v>
      </c>
      <c r="AU122" s="28" t="str">
        <f t="shared" si="88"/>
        <v>J=</v>
      </c>
      <c r="AV122" s="99">
        <f t="shared" si="88"/>
        <v>43881</v>
      </c>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1"/>
      <c r="GU122" s="1"/>
      <c r="GV122" s="1"/>
      <c r="GW122" s="1"/>
      <c r="GX122" s="1"/>
      <c r="GY122" s="1"/>
      <c r="GZ122" s="1"/>
      <c r="HA122" s="1"/>
      <c r="HB122" s="1"/>
      <c r="HC122" s="1"/>
      <c r="HD122" s="1"/>
      <c r="HE122" s="1"/>
      <c r="HF122" s="1"/>
      <c r="HG122" s="1"/>
      <c r="HH122" s="1"/>
      <c r="HI122" s="1"/>
      <c r="HJ122" s="1"/>
      <c r="HK122" s="1"/>
      <c r="HL122" s="1"/>
    </row>
    <row r="123" spans="1:220" x14ac:dyDescent="0.15">
      <c r="A123" s="122">
        <f t="shared" si="58"/>
        <v>43635</v>
      </c>
      <c r="B123" s="123">
        <f t="shared" ca="1" si="67"/>
        <v>1024.057041</v>
      </c>
      <c r="C123" s="124">
        <f t="shared" si="59"/>
        <v>1000</v>
      </c>
      <c r="D123" s="125">
        <f ca="1">IF(A123&lt;$B$1,VLOOKUP(A123,[1]DI!$A$4:$B$15000,2),0)</f>
        <v>6.4000000000000001E-2</v>
      </c>
      <c r="E123" s="126">
        <f t="shared" ca="1" si="52"/>
        <v>1.0002462000000001</v>
      </c>
      <c r="F123" s="126">
        <f ca="1">(TRUNC(PRODUCT($E$12:$E122),16))</f>
        <v>1.0186342172465099</v>
      </c>
      <c r="G123" s="126">
        <f t="shared" si="82"/>
        <v>1</v>
      </c>
      <c r="H123" s="126">
        <f t="shared" ca="1" si="53"/>
        <v>1.01863422</v>
      </c>
      <c r="I123" s="125">
        <f t="shared" si="60"/>
        <v>1.7999999999999999E-2</v>
      </c>
      <c r="J123" s="127">
        <f t="shared" si="61"/>
        <v>43524</v>
      </c>
      <c r="K123" s="128">
        <f t="shared" si="62"/>
        <v>75</v>
      </c>
      <c r="L123" s="129">
        <f t="shared" si="63"/>
        <v>75</v>
      </c>
      <c r="M123" s="130">
        <f t="shared" si="54"/>
        <v>1.00532362</v>
      </c>
      <c r="N123" s="130">
        <f t="shared" ca="1" si="55"/>
        <v>1.0240570419999999</v>
      </c>
      <c r="O123" s="129">
        <f t="shared" si="68"/>
        <v>0</v>
      </c>
      <c r="P123" s="126">
        <f t="shared" ca="1" si="56"/>
        <v>24.057041000000002</v>
      </c>
      <c r="Q123" s="124">
        <f t="shared" si="64"/>
        <v>0</v>
      </c>
      <c r="R123" s="131" t="str">
        <f t="shared" si="65"/>
        <v>J=</v>
      </c>
      <c r="S123" s="127">
        <f t="shared" si="66"/>
        <v>43881</v>
      </c>
      <c r="T123" s="132" t="str">
        <f t="shared" si="57"/>
        <v>-</v>
      </c>
      <c r="U123" s="4"/>
      <c r="V123" s="108">
        <v>41215</v>
      </c>
      <c r="W123" s="109" t="s">
        <v>66</v>
      </c>
      <c r="X123" s="9"/>
      <c r="Y123" s="1"/>
      <c r="Z123" s="8"/>
      <c r="AA123" s="8"/>
      <c r="AB123" s="8"/>
      <c r="AC123" s="8"/>
      <c r="AD123" s="3"/>
      <c r="AE123" s="4"/>
      <c r="AF123" s="5"/>
      <c r="AG123" s="9"/>
      <c r="AH123" s="99">
        <f t="shared" ref="AH123:AH136" si="89">(AH122+1)</f>
        <v>43585</v>
      </c>
      <c r="AI123" s="2">
        <f t="shared" ca="1" si="84"/>
        <v>1012.759237</v>
      </c>
      <c r="AJ123" s="9">
        <f t="shared" si="84"/>
        <v>1000</v>
      </c>
      <c r="AK123" s="16">
        <f t="shared" ca="1" si="84"/>
        <v>6.4000000000000001E-2</v>
      </c>
      <c r="AL123" s="17">
        <f t="shared" ca="1" si="84"/>
        <v>1.00989543</v>
      </c>
      <c r="AM123" s="99">
        <f t="shared" si="85"/>
        <v>43585</v>
      </c>
      <c r="AN123" s="16">
        <f t="shared" si="86"/>
        <v>1.7999999999999999E-2</v>
      </c>
      <c r="AO123" s="3">
        <f t="shared" si="86"/>
        <v>40</v>
      </c>
      <c r="AP123" s="15">
        <f t="shared" si="86"/>
        <v>1.0028357459999999</v>
      </c>
      <c r="AQ123" s="15">
        <f t="shared" ca="1" si="86"/>
        <v>1.012759237</v>
      </c>
      <c r="AR123" s="99">
        <f t="shared" si="87"/>
        <v>43585</v>
      </c>
      <c r="AS123" s="2">
        <f t="shared" ca="1" si="88"/>
        <v>12.759237000000001</v>
      </c>
      <c r="AT123" s="2">
        <f t="shared" si="88"/>
        <v>0</v>
      </c>
      <c r="AU123" s="28" t="str">
        <f t="shared" si="88"/>
        <v>J=</v>
      </c>
      <c r="AV123" s="99">
        <f t="shared" si="88"/>
        <v>43881</v>
      </c>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1"/>
      <c r="GU123" s="1"/>
      <c r="GV123" s="1"/>
      <c r="GW123" s="1"/>
      <c r="GX123" s="1"/>
      <c r="GY123" s="1"/>
      <c r="GZ123" s="1"/>
      <c r="HA123" s="1"/>
      <c r="HB123" s="1"/>
      <c r="HC123" s="1"/>
      <c r="HD123" s="1"/>
      <c r="HE123" s="1"/>
      <c r="HF123" s="1"/>
      <c r="HG123" s="1"/>
      <c r="HH123" s="1"/>
      <c r="HI123" s="1"/>
      <c r="HJ123" s="1"/>
      <c r="HK123" s="1"/>
      <c r="HL123" s="1"/>
    </row>
    <row r="124" spans="1:220" x14ac:dyDescent="0.15">
      <c r="A124" s="122">
        <f t="shared" si="58"/>
        <v>43636</v>
      </c>
      <c r="B124" s="123">
        <f t="shared" ca="1" si="67"/>
        <v>1024.381674</v>
      </c>
      <c r="C124" s="124">
        <f t="shared" si="59"/>
        <v>1000</v>
      </c>
      <c r="D124" s="125">
        <f ca="1">IF(A124&lt;$B$1,VLOOKUP(A124,[1]DI!$A$4:$B$15000,2),0)</f>
        <v>0</v>
      </c>
      <c r="E124" s="126">
        <f t="shared" ca="1" si="52"/>
        <v>1</v>
      </c>
      <c r="F124" s="126">
        <f ca="1">(TRUNC(PRODUCT($E$12:$E123),16))</f>
        <v>1.0188850049908</v>
      </c>
      <c r="G124" s="126">
        <f t="shared" si="82"/>
        <v>1</v>
      </c>
      <c r="H124" s="126">
        <f t="shared" ca="1" si="53"/>
        <v>1.018885</v>
      </c>
      <c r="I124" s="125">
        <f t="shared" si="60"/>
        <v>1.7999999999999999E-2</v>
      </c>
      <c r="J124" s="127">
        <f t="shared" si="61"/>
        <v>43524</v>
      </c>
      <c r="K124" s="128">
        <f t="shared" si="62"/>
        <v>75</v>
      </c>
      <c r="L124" s="129">
        <f t="shared" si="63"/>
        <v>76</v>
      </c>
      <c r="M124" s="130">
        <f t="shared" si="54"/>
        <v>1.005394793</v>
      </c>
      <c r="N124" s="130">
        <f t="shared" ca="1" si="55"/>
        <v>1.024381674</v>
      </c>
      <c r="O124" s="129">
        <f t="shared" si="68"/>
        <v>0</v>
      </c>
      <c r="P124" s="126">
        <f t="shared" ca="1" si="56"/>
        <v>24.381674</v>
      </c>
      <c r="Q124" s="124">
        <f t="shared" si="64"/>
        <v>0</v>
      </c>
      <c r="R124" s="131" t="str">
        <f t="shared" si="65"/>
        <v>J=</v>
      </c>
      <c r="S124" s="127">
        <f t="shared" si="66"/>
        <v>43881</v>
      </c>
      <c r="T124" s="132" t="str">
        <f t="shared" si="57"/>
        <v>-</v>
      </c>
      <c r="U124" s="4"/>
      <c r="V124" s="108">
        <v>41228</v>
      </c>
      <c r="W124" s="109" t="s">
        <v>67</v>
      </c>
      <c r="X124" s="9"/>
      <c r="Y124" s="1"/>
      <c r="Z124" s="8"/>
      <c r="AA124" s="8"/>
      <c r="AB124" s="8"/>
      <c r="AC124" s="8"/>
      <c r="AD124" s="3"/>
      <c r="AE124" s="4"/>
      <c r="AF124" s="5"/>
      <c r="AG124" s="9"/>
      <c r="AH124" s="99">
        <f t="shared" si="89"/>
        <v>43586</v>
      </c>
      <c r="AI124" s="2">
        <f t="shared" ca="1" si="84"/>
        <v>1013.080288</v>
      </c>
      <c r="AJ124" s="9">
        <f t="shared" si="84"/>
        <v>1000</v>
      </c>
      <c r="AK124" s="16">
        <f t="shared" ca="1" si="84"/>
        <v>0</v>
      </c>
      <c r="AL124" s="17">
        <f t="shared" ca="1" si="84"/>
        <v>1.01014406</v>
      </c>
      <c r="AM124" s="99">
        <f t="shared" si="85"/>
        <v>43586</v>
      </c>
      <c r="AN124" s="16">
        <f t="shared" si="86"/>
        <v>1.7999999999999999E-2</v>
      </c>
      <c r="AO124" s="3">
        <f t="shared" si="86"/>
        <v>41</v>
      </c>
      <c r="AP124" s="15">
        <f t="shared" si="86"/>
        <v>1.002906743</v>
      </c>
      <c r="AQ124" s="15">
        <f t="shared" ca="1" si="86"/>
        <v>1.0130802889999999</v>
      </c>
      <c r="AR124" s="99">
        <f t="shared" si="87"/>
        <v>43586</v>
      </c>
      <c r="AS124" s="2">
        <f t="shared" ca="1" si="88"/>
        <v>13.080287999999999</v>
      </c>
      <c r="AT124" s="2">
        <f t="shared" si="88"/>
        <v>0</v>
      </c>
      <c r="AU124" s="28" t="str">
        <f t="shared" si="88"/>
        <v>J=</v>
      </c>
      <c r="AV124" s="99">
        <f t="shared" si="88"/>
        <v>43881</v>
      </c>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1"/>
      <c r="GU124" s="1"/>
      <c r="GV124" s="1"/>
      <c r="GW124" s="1"/>
      <c r="GX124" s="1"/>
      <c r="GY124" s="1"/>
      <c r="GZ124" s="1"/>
      <c r="HA124" s="1"/>
      <c r="HB124" s="1"/>
      <c r="HC124" s="1"/>
      <c r="HD124" s="1"/>
      <c r="HE124" s="1"/>
      <c r="HF124" s="1"/>
      <c r="HG124" s="1"/>
      <c r="HH124" s="1"/>
      <c r="HI124" s="1"/>
      <c r="HJ124" s="1"/>
      <c r="HK124" s="1"/>
      <c r="HL124" s="1"/>
    </row>
    <row r="125" spans="1:220" x14ac:dyDescent="0.15">
      <c r="A125" s="122">
        <f t="shared" si="58"/>
        <v>43637</v>
      </c>
      <c r="B125" s="123">
        <f t="shared" ca="1" si="67"/>
        <v>1024.381674</v>
      </c>
      <c r="C125" s="124">
        <f t="shared" si="59"/>
        <v>1000</v>
      </c>
      <c r="D125" s="125">
        <f ca="1">IF(A125&lt;$B$1,VLOOKUP(A125,[1]DI!$A$4:$B$15000,2),0)</f>
        <v>6.4000000000000001E-2</v>
      </c>
      <c r="E125" s="126">
        <f t="shared" ca="1" si="52"/>
        <v>1.0002462000000001</v>
      </c>
      <c r="F125" s="126">
        <f ca="1">(TRUNC(PRODUCT($E$12:$E124),16))</f>
        <v>1.0188850049908</v>
      </c>
      <c r="G125" s="126">
        <f t="shared" si="82"/>
        <v>1</v>
      </c>
      <c r="H125" s="126">
        <f t="shared" ca="1" si="53"/>
        <v>1.018885</v>
      </c>
      <c r="I125" s="125">
        <f t="shared" si="60"/>
        <v>1.7999999999999999E-2</v>
      </c>
      <c r="J125" s="127">
        <f t="shared" si="61"/>
        <v>43524</v>
      </c>
      <c r="K125" s="128">
        <f t="shared" si="62"/>
        <v>76</v>
      </c>
      <c r="L125" s="129">
        <f t="shared" si="63"/>
        <v>76</v>
      </c>
      <c r="M125" s="130">
        <f t="shared" si="54"/>
        <v>1.005394793</v>
      </c>
      <c r="N125" s="130">
        <f t="shared" ca="1" si="55"/>
        <v>1.024381674</v>
      </c>
      <c r="O125" s="129">
        <f t="shared" si="68"/>
        <v>0</v>
      </c>
      <c r="P125" s="126">
        <f t="shared" ca="1" si="56"/>
        <v>24.381674</v>
      </c>
      <c r="Q125" s="124">
        <f t="shared" si="64"/>
        <v>0</v>
      </c>
      <c r="R125" s="131" t="str">
        <f t="shared" si="65"/>
        <v>J=</v>
      </c>
      <c r="S125" s="127">
        <f t="shared" si="66"/>
        <v>43881</v>
      </c>
      <c r="T125" s="132" t="str">
        <f t="shared" si="57"/>
        <v>-</v>
      </c>
      <c r="U125" s="4"/>
      <c r="V125" s="108">
        <v>41268</v>
      </c>
      <c r="W125" s="109" t="s">
        <v>73</v>
      </c>
      <c r="X125" s="9"/>
      <c r="Y125" s="1"/>
      <c r="Z125" s="8"/>
      <c r="AA125" s="8"/>
      <c r="AB125" s="8"/>
      <c r="AC125" s="8"/>
      <c r="AD125" s="3"/>
      <c r="AE125" s="4"/>
      <c r="AF125" s="5"/>
      <c r="AG125" s="9"/>
      <c r="AH125" s="99">
        <f t="shared" si="89"/>
        <v>43587</v>
      </c>
      <c r="AI125" s="2">
        <f t="shared" ca="1" si="84"/>
        <v>1013.080288</v>
      </c>
      <c r="AJ125" s="9">
        <f t="shared" si="84"/>
        <v>1000</v>
      </c>
      <c r="AK125" s="16">
        <f t="shared" ca="1" si="84"/>
        <v>6.4000000000000001E-2</v>
      </c>
      <c r="AL125" s="17">
        <f t="shared" ca="1" si="84"/>
        <v>1.01014406</v>
      </c>
      <c r="AM125" s="99">
        <f t="shared" si="85"/>
        <v>43587</v>
      </c>
      <c r="AN125" s="16">
        <f t="shared" si="86"/>
        <v>1.7999999999999999E-2</v>
      </c>
      <c r="AO125" s="3">
        <f t="shared" si="86"/>
        <v>41</v>
      </c>
      <c r="AP125" s="15">
        <f t="shared" si="86"/>
        <v>1.002906743</v>
      </c>
      <c r="AQ125" s="15">
        <f t="shared" ca="1" si="86"/>
        <v>1.0130802889999999</v>
      </c>
      <c r="AR125" s="99">
        <f t="shared" si="87"/>
        <v>43587</v>
      </c>
      <c r="AS125" s="2">
        <f t="shared" ca="1" si="88"/>
        <v>13.080287999999999</v>
      </c>
      <c r="AT125" s="2">
        <f t="shared" si="88"/>
        <v>0</v>
      </c>
      <c r="AU125" s="28" t="str">
        <f t="shared" si="88"/>
        <v>J=</v>
      </c>
      <c r="AV125" s="99">
        <f t="shared" si="88"/>
        <v>43881</v>
      </c>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1"/>
      <c r="GU125" s="1"/>
      <c r="GV125" s="1"/>
      <c r="GW125" s="1"/>
      <c r="GX125" s="1"/>
      <c r="GY125" s="1"/>
      <c r="GZ125" s="1"/>
      <c r="HA125" s="1"/>
      <c r="HB125" s="1"/>
      <c r="HC125" s="1"/>
      <c r="HD125" s="1"/>
      <c r="HE125" s="1"/>
      <c r="HF125" s="1"/>
      <c r="HG125" s="1"/>
      <c r="HH125" s="1"/>
      <c r="HI125" s="1"/>
      <c r="HJ125" s="1"/>
      <c r="HK125" s="1"/>
      <c r="HL125" s="1"/>
    </row>
    <row r="126" spans="1:220" x14ac:dyDescent="0.15">
      <c r="A126" s="122">
        <f t="shared" si="58"/>
        <v>43638</v>
      </c>
      <c r="B126" s="123">
        <f t="shared" ca="1" si="67"/>
        <v>1024.7064150000001</v>
      </c>
      <c r="C126" s="124">
        <f t="shared" si="59"/>
        <v>1000</v>
      </c>
      <c r="D126" s="125">
        <f ca="1">IF(A126&lt;$B$1,VLOOKUP(A126,[1]DI!$A$4:$B$15000,2),0)</f>
        <v>0</v>
      </c>
      <c r="E126" s="126">
        <f t="shared" ca="1" si="52"/>
        <v>1</v>
      </c>
      <c r="F126" s="126">
        <f ca="1">(TRUNC(PRODUCT($E$12:$E125),16))</f>
        <v>1.0191358544790301</v>
      </c>
      <c r="G126" s="126">
        <f t="shared" si="82"/>
        <v>1</v>
      </c>
      <c r="H126" s="126">
        <f t="shared" ca="1" si="53"/>
        <v>1.0191358500000001</v>
      </c>
      <c r="I126" s="125">
        <f t="shared" si="60"/>
        <v>1.7999999999999999E-2</v>
      </c>
      <c r="J126" s="127">
        <f t="shared" si="61"/>
        <v>43524</v>
      </c>
      <c r="K126" s="128">
        <f t="shared" si="62"/>
        <v>76</v>
      </c>
      <c r="L126" s="129">
        <f t="shared" si="63"/>
        <v>77</v>
      </c>
      <c r="M126" s="130">
        <f t="shared" si="54"/>
        <v>1.0054659699999999</v>
      </c>
      <c r="N126" s="130">
        <f t="shared" ca="1" si="55"/>
        <v>1.0247064159999999</v>
      </c>
      <c r="O126" s="129">
        <f t="shared" si="68"/>
        <v>0</v>
      </c>
      <c r="P126" s="126">
        <f t="shared" ca="1" si="56"/>
        <v>24.706415</v>
      </c>
      <c r="Q126" s="124">
        <f t="shared" si="64"/>
        <v>0</v>
      </c>
      <c r="R126" s="131" t="str">
        <f t="shared" si="65"/>
        <v>J=</v>
      </c>
      <c r="S126" s="127">
        <f t="shared" si="66"/>
        <v>43881</v>
      </c>
      <c r="T126" s="132" t="str">
        <f t="shared" si="57"/>
        <v>-</v>
      </c>
      <c r="U126" s="4"/>
      <c r="V126" s="108">
        <v>41275</v>
      </c>
      <c r="W126" s="109" t="s">
        <v>74</v>
      </c>
      <c r="X126" s="9"/>
      <c r="Y126" s="1"/>
      <c r="Z126" s="8"/>
      <c r="AA126" s="8"/>
      <c r="AB126" s="8"/>
      <c r="AC126" s="8"/>
      <c r="AD126" s="3"/>
      <c r="AE126" s="4"/>
      <c r="AF126" s="5"/>
      <c r="AG126" s="9"/>
      <c r="AH126" s="99">
        <f t="shared" si="89"/>
        <v>43588</v>
      </c>
      <c r="AI126" s="2">
        <f t="shared" ca="1" si="84"/>
        <v>1013.401451</v>
      </c>
      <c r="AJ126" s="9">
        <f t="shared" si="84"/>
        <v>1000</v>
      </c>
      <c r="AK126" s="16">
        <f t="shared" ca="1" si="84"/>
        <v>6.4000000000000001E-2</v>
      </c>
      <c r="AL126" s="17">
        <f t="shared" ca="1" si="84"/>
        <v>1.01039276</v>
      </c>
      <c r="AM126" s="99">
        <f t="shared" si="85"/>
        <v>43588</v>
      </c>
      <c r="AN126" s="16">
        <f t="shared" si="86"/>
        <v>1.7999999999999999E-2</v>
      </c>
      <c r="AO126" s="3">
        <f t="shared" si="86"/>
        <v>42</v>
      </c>
      <c r="AP126" s="15">
        <f t="shared" si="86"/>
        <v>1.0029777440000001</v>
      </c>
      <c r="AQ126" s="15">
        <f t="shared" ca="1" si="86"/>
        <v>1.013401451</v>
      </c>
      <c r="AR126" s="99">
        <f t="shared" si="87"/>
        <v>43588</v>
      </c>
      <c r="AS126" s="2">
        <f t="shared" ca="1" si="88"/>
        <v>13.401451</v>
      </c>
      <c r="AT126" s="2">
        <f t="shared" si="88"/>
        <v>0</v>
      </c>
      <c r="AU126" s="28" t="str">
        <f t="shared" si="88"/>
        <v>J=</v>
      </c>
      <c r="AV126" s="99">
        <f t="shared" si="88"/>
        <v>43881</v>
      </c>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1"/>
      <c r="GU126" s="1"/>
      <c r="GV126" s="1"/>
      <c r="GW126" s="1"/>
      <c r="GX126" s="1"/>
      <c r="GY126" s="1"/>
      <c r="GZ126" s="1"/>
      <c r="HA126" s="1"/>
      <c r="HB126" s="1"/>
      <c r="HC126" s="1"/>
      <c r="HD126" s="1"/>
      <c r="HE126" s="1"/>
      <c r="HF126" s="1"/>
      <c r="HG126" s="1"/>
      <c r="HH126" s="1"/>
      <c r="HI126" s="1"/>
      <c r="HJ126" s="1"/>
      <c r="HK126" s="1"/>
      <c r="HL126" s="1"/>
    </row>
    <row r="127" spans="1:220" x14ac:dyDescent="0.15">
      <c r="A127" s="122">
        <f t="shared" si="58"/>
        <v>43639</v>
      </c>
      <c r="B127" s="123">
        <f t="shared" ca="1" si="67"/>
        <v>1024.7064150000001</v>
      </c>
      <c r="C127" s="124">
        <f t="shared" si="59"/>
        <v>1000</v>
      </c>
      <c r="D127" s="125">
        <f ca="1">IF(A127&lt;$B$1,VLOOKUP(A127,[1]DI!$A$4:$B$15000,2),0)</f>
        <v>0</v>
      </c>
      <c r="E127" s="126">
        <f t="shared" ca="1" si="52"/>
        <v>1</v>
      </c>
      <c r="F127" s="126">
        <f ca="1">(TRUNC(PRODUCT($E$12:$E126),16))</f>
        <v>1.0191358544790301</v>
      </c>
      <c r="G127" s="126">
        <f t="shared" si="82"/>
        <v>1</v>
      </c>
      <c r="H127" s="126">
        <f t="shared" ca="1" si="53"/>
        <v>1.0191358500000001</v>
      </c>
      <c r="I127" s="125">
        <f t="shared" si="60"/>
        <v>1.7999999999999999E-2</v>
      </c>
      <c r="J127" s="127">
        <f t="shared" si="61"/>
        <v>43524</v>
      </c>
      <c r="K127" s="128">
        <f t="shared" si="62"/>
        <v>76</v>
      </c>
      <c r="L127" s="129">
        <f t="shared" si="63"/>
        <v>77</v>
      </c>
      <c r="M127" s="130">
        <f t="shared" si="54"/>
        <v>1.0054659699999999</v>
      </c>
      <c r="N127" s="130">
        <f t="shared" ca="1" si="55"/>
        <v>1.0247064159999999</v>
      </c>
      <c r="O127" s="129">
        <f t="shared" si="68"/>
        <v>0</v>
      </c>
      <c r="P127" s="126">
        <f t="shared" ca="1" si="56"/>
        <v>24.706415</v>
      </c>
      <c r="Q127" s="124">
        <f t="shared" si="64"/>
        <v>0</v>
      </c>
      <c r="R127" s="131" t="str">
        <f t="shared" si="65"/>
        <v>J=</v>
      </c>
      <c r="S127" s="127">
        <f t="shared" si="66"/>
        <v>43881</v>
      </c>
      <c r="T127" s="132" t="str">
        <f t="shared" si="57"/>
        <v>-</v>
      </c>
      <c r="U127" s="4"/>
      <c r="V127" s="108">
        <v>41316</v>
      </c>
      <c r="W127" s="109" t="s">
        <v>68</v>
      </c>
      <c r="X127" s="9"/>
      <c r="Y127" s="1"/>
      <c r="Z127" s="8"/>
      <c r="AA127" s="8"/>
      <c r="AB127" s="8"/>
      <c r="AC127" s="8"/>
      <c r="AD127" s="3"/>
      <c r="AE127" s="4"/>
      <c r="AF127" s="5"/>
      <c r="AG127" s="9"/>
      <c r="AH127" s="99">
        <f t="shared" si="89"/>
        <v>43589</v>
      </c>
      <c r="AI127" s="2">
        <f t="shared" ca="1" si="84"/>
        <v>1013.722714</v>
      </c>
      <c r="AJ127" s="9">
        <f t="shared" si="84"/>
        <v>1000</v>
      </c>
      <c r="AK127" s="16">
        <f t="shared" ca="1" si="84"/>
        <v>0</v>
      </c>
      <c r="AL127" s="17">
        <f t="shared" ca="1" si="84"/>
        <v>1.0106415200000001</v>
      </c>
      <c r="AM127" s="99">
        <f t="shared" si="85"/>
        <v>43589</v>
      </c>
      <c r="AN127" s="16">
        <f t="shared" si="86"/>
        <v>1.7999999999999999E-2</v>
      </c>
      <c r="AO127" s="3">
        <f t="shared" si="86"/>
        <v>43</v>
      </c>
      <c r="AP127" s="15">
        <f t="shared" si="86"/>
        <v>1.0030487509999999</v>
      </c>
      <c r="AQ127" s="15">
        <f t="shared" ca="1" si="86"/>
        <v>1.013722714</v>
      </c>
      <c r="AR127" s="99">
        <f t="shared" si="87"/>
        <v>43589</v>
      </c>
      <c r="AS127" s="2">
        <f t="shared" ca="1" si="88"/>
        <v>13.722714</v>
      </c>
      <c r="AT127" s="2">
        <f t="shared" si="88"/>
        <v>0</v>
      </c>
      <c r="AU127" s="28" t="str">
        <f t="shared" si="88"/>
        <v>J=</v>
      </c>
      <c r="AV127" s="99">
        <f t="shared" si="88"/>
        <v>43881</v>
      </c>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1"/>
      <c r="GU127" s="1"/>
      <c r="GV127" s="1"/>
      <c r="GW127" s="1"/>
      <c r="GX127" s="1"/>
      <c r="GY127" s="1"/>
      <c r="GZ127" s="1"/>
      <c r="HA127" s="1"/>
      <c r="HB127" s="1"/>
      <c r="HC127" s="1"/>
      <c r="HD127" s="1"/>
      <c r="HE127" s="1"/>
      <c r="HF127" s="1"/>
      <c r="HG127" s="1"/>
      <c r="HH127" s="1"/>
      <c r="HI127" s="1"/>
      <c r="HJ127" s="1"/>
      <c r="HK127" s="1"/>
      <c r="HL127" s="1"/>
    </row>
    <row r="128" spans="1:220" x14ac:dyDescent="0.15">
      <c r="A128" s="122">
        <f t="shared" si="58"/>
        <v>43640</v>
      </c>
      <c r="B128" s="123">
        <f t="shared" ca="1" si="67"/>
        <v>1024.7064150000001</v>
      </c>
      <c r="C128" s="124">
        <f t="shared" si="59"/>
        <v>1000</v>
      </c>
      <c r="D128" s="125">
        <f ca="1">IF(A128&lt;$B$1,VLOOKUP(A128,[1]DI!$A$4:$B$15000,2),0)</f>
        <v>6.4000000000000001E-2</v>
      </c>
      <c r="E128" s="126">
        <f t="shared" ca="1" si="52"/>
        <v>1.0002462000000001</v>
      </c>
      <c r="F128" s="126">
        <f ca="1">(TRUNC(PRODUCT($E$12:$E127),16))</f>
        <v>1.0191358544790301</v>
      </c>
      <c r="G128" s="126">
        <f t="shared" si="82"/>
        <v>1</v>
      </c>
      <c r="H128" s="126">
        <f t="shared" ca="1" si="53"/>
        <v>1.0191358500000001</v>
      </c>
      <c r="I128" s="125">
        <f t="shared" si="60"/>
        <v>1.7999999999999999E-2</v>
      </c>
      <c r="J128" s="127">
        <f t="shared" si="61"/>
        <v>43524</v>
      </c>
      <c r="K128" s="128">
        <f t="shared" si="62"/>
        <v>77</v>
      </c>
      <c r="L128" s="129">
        <f t="shared" si="63"/>
        <v>77</v>
      </c>
      <c r="M128" s="130">
        <f t="shared" si="54"/>
        <v>1.0054659699999999</v>
      </c>
      <c r="N128" s="130">
        <f t="shared" ca="1" si="55"/>
        <v>1.0247064159999999</v>
      </c>
      <c r="O128" s="129">
        <f t="shared" si="68"/>
        <v>0</v>
      </c>
      <c r="P128" s="126">
        <f t="shared" ca="1" si="56"/>
        <v>24.706415</v>
      </c>
      <c r="Q128" s="124">
        <f t="shared" si="64"/>
        <v>0</v>
      </c>
      <c r="R128" s="131" t="str">
        <f t="shared" si="65"/>
        <v>J=</v>
      </c>
      <c r="S128" s="127">
        <f t="shared" si="66"/>
        <v>43881</v>
      </c>
      <c r="T128" s="132" t="str">
        <f t="shared" si="57"/>
        <v>-</v>
      </c>
      <c r="U128" s="4"/>
      <c r="V128" s="108">
        <v>41317</v>
      </c>
      <c r="W128" s="109" t="s">
        <v>68</v>
      </c>
      <c r="X128" s="9"/>
      <c r="Y128" s="1"/>
      <c r="Z128" s="8"/>
      <c r="AA128" s="8"/>
      <c r="AB128" s="8"/>
      <c r="AC128" s="8"/>
      <c r="AD128" s="3"/>
      <c r="AE128" s="4"/>
      <c r="AF128" s="5"/>
      <c r="AG128" s="9"/>
      <c r="AH128" s="99">
        <f t="shared" si="89"/>
        <v>43590</v>
      </c>
      <c r="AI128" s="2">
        <f t="shared" ca="1" si="84"/>
        <v>1013.722714</v>
      </c>
      <c r="AJ128" s="9">
        <f t="shared" si="84"/>
        <v>1000</v>
      </c>
      <c r="AK128" s="16">
        <f t="shared" ca="1" si="84"/>
        <v>0</v>
      </c>
      <c r="AL128" s="17">
        <f t="shared" ca="1" si="84"/>
        <v>1.0106415200000001</v>
      </c>
      <c r="AM128" s="99">
        <f t="shared" si="85"/>
        <v>43590</v>
      </c>
      <c r="AN128" s="16">
        <f t="shared" si="86"/>
        <v>1.7999999999999999E-2</v>
      </c>
      <c r="AO128" s="3">
        <f t="shared" si="86"/>
        <v>43</v>
      </c>
      <c r="AP128" s="15">
        <f t="shared" si="86"/>
        <v>1.0030487509999999</v>
      </c>
      <c r="AQ128" s="15">
        <f t="shared" ca="1" si="86"/>
        <v>1.013722714</v>
      </c>
      <c r="AR128" s="99">
        <f t="shared" si="87"/>
        <v>43590</v>
      </c>
      <c r="AS128" s="2">
        <f t="shared" ca="1" si="88"/>
        <v>13.722714</v>
      </c>
      <c r="AT128" s="2">
        <f t="shared" si="88"/>
        <v>0</v>
      </c>
      <c r="AU128" s="28" t="str">
        <f t="shared" si="88"/>
        <v>J=</v>
      </c>
      <c r="AV128" s="99">
        <f t="shared" si="88"/>
        <v>43881</v>
      </c>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1"/>
      <c r="GU128" s="1"/>
      <c r="GV128" s="1"/>
      <c r="GW128" s="1"/>
      <c r="GX128" s="1"/>
      <c r="GY128" s="1"/>
      <c r="GZ128" s="1"/>
      <c r="HA128" s="1"/>
      <c r="HB128" s="1"/>
      <c r="HC128" s="1"/>
      <c r="HD128" s="1"/>
      <c r="HE128" s="1"/>
      <c r="HF128" s="1"/>
      <c r="HG128" s="1"/>
      <c r="HH128" s="1"/>
      <c r="HI128" s="1"/>
      <c r="HJ128" s="1"/>
      <c r="HK128" s="1"/>
      <c r="HL128" s="1"/>
    </row>
    <row r="129" spans="1:223" x14ac:dyDescent="0.15">
      <c r="A129" s="122">
        <f t="shared" si="58"/>
        <v>43641</v>
      </c>
      <c r="B129" s="123">
        <f t="shared" ca="1" si="67"/>
        <v>1025.0312710000001</v>
      </c>
      <c r="C129" s="124">
        <f t="shared" si="59"/>
        <v>1000</v>
      </c>
      <c r="D129" s="125">
        <f ca="1">IF(A129&lt;$B$1,VLOOKUP(A129,[1]DI!$A$4:$B$15000,2),0)</f>
        <v>6.4000000000000001E-2</v>
      </c>
      <c r="E129" s="126">
        <f t="shared" ca="1" si="52"/>
        <v>1.0002462000000001</v>
      </c>
      <c r="F129" s="126">
        <f ca="1">(TRUNC(PRODUCT($E$12:$E128),16))</f>
        <v>1.0193867657264</v>
      </c>
      <c r="G129" s="126">
        <f t="shared" si="82"/>
        <v>1</v>
      </c>
      <c r="H129" s="126">
        <f t="shared" ca="1" si="53"/>
        <v>1.0193867700000001</v>
      </c>
      <c r="I129" s="125">
        <f t="shared" si="60"/>
        <v>1.7999999999999999E-2</v>
      </c>
      <c r="J129" s="127">
        <f t="shared" si="61"/>
        <v>43524</v>
      </c>
      <c r="K129" s="128">
        <f t="shared" si="62"/>
        <v>78</v>
      </c>
      <c r="L129" s="129">
        <f t="shared" si="63"/>
        <v>78</v>
      </c>
      <c r="M129" s="130">
        <f t="shared" si="54"/>
        <v>1.0055371529999999</v>
      </c>
      <c r="N129" s="130">
        <f t="shared" ca="1" si="55"/>
        <v>1.025031271</v>
      </c>
      <c r="O129" s="129">
        <f t="shared" si="68"/>
        <v>0</v>
      </c>
      <c r="P129" s="126">
        <f t="shared" ca="1" si="56"/>
        <v>25.031271</v>
      </c>
      <c r="Q129" s="124">
        <f t="shared" si="64"/>
        <v>0</v>
      </c>
      <c r="R129" s="131" t="str">
        <f t="shared" si="65"/>
        <v>J=</v>
      </c>
      <c r="S129" s="127">
        <f t="shared" si="66"/>
        <v>43881</v>
      </c>
      <c r="T129" s="132" t="str">
        <f t="shared" si="57"/>
        <v>-</v>
      </c>
      <c r="U129" s="4"/>
      <c r="V129" s="108">
        <v>41362</v>
      </c>
      <c r="W129" s="109" t="s">
        <v>69</v>
      </c>
      <c r="X129" s="9"/>
      <c r="Y129" s="1"/>
      <c r="Z129" s="8"/>
      <c r="AA129" s="8"/>
      <c r="AB129" s="8"/>
      <c r="AC129" s="8"/>
      <c r="AD129" s="3"/>
      <c r="AE129" s="4"/>
      <c r="AF129" s="5"/>
      <c r="AG129" s="9"/>
      <c r="AH129" s="99">
        <f t="shared" si="89"/>
        <v>43591</v>
      </c>
      <c r="AI129" s="2">
        <f t="shared" ca="1" si="84"/>
        <v>1013.722714</v>
      </c>
      <c r="AJ129" s="9">
        <f t="shared" si="84"/>
        <v>1000</v>
      </c>
      <c r="AK129" s="16">
        <f t="shared" ca="1" si="84"/>
        <v>6.4000000000000001E-2</v>
      </c>
      <c r="AL129" s="17">
        <f t="shared" ca="1" si="84"/>
        <v>1.0106415200000001</v>
      </c>
      <c r="AM129" s="99">
        <f t="shared" si="85"/>
        <v>43591</v>
      </c>
      <c r="AN129" s="16">
        <f t="shared" si="86"/>
        <v>1.7999999999999999E-2</v>
      </c>
      <c r="AO129" s="3">
        <f t="shared" si="86"/>
        <v>43</v>
      </c>
      <c r="AP129" s="15">
        <f t="shared" si="86"/>
        <v>1.0030487509999999</v>
      </c>
      <c r="AQ129" s="15">
        <f t="shared" ca="1" si="86"/>
        <v>1.013722714</v>
      </c>
      <c r="AR129" s="99">
        <f t="shared" si="87"/>
        <v>43591</v>
      </c>
      <c r="AS129" s="2">
        <f t="shared" ca="1" si="88"/>
        <v>13.722714</v>
      </c>
      <c r="AT129" s="2">
        <f t="shared" si="88"/>
        <v>0</v>
      </c>
      <c r="AU129" s="28" t="str">
        <f t="shared" si="88"/>
        <v>J=</v>
      </c>
      <c r="AV129" s="99">
        <f t="shared" si="88"/>
        <v>43881</v>
      </c>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1"/>
      <c r="GU129" s="1"/>
      <c r="GV129" s="1"/>
      <c r="GW129" s="1"/>
      <c r="GX129" s="1"/>
      <c r="GY129" s="1"/>
      <c r="GZ129" s="1"/>
      <c r="HA129" s="1"/>
      <c r="HB129" s="1"/>
      <c r="HC129" s="1"/>
      <c r="HD129" s="1"/>
      <c r="HE129" s="1"/>
      <c r="HF129" s="1"/>
      <c r="HG129" s="1"/>
      <c r="HH129" s="1"/>
      <c r="HI129" s="1"/>
      <c r="HJ129" s="1"/>
      <c r="HK129" s="1"/>
      <c r="HL129" s="1"/>
    </row>
    <row r="130" spans="1:223" x14ac:dyDescent="0.15">
      <c r="A130" s="122">
        <f t="shared" si="58"/>
        <v>43642</v>
      </c>
      <c r="B130" s="123">
        <f t="shared" ca="1" si="67"/>
        <v>1025.3562159999999</v>
      </c>
      <c r="C130" s="124">
        <f t="shared" si="59"/>
        <v>1000</v>
      </c>
      <c r="D130" s="125">
        <f ca="1">IF(A130&lt;$B$1,VLOOKUP(A130,[1]DI!$A$4:$B$15000,2),0)</f>
        <v>6.4000000000000001E-2</v>
      </c>
      <c r="E130" s="126">
        <f t="shared" ca="1" si="52"/>
        <v>1.0002462000000001</v>
      </c>
      <c r="F130" s="126">
        <f ca="1">(TRUNC(PRODUCT($E$12:$E129),16))</f>
        <v>1.0196377387481199</v>
      </c>
      <c r="G130" s="126">
        <f t="shared" si="82"/>
        <v>1</v>
      </c>
      <c r="H130" s="126">
        <f t="shared" ca="1" si="53"/>
        <v>1.0196377400000001</v>
      </c>
      <c r="I130" s="125">
        <f t="shared" si="60"/>
        <v>1.7999999999999999E-2</v>
      </c>
      <c r="J130" s="127">
        <f t="shared" si="61"/>
        <v>43524</v>
      </c>
      <c r="K130" s="128">
        <f t="shared" si="62"/>
        <v>79</v>
      </c>
      <c r="L130" s="129">
        <f t="shared" si="63"/>
        <v>79</v>
      </c>
      <c r="M130" s="130">
        <f t="shared" si="54"/>
        <v>1.0056083410000001</v>
      </c>
      <c r="N130" s="130">
        <f t="shared" ca="1" si="55"/>
        <v>1.025356216</v>
      </c>
      <c r="O130" s="129">
        <f t="shared" si="68"/>
        <v>0</v>
      </c>
      <c r="P130" s="126">
        <f t="shared" ca="1" si="56"/>
        <v>25.356216</v>
      </c>
      <c r="Q130" s="124">
        <f t="shared" si="64"/>
        <v>0</v>
      </c>
      <c r="R130" s="131" t="str">
        <f t="shared" si="65"/>
        <v>J=</v>
      </c>
      <c r="S130" s="127">
        <f t="shared" si="66"/>
        <v>43881</v>
      </c>
      <c r="T130" s="132" t="str">
        <f t="shared" si="57"/>
        <v>-</v>
      </c>
      <c r="U130" s="4"/>
      <c r="V130" s="108">
        <v>41395</v>
      </c>
      <c r="W130" s="109" t="s">
        <v>71</v>
      </c>
      <c r="X130" s="9"/>
      <c r="Y130" s="1"/>
      <c r="Z130" s="8"/>
      <c r="AA130" s="8"/>
      <c r="AB130" s="8"/>
      <c r="AC130" s="8"/>
      <c r="AD130" s="3"/>
      <c r="AE130" s="4"/>
      <c r="AF130" s="5"/>
      <c r="AG130" s="9"/>
      <c r="AH130" s="99">
        <f t="shared" si="89"/>
        <v>43592</v>
      </c>
      <c r="AI130" s="2">
        <f t="shared" ca="1" si="84"/>
        <v>1014.044078</v>
      </c>
      <c r="AJ130" s="9">
        <f t="shared" si="84"/>
        <v>1000</v>
      </c>
      <c r="AK130" s="16">
        <f t="shared" ca="1" si="84"/>
        <v>6.4000000000000001E-2</v>
      </c>
      <c r="AL130" s="17">
        <f t="shared" ca="1" si="84"/>
        <v>1.01089034</v>
      </c>
      <c r="AM130" s="99">
        <f t="shared" si="85"/>
        <v>43592</v>
      </c>
      <c r="AN130" s="16">
        <f t="shared" si="86"/>
        <v>1.7999999999999999E-2</v>
      </c>
      <c r="AO130" s="3">
        <f t="shared" si="86"/>
        <v>44</v>
      </c>
      <c r="AP130" s="15">
        <f t="shared" si="86"/>
        <v>1.0031197629999999</v>
      </c>
      <c r="AQ130" s="15">
        <f t="shared" ca="1" si="86"/>
        <v>1.014044078</v>
      </c>
      <c r="AR130" s="99">
        <f t="shared" si="87"/>
        <v>43592</v>
      </c>
      <c r="AS130" s="2">
        <f t="shared" ca="1" si="88"/>
        <v>14.044078000000001</v>
      </c>
      <c r="AT130" s="2">
        <f t="shared" si="88"/>
        <v>0</v>
      </c>
      <c r="AU130" s="28" t="str">
        <f t="shared" si="88"/>
        <v>J=</v>
      </c>
      <c r="AV130" s="99">
        <f t="shared" si="88"/>
        <v>43881</v>
      </c>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1"/>
      <c r="GU130" s="1"/>
      <c r="GV130" s="1"/>
      <c r="GW130" s="1"/>
      <c r="GX130" s="1"/>
      <c r="GY130" s="1"/>
      <c r="GZ130" s="1"/>
      <c r="HA130" s="1"/>
      <c r="HB130" s="1"/>
      <c r="HC130" s="1"/>
      <c r="HD130" s="1"/>
      <c r="HE130" s="1"/>
      <c r="HF130" s="1"/>
      <c r="HG130" s="1"/>
      <c r="HH130" s="1"/>
      <c r="HI130" s="1"/>
      <c r="HJ130" s="1"/>
      <c r="HK130" s="1"/>
      <c r="HL130" s="1"/>
    </row>
    <row r="131" spans="1:223" x14ac:dyDescent="0.15">
      <c r="A131" s="122">
        <f t="shared" si="58"/>
        <v>43643</v>
      </c>
      <c r="B131" s="123">
        <f t="shared" ca="1" si="67"/>
        <v>1025.6812629999999</v>
      </c>
      <c r="C131" s="124">
        <f t="shared" si="59"/>
        <v>1000</v>
      </c>
      <c r="D131" s="125">
        <f ca="1">IF(A131&lt;$B$1,VLOOKUP(A131,[1]DI!$A$4:$B$15000,2),0)</f>
        <v>6.4000000000000001E-2</v>
      </c>
      <c r="E131" s="126">
        <f t="shared" ca="1" si="52"/>
        <v>1.0002462000000001</v>
      </c>
      <c r="F131" s="126">
        <f ca="1">(TRUNC(PRODUCT($E$12:$E130),16))</f>
        <v>1.0198887735594</v>
      </c>
      <c r="G131" s="126">
        <f t="shared" si="82"/>
        <v>1</v>
      </c>
      <c r="H131" s="126">
        <f t="shared" ca="1" si="53"/>
        <v>1.0198887699999999</v>
      </c>
      <c r="I131" s="125">
        <f t="shared" si="60"/>
        <v>1.7999999999999999E-2</v>
      </c>
      <c r="J131" s="127">
        <f t="shared" si="61"/>
        <v>43524</v>
      </c>
      <c r="K131" s="128">
        <f t="shared" si="62"/>
        <v>80</v>
      </c>
      <c r="L131" s="129">
        <f t="shared" si="63"/>
        <v>80</v>
      </c>
      <c r="M131" s="130">
        <f t="shared" si="54"/>
        <v>1.005679534</v>
      </c>
      <c r="N131" s="130">
        <f t="shared" ca="1" si="55"/>
        <v>1.0256812630000001</v>
      </c>
      <c r="O131" s="129">
        <f t="shared" si="68"/>
        <v>0</v>
      </c>
      <c r="P131" s="126">
        <f t="shared" ca="1" si="56"/>
        <v>25.681263000000001</v>
      </c>
      <c r="Q131" s="124">
        <f t="shared" si="64"/>
        <v>0</v>
      </c>
      <c r="R131" s="131" t="str">
        <f t="shared" si="65"/>
        <v>J=</v>
      </c>
      <c r="S131" s="127">
        <f t="shared" si="66"/>
        <v>43881</v>
      </c>
      <c r="T131" s="132" t="str">
        <f t="shared" si="57"/>
        <v>-</v>
      </c>
      <c r="U131" s="4"/>
      <c r="V131" s="108">
        <v>41424</v>
      </c>
      <c r="W131" s="109" t="s">
        <v>72</v>
      </c>
      <c r="X131" s="9"/>
      <c r="Y131" s="1"/>
      <c r="Z131" s="8"/>
      <c r="AA131" s="8"/>
      <c r="AB131" s="8"/>
      <c r="AC131" s="8"/>
      <c r="AD131" s="3"/>
      <c r="AE131" s="4"/>
      <c r="AF131" s="5"/>
      <c r="AG131" s="9"/>
      <c r="AH131" s="99">
        <f t="shared" si="89"/>
        <v>43593</v>
      </c>
      <c r="AI131" s="2">
        <f t="shared" ca="1" si="84"/>
        <v>1014.365542</v>
      </c>
      <c r="AJ131" s="9">
        <f t="shared" si="84"/>
        <v>1000</v>
      </c>
      <c r="AK131" s="16">
        <f t="shared" ca="1" si="84"/>
        <v>6.4000000000000001E-2</v>
      </c>
      <c r="AL131" s="17">
        <f t="shared" ca="1" si="84"/>
        <v>1.01113922</v>
      </c>
      <c r="AM131" s="99">
        <f t="shared" si="85"/>
        <v>43593</v>
      </c>
      <c r="AN131" s="16">
        <f t="shared" si="86"/>
        <v>1.7999999999999999E-2</v>
      </c>
      <c r="AO131" s="3">
        <f t="shared" si="86"/>
        <v>45</v>
      </c>
      <c r="AP131" s="15">
        <f t="shared" si="86"/>
        <v>1.0031907790000001</v>
      </c>
      <c r="AQ131" s="15">
        <f t="shared" ca="1" si="86"/>
        <v>1.014365542</v>
      </c>
      <c r="AR131" s="99">
        <f t="shared" si="87"/>
        <v>43593</v>
      </c>
      <c r="AS131" s="2">
        <f t="shared" ca="1" si="88"/>
        <v>14.365542</v>
      </c>
      <c r="AT131" s="2">
        <f t="shared" si="88"/>
        <v>0</v>
      </c>
      <c r="AU131" s="28" t="str">
        <f t="shared" si="88"/>
        <v>J=</v>
      </c>
      <c r="AV131" s="99">
        <f t="shared" si="88"/>
        <v>43881</v>
      </c>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1"/>
      <c r="GU131" s="1"/>
      <c r="GV131" s="1"/>
      <c r="GW131" s="1"/>
      <c r="GX131" s="1"/>
      <c r="GY131" s="1"/>
      <c r="GZ131" s="1"/>
      <c r="HA131" s="1"/>
      <c r="HB131" s="1"/>
      <c r="HC131" s="1"/>
      <c r="HD131" s="1"/>
      <c r="HE131" s="1"/>
      <c r="HF131" s="1"/>
      <c r="HG131" s="1"/>
      <c r="HH131" s="1"/>
      <c r="HI131" s="1"/>
      <c r="HJ131" s="1"/>
      <c r="HK131" s="1"/>
      <c r="HL131" s="1"/>
    </row>
    <row r="132" spans="1:223" x14ac:dyDescent="0.15">
      <c r="A132" s="122">
        <f t="shared" si="58"/>
        <v>43644</v>
      </c>
      <c r="B132" s="123">
        <f t="shared" ca="1" si="67"/>
        <v>1026.0064199999999</v>
      </c>
      <c r="C132" s="124">
        <f t="shared" si="59"/>
        <v>1000</v>
      </c>
      <c r="D132" s="125">
        <f ca="1">IF(A132&lt;$B$1,VLOOKUP(A132,[1]DI!$A$4:$B$15000,2),0)</f>
        <v>6.4000000000000001E-2</v>
      </c>
      <c r="E132" s="126">
        <f t="shared" ca="1" si="52"/>
        <v>1.0002462000000001</v>
      </c>
      <c r="F132" s="126">
        <f ca="1">(TRUNC(PRODUCT($E$12:$E131),16))</f>
        <v>1.02013987017545</v>
      </c>
      <c r="G132" s="126">
        <f t="shared" si="82"/>
        <v>1</v>
      </c>
      <c r="H132" s="126">
        <f t="shared" ca="1" si="53"/>
        <v>1.0201398699999999</v>
      </c>
      <c r="I132" s="125">
        <f t="shared" si="60"/>
        <v>1.7999999999999999E-2</v>
      </c>
      <c r="J132" s="127">
        <f t="shared" si="61"/>
        <v>43524</v>
      </c>
      <c r="K132" s="128">
        <f t="shared" si="62"/>
        <v>81</v>
      </c>
      <c r="L132" s="129">
        <f t="shared" si="63"/>
        <v>81</v>
      </c>
      <c r="M132" s="130">
        <f t="shared" si="54"/>
        <v>1.0057507320000001</v>
      </c>
      <c r="N132" s="130">
        <f t="shared" ca="1" si="55"/>
        <v>1.0260064209999999</v>
      </c>
      <c r="O132" s="129">
        <f t="shared" si="68"/>
        <v>0</v>
      </c>
      <c r="P132" s="126">
        <f t="shared" ca="1" si="56"/>
        <v>26.006419999999999</v>
      </c>
      <c r="Q132" s="124">
        <f t="shared" si="64"/>
        <v>0</v>
      </c>
      <c r="R132" s="131" t="str">
        <f t="shared" si="65"/>
        <v>J=</v>
      </c>
      <c r="S132" s="127">
        <f t="shared" si="66"/>
        <v>43881</v>
      </c>
      <c r="T132" s="132" t="str">
        <f t="shared" si="57"/>
        <v>-</v>
      </c>
      <c r="U132" s="4"/>
      <c r="V132" s="108">
        <v>41593</v>
      </c>
      <c r="W132" s="109" t="s">
        <v>67</v>
      </c>
      <c r="X132" s="9"/>
      <c r="Y132" s="1"/>
      <c r="Z132" s="8"/>
      <c r="AA132" s="8"/>
      <c r="AB132" s="8"/>
      <c r="AC132" s="8"/>
      <c r="AD132" s="3"/>
      <c r="AE132" s="4"/>
      <c r="AF132" s="5"/>
      <c r="AG132" s="9"/>
      <c r="AH132" s="99">
        <f t="shared" si="89"/>
        <v>43594</v>
      </c>
      <c r="AI132" s="2">
        <f t="shared" ca="1" si="84"/>
        <v>1014.687107</v>
      </c>
      <c r="AJ132" s="9">
        <f t="shared" si="84"/>
        <v>1000</v>
      </c>
      <c r="AK132" s="16">
        <f t="shared" ca="1" si="84"/>
        <v>6.4000000000000001E-2</v>
      </c>
      <c r="AL132" s="17">
        <f t="shared" ca="1" si="84"/>
        <v>1.0113881600000001</v>
      </c>
      <c r="AM132" s="99">
        <f t="shared" si="85"/>
        <v>43594</v>
      </c>
      <c r="AN132" s="16">
        <f t="shared" si="86"/>
        <v>1.7999999999999999E-2</v>
      </c>
      <c r="AO132" s="3">
        <f t="shared" si="86"/>
        <v>46</v>
      </c>
      <c r="AP132" s="15">
        <f t="shared" si="86"/>
        <v>1.0032618010000001</v>
      </c>
      <c r="AQ132" s="15">
        <f t="shared" ca="1" si="86"/>
        <v>1.0146871070000001</v>
      </c>
      <c r="AR132" s="99">
        <f t="shared" si="87"/>
        <v>43594</v>
      </c>
      <c r="AS132" s="2">
        <f t="shared" ca="1" si="88"/>
        <v>14.687106999999999</v>
      </c>
      <c r="AT132" s="2">
        <f t="shared" si="88"/>
        <v>0</v>
      </c>
      <c r="AU132" s="28" t="str">
        <f t="shared" si="88"/>
        <v>J=</v>
      </c>
      <c r="AV132" s="99">
        <f t="shared" si="88"/>
        <v>43881</v>
      </c>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1"/>
      <c r="GU132" s="1"/>
      <c r="GV132" s="1"/>
      <c r="GW132" s="1"/>
      <c r="GX132" s="1"/>
      <c r="GY132" s="1"/>
      <c r="GZ132" s="1"/>
      <c r="HA132" s="1"/>
      <c r="HB132" s="1"/>
      <c r="HC132" s="1"/>
      <c r="HD132" s="1"/>
      <c r="HE132" s="1"/>
      <c r="HF132" s="1"/>
      <c r="HG132" s="1"/>
      <c r="HH132" s="1"/>
      <c r="HI132" s="1"/>
      <c r="HJ132" s="1"/>
      <c r="HK132" s="1"/>
      <c r="HL132" s="1"/>
    </row>
    <row r="133" spans="1:223" x14ac:dyDescent="0.15">
      <c r="A133" s="122">
        <f t="shared" si="58"/>
        <v>43645</v>
      </c>
      <c r="B133" s="123">
        <f t="shared" ca="1" si="67"/>
        <v>1026.33168</v>
      </c>
      <c r="C133" s="124">
        <f t="shared" si="59"/>
        <v>1000</v>
      </c>
      <c r="D133" s="125">
        <f ca="1">IF(A133&lt;$B$1,VLOOKUP(A133,[1]DI!$A$4:$B$15000,2),0)</f>
        <v>0</v>
      </c>
      <c r="E133" s="126">
        <f t="shared" ca="1" si="52"/>
        <v>1</v>
      </c>
      <c r="F133" s="126">
        <f ca="1">(TRUNC(PRODUCT($E$12:$E132),16))</f>
        <v>1.0203910286114899</v>
      </c>
      <c r="G133" s="126">
        <f t="shared" si="82"/>
        <v>1</v>
      </c>
      <c r="H133" s="126">
        <f t="shared" ca="1" si="53"/>
        <v>1.0203910300000001</v>
      </c>
      <c r="I133" s="125">
        <f t="shared" si="60"/>
        <v>1.7999999999999999E-2</v>
      </c>
      <c r="J133" s="127">
        <f t="shared" si="61"/>
        <v>43524</v>
      </c>
      <c r="K133" s="128">
        <f t="shared" si="62"/>
        <v>81</v>
      </c>
      <c r="L133" s="129">
        <f t="shared" si="63"/>
        <v>82</v>
      </c>
      <c r="M133" s="130">
        <f t="shared" si="54"/>
        <v>1.0058219349999999</v>
      </c>
      <c r="N133" s="130">
        <f t="shared" ca="1" si="55"/>
        <v>1.02633168</v>
      </c>
      <c r="O133" s="129">
        <f t="shared" si="68"/>
        <v>0</v>
      </c>
      <c r="P133" s="126">
        <f t="shared" ca="1" si="56"/>
        <v>26.331679999999999</v>
      </c>
      <c r="Q133" s="124">
        <f t="shared" si="64"/>
        <v>0</v>
      </c>
      <c r="R133" s="131" t="str">
        <f t="shared" si="65"/>
        <v>J=</v>
      </c>
      <c r="S133" s="127">
        <f t="shared" si="66"/>
        <v>43881</v>
      </c>
      <c r="T133" s="132" t="str">
        <f t="shared" si="57"/>
        <v>-</v>
      </c>
      <c r="U133" s="4"/>
      <c r="V133" s="108">
        <v>41633</v>
      </c>
      <c r="W133" s="109" t="s">
        <v>73</v>
      </c>
      <c r="X133" s="9"/>
      <c r="Y133" s="1"/>
      <c r="Z133" s="8"/>
      <c r="AA133" s="8"/>
      <c r="AB133" s="8"/>
      <c r="AC133" s="8"/>
      <c r="AD133" s="1"/>
      <c r="AE133" s="4"/>
      <c r="AF133" s="1"/>
      <c r="AG133" s="9"/>
      <c r="AH133" s="99">
        <f t="shared" si="89"/>
        <v>43595</v>
      </c>
      <c r="AI133" s="2">
        <f t="shared" ca="1" si="84"/>
        <v>1015.008783</v>
      </c>
      <c r="AJ133" s="9">
        <f t="shared" si="84"/>
        <v>1000</v>
      </c>
      <c r="AK133" s="16">
        <f t="shared" ca="1" si="84"/>
        <v>6.4000000000000001E-2</v>
      </c>
      <c r="AL133" s="17">
        <f t="shared" ca="1" si="84"/>
        <v>1.01163717</v>
      </c>
      <c r="AM133" s="99">
        <f t="shared" si="85"/>
        <v>43595</v>
      </c>
      <c r="AN133" s="16">
        <f t="shared" si="86"/>
        <v>1.7999999999999999E-2</v>
      </c>
      <c r="AO133" s="3">
        <f t="shared" si="86"/>
        <v>47</v>
      </c>
      <c r="AP133" s="15">
        <f t="shared" si="86"/>
        <v>1.003332828</v>
      </c>
      <c r="AQ133" s="15">
        <f t="shared" ca="1" si="86"/>
        <v>1.0150087830000001</v>
      </c>
      <c r="AR133" s="99">
        <f t="shared" si="87"/>
        <v>43595</v>
      </c>
      <c r="AS133" s="2">
        <f t="shared" ca="1" si="88"/>
        <v>15.008782999999999</v>
      </c>
      <c r="AT133" s="2">
        <f t="shared" si="88"/>
        <v>0</v>
      </c>
      <c r="AU133" s="28" t="str">
        <f t="shared" si="88"/>
        <v>J=</v>
      </c>
      <c r="AV133" s="99">
        <f t="shared" si="88"/>
        <v>43881</v>
      </c>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1"/>
      <c r="GU133" s="1"/>
      <c r="GV133" s="1"/>
      <c r="GW133" s="1"/>
      <c r="GX133" s="1"/>
      <c r="GY133" s="1"/>
      <c r="GZ133" s="1"/>
      <c r="HA133" s="1"/>
      <c r="HB133" s="1"/>
      <c r="HC133" s="1"/>
      <c r="HD133" s="1"/>
      <c r="HE133" s="1"/>
      <c r="HF133" s="1"/>
      <c r="HG133" s="1"/>
      <c r="HH133" s="1"/>
      <c r="HI133" s="1"/>
      <c r="HJ133" s="1"/>
      <c r="HK133" s="1"/>
      <c r="HL133" s="1"/>
    </row>
    <row r="134" spans="1:223" x14ac:dyDescent="0.15">
      <c r="A134" s="122">
        <f t="shared" si="58"/>
        <v>43646</v>
      </c>
      <c r="B134" s="123">
        <f t="shared" ca="1" si="67"/>
        <v>1026.33168</v>
      </c>
      <c r="C134" s="124">
        <f t="shared" si="59"/>
        <v>1000</v>
      </c>
      <c r="D134" s="125">
        <f ca="1">IF(A134&lt;$B$1,VLOOKUP(A134,[1]DI!$A$4:$B$15000,2),0)</f>
        <v>0</v>
      </c>
      <c r="E134" s="126">
        <f t="shared" ca="1" si="52"/>
        <v>1</v>
      </c>
      <c r="F134" s="126">
        <f ca="1">(TRUNC(PRODUCT($E$12:$E133),16))</f>
        <v>1.0203910286114899</v>
      </c>
      <c r="G134" s="126">
        <f t="shared" si="82"/>
        <v>1</v>
      </c>
      <c r="H134" s="126">
        <f t="shared" ca="1" si="53"/>
        <v>1.0203910300000001</v>
      </c>
      <c r="I134" s="125">
        <f t="shared" si="60"/>
        <v>1.7999999999999999E-2</v>
      </c>
      <c r="J134" s="127">
        <f t="shared" si="61"/>
        <v>43524</v>
      </c>
      <c r="K134" s="128">
        <f t="shared" si="62"/>
        <v>81</v>
      </c>
      <c r="L134" s="129">
        <f t="shared" si="63"/>
        <v>82</v>
      </c>
      <c r="M134" s="130">
        <f t="shared" si="54"/>
        <v>1.0058219349999999</v>
      </c>
      <c r="N134" s="130">
        <f t="shared" ca="1" si="55"/>
        <v>1.02633168</v>
      </c>
      <c r="O134" s="129">
        <f t="shared" si="68"/>
        <v>0</v>
      </c>
      <c r="P134" s="126">
        <f t="shared" ca="1" si="56"/>
        <v>26.331679999999999</v>
      </c>
      <c r="Q134" s="124">
        <f t="shared" si="64"/>
        <v>0</v>
      </c>
      <c r="R134" s="131" t="str">
        <f t="shared" si="65"/>
        <v>J=</v>
      </c>
      <c r="S134" s="127">
        <f t="shared" si="66"/>
        <v>43881</v>
      </c>
      <c r="T134" s="132" t="str">
        <f t="shared" si="57"/>
        <v>-</v>
      </c>
      <c r="U134" s="30"/>
      <c r="V134" s="108">
        <v>41640</v>
      </c>
      <c r="W134" s="109" t="s">
        <v>74</v>
      </c>
      <c r="X134" s="31"/>
      <c r="Y134" s="33"/>
      <c r="Z134" s="107"/>
      <c r="AA134" s="107"/>
      <c r="AB134" s="107"/>
      <c r="AC134" s="107"/>
      <c r="AD134" s="33"/>
      <c r="AE134" s="30"/>
      <c r="AF134" s="33"/>
      <c r="AG134" s="31"/>
      <c r="AH134" s="99">
        <f t="shared" si="89"/>
        <v>43596</v>
      </c>
      <c r="AI134" s="2">
        <f t="shared" ca="1" si="84"/>
        <v>1015.330549</v>
      </c>
      <c r="AJ134" s="9">
        <f t="shared" si="84"/>
        <v>1000</v>
      </c>
      <c r="AK134" s="16">
        <f t="shared" ca="1" si="84"/>
        <v>0</v>
      </c>
      <c r="AL134" s="17">
        <f t="shared" ca="1" si="84"/>
        <v>1.01188623</v>
      </c>
      <c r="AM134" s="99">
        <f t="shared" si="85"/>
        <v>43596</v>
      </c>
      <c r="AN134" s="16">
        <f t="shared" si="86"/>
        <v>1.7999999999999999E-2</v>
      </c>
      <c r="AO134" s="3">
        <f t="shared" si="86"/>
        <v>48</v>
      </c>
      <c r="AP134" s="15">
        <f t="shared" si="86"/>
        <v>1.0034038599999999</v>
      </c>
      <c r="AQ134" s="15">
        <f t="shared" ca="1" si="86"/>
        <v>1.015330549</v>
      </c>
      <c r="AR134" s="99">
        <f t="shared" si="87"/>
        <v>43596</v>
      </c>
      <c r="AS134" s="2">
        <f t="shared" ca="1" si="88"/>
        <v>15.330549</v>
      </c>
      <c r="AT134" s="2">
        <f t="shared" si="88"/>
        <v>0</v>
      </c>
      <c r="AU134" s="28" t="str">
        <f t="shared" si="88"/>
        <v>J=</v>
      </c>
      <c r="AV134" s="99">
        <f t="shared" si="88"/>
        <v>43881</v>
      </c>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32"/>
      <c r="DD134" s="32"/>
      <c r="DE134" s="32"/>
      <c r="DF134" s="32"/>
      <c r="DG134" s="32"/>
      <c r="DH134" s="32"/>
      <c r="DI134" s="32"/>
      <c r="DJ134" s="32"/>
      <c r="DK134" s="32"/>
      <c r="DL134" s="32"/>
      <c r="DM134" s="32"/>
      <c r="DN134" s="32"/>
      <c r="DO134" s="32"/>
      <c r="DP134" s="32"/>
      <c r="DQ134" s="32"/>
      <c r="DR134" s="32"/>
      <c r="DS134" s="32"/>
      <c r="DT134" s="32"/>
      <c r="DU134" s="32"/>
      <c r="DV134" s="32"/>
      <c r="DW134" s="32"/>
      <c r="DX134" s="32"/>
      <c r="DY134" s="32"/>
      <c r="DZ134" s="32"/>
      <c r="EA134" s="32"/>
      <c r="EB134" s="32"/>
      <c r="EC134" s="32"/>
      <c r="ED134" s="32"/>
      <c r="EE134" s="32"/>
      <c r="EF134" s="32"/>
      <c r="EG134" s="32"/>
      <c r="EH134" s="32"/>
      <c r="EI134" s="32"/>
      <c r="EJ134" s="32"/>
      <c r="EK134" s="32"/>
      <c r="EL134" s="32"/>
      <c r="EM134" s="32"/>
      <c r="EN134" s="32"/>
      <c r="EO134" s="32"/>
      <c r="EP134" s="32"/>
      <c r="EQ134" s="32"/>
      <c r="ER134" s="32"/>
      <c r="ES134" s="32"/>
      <c r="ET134" s="32"/>
      <c r="EU134" s="32"/>
      <c r="EV134" s="32"/>
      <c r="EW134" s="32"/>
      <c r="EX134" s="32"/>
      <c r="EY134" s="32"/>
      <c r="EZ134" s="32"/>
      <c r="FA134" s="32"/>
      <c r="FB134" s="32"/>
      <c r="FC134" s="32"/>
      <c r="FD134" s="32"/>
      <c r="FE134" s="32"/>
      <c r="FF134" s="32"/>
      <c r="FG134" s="32"/>
      <c r="FH134" s="32"/>
      <c r="FI134" s="32"/>
      <c r="FJ134" s="32"/>
      <c r="FK134" s="32"/>
      <c r="FL134" s="32"/>
      <c r="FM134" s="32"/>
      <c r="FN134" s="32"/>
      <c r="FO134" s="32"/>
      <c r="FP134" s="32"/>
      <c r="FQ134" s="32"/>
      <c r="FR134" s="32"/>
      <c r="FS134" s="32"/>
      <c r="FT134" s="32"/>
      <c r="FU134" s="32"/>
      <c r="FV134" s="32"/>
      <c r="FW134" s="32"/>
      <c r="FX134" s="32"/>
      <c r="FY134" s="32"/>
      <c r="FZ134" s="32"/>
      <c r="GA134" s="32"/>
      <c r="GB134" s="32"/>
      <c r="GC134" s="32"/>
      <c r="GD134" s="32"/>
      <c r="GE134" s="32"/>
      <c r="GF134" s="32"/>
      <c r="GG134" s="32"/>
      <c r="GH134" s="32"/>
      <c r="GI134" s="32"/>
      <c r="GJ134" s="32"/>
      <c r="GK134" s="32"/>
      <c r="GL134" s="32"/>
      <c r="GM134" s="32"/>
      <c r="GN134" s="32"/>
      <c r="GO134" s="32"/>
      <c r="GP134" s="32"/>
      <c r="GQ134" s="32"/>
      <c r="GR134" s="32"/>
      <c r="GS134" s="32"/>
      <c r="GT134" s="33"/>
      <c r="GU134" s="33"/>
      <c r="GV134" s="33"/>
      <c r="GW134" s="33"/>
      <c r="GX134" s="33"/>
      <c r="GY134" s="33"/>
      <c r="GZ134" s="33"/>
      <c r="HA134" s="33"/>
      <c r="HB134" s="33"/>
      <c r="HC134" s="33"/>
      <c r="HD134" s="33"/>
      <c r="HE134" s="33"/>
      <c r="HF134" s="33"/>
      <c r="HG134" s="33"/>
      <c r="HH134" s="33"/>
      <c r="HI134" s="33"/>
      <c r="HJ134" s="33"/>
      <c r="HK134" s="33"/>
      <c r="HL134" s="33"/>
      <c r="HM134" s="33"/>
      <c r="HN134" s="33"/>
      <c r="HO134" s="33"/>
    </row>
    <row r="135" spans="1:223" x14ac:dyDescent="0.15">
      <c r="A135" s="122">
        <f t="shared" si="58"/>
        <v>43647</v>
      </c>
      <c r="B135" s="123">
        <f t="shared" ca="1" si="67"/>
        <v>1026.33168</v>
      </c>
      <c r="C135" s="124">
        <f t="shared" si="59"/>
        <v>1000</v>
      </c>
      <c r="D135" s="125">
        <f ca="1">IF(A135&lt;$B$1,VLOOKUP(A135,[1]DI!$A$4:$B$15000,2),0)</f>
        <v>6.4000000000000001E-2</v>
      </c>
      <c r="E135" s="126">
        <f t="shared" ca="1" si="52"/>
        <v>1.0002462000000001</v>
      </c>
      <c r="F135" s="126">
        <f ca="1">(TRUNC(PRODUCT($E$12:$E134),16))</f>
        <v>1.0203910286114899</v>
      </c>
      <c r="G135" s="126">
        <f t="shared" si="82"/>
        <v>1</v>
      </c>
      <c r="H135" s="126">
        <f t="shared" ca="1" si="53"/>
        <v>1.0203910300000001</v>
      </c>
      <c r="I135" s="125">
        <f t="shared" si="60"/>
        <v>1.7999999999999999E-2</v>
      </c>
      <c r="J135" s="127">
        <f t="shared" si="61"/>
        <v>43524</v>
      </c>
      <c r="K135" s="128">
        <f t="shared" si="62"/>
        <v>82</v>
      </c>
      <c r="L135" s="129">
        <f t="shared" si="63"/>
        <v>82</v>
      </c>
      <c r="M135" s="130">
        <f t="shared" si="54"/>
        <v>1.0058219349999999</v>
      </c>
      <c r="N135" s="130">
        <f t="shared" ca="1" si="55"/>
        <v>1.02633168</v>
      </c>
      <c r="O135" s="129">
        <f t="shared" si="68"/>
        <v>0</v>
      </c>
      <c r="P135" s="126">
        <f t="shared" ca="1" si="56"/>
        <v>26.331679999999999</v>
      </c>
      <c r="Q135" s="124">
        <f t="shared" si="64"/>
        <v>0</v>
      </c>
      <c r="R135" s="131" t="str">
        <f t="shared" si="65"/>
        <v>J=</v>
      </c>
      <c r="S135" s="127">
        <f t="shared" si="66"/>
        <v>43881</v>
      </c>
      <c r="T135" s="132" t="str">
        <f t="shared" si="57"/>
        <v>-</v>
      </c>
      <c r="U135" s="4"/>
      <c r="V135" s="108">
        <v>41701</v>
      </c>
      <c r="W135" s="109" t="s">
        <v>68</v>
      </c>
      <c r="X135" s="9"/>
      <c r="Y135" s="1"/>
      <c r="Z135" s="8"/>
      <c r="AA135" s="8"/>
      <c r="AB135" s="8"/>
      <c r="AC135" s="8"/>
      <c r="AD135" s="1"/>
      <c r="AE135" s="4"/>
      <c r="AF135" s="1"/>
      <c r="AG135" s="9"/>
      <c r="AH135" s="99">
        <f t="shared" si="89"/>
        <v>43597</v>
      </c>
      <c r="AI135" s="2">
        <f t="shared" ca="1" si="84"/>
        <v>1015.330549</v>
      </c>
      <c r="AJ135" s="9">
        <f t="shared" si="84"/>
        <v>1000</v>
      </c>
      <c r="AK135" s="16">
        <f t="shared" ca="1" si="84"/>
        <v>0</v>
      </c>
      <c r="AL135" s="17">
        <f t="shared" ca="1" si="84"/>
        <v>1.01188623</v>
      </c>
      <c r="AM135" s="99">
        <f t="shared" si="85"/>
        <v>43597</v>
      </c>
      <c r="AN135" s="16">
        <f t="shared" si="86"/>
        <v>1.7999999999999999E-2</v>
      </c>
      <c r="AO135" s="3">
        <f t="shared" si="86"/>
        <v>48</v>
      </c>
      <c r="AP135" s="15">
        <f t="shared" si="86"/>
        <v>1.0034038599999999</v>
      </c>
      <c r="AQ135" s="15">
        <f t="shared" ca="1" si="86"/>
        <v>1.015330549</v>
      </c>
      <c r="AR135" s="99">
        <f t="shared" si="87"/>
        <v>43597</v>
      </c>
      <c r="AS135" s="2">
        <f t="shared" ca="1" si="88"/>
        <v>15.330549</v>
      </c>
      <c r="AT135" s="2">
        <f t="shared" si="88"/>
        <v>0</v>
      </c>
      <c r="AU135" s="28" t="str">
        <f t="shared" si="88"/>
        <v>J=</v>
      </c>
      <c r="AV135" s="99">
        <f t="shared" si="88"/>
        <v>43881</v>
      </c>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1"/>
      <c r="GU135" s="1"/>
      <c r="GV135" s="1"/>
      <c r="GW135" s="1"/>
      <c r="GX135" s="1"/>
      <c r="GY135" s="1"/>
      <c r="GZ135" s="1"/>
      <c r="HA135" s="1"/>
      <c r="HB135" s="1"/>
      <c r="HC135" s="1"/>
      <c r="HD135" s="1"/>
      <c r="HE135" s="1"/>
      <c r="HF135" s="1"/>
      <c r="HG135" s="1"/>
      <c r="HH135" s="1"/>
      <c r="HI135" s="1"/>
      <c r="HJ135" s="1"/>
      <c r="HK135" s="1"/>
      <c r="HL135" s="1"/>
    </row>
    <row r="136" spans="1:223" x14ac:dyDescent="0.15">
      <c r="A136" s="122">
        <f t="shared" si="58"/>
        <v>43648</v>
      </c>
      <c r="B136" s="123">
        <f t="shared" ca="1" si="67"/>
        <v>1026.6570409999999</v>
      </c>
      <c r="C136" s="124">
        <f t="shared" si="59"/>
        <v>1000</v>
      </c>
      <c r="D136" s="125">
        <f ca="1">IF(A136&lt;$B$1,VLOOKUP(A136,[1]DI!$A$4:$B$15000,2),0)</f>
        <v>6.4000000000000001E-2</v>
      </c>
      <c r="E136" s="126">
        <f t="shared" ca="1" si="52"/>
        <v>1.0002462000000001</v>
      </c>
      <c r="F136" s="126">
        <f ca="1">(TRUNC(PRODUCT($E$12:$E135),16))</f>
        <v>1.02064224888273</v>
      </c>
      <c r="G136" s="126">
        <f t="shared" si="82"/>
        <v>1</v>
      </c>
      <c r="H136" s="126">
        <f t="shared" ca="1" si="53"/>
        <v>1.0206422500000001</v>
      </c>
      <c r="I136" s="125">
        <f t="shared" si="60"/>
        <v>1.7999999999999999E-2</v>
      </c>
      <c r="J136" s="127">
        <f t="shared" si="61"/>
        <v>43524</v>
      </c>
      <c r="K136" s="128">
        <f t="shared" si="62"/>
        <v>83</v>
      </c>
      <c r="L136" s="129">
        <f t="shared" si="63"/>
        <v>83</v>
      </c>
      <c r="M136" s="130">
        <f t="shared" si="54"/>
        <v>1.005893143</v>
      </c>
      <c r="N136" s="130">
        <f t="shared" ca="1" si="55"/>
        <v>1.026657041</v>
      </c>
      <c r="O136" s="129">
        <f t="shared" si="68"/>
        <v>0</v>
      </c>
      <c r="P136" s="126">
        <f t="shared" ca="1" si="56"/>
        <v>26.657041</v>
      </c>
      <c r="Q136" s="124">
        <f t="shared" si="64"/>
        <v>0</v>
      </c>
      <c r="R136" s="131" t="str">
        <f t="shared" si="65"/>
        <v>J=</v>
      </c>
      <c r="S136" s="127">
        <f t="shared" si="66"/>
        <v>43881</v>
      </c>
      <c r="T136" s="132" t="str">
        <f t="shared" si="57"/>
        <v>-</v>
      </c>
      <c r="U136" s="4"/>
      <c r="V136" s="108">
        <v>41702</v>
      </c>
      <c r="W136" s="109" t="s">
        <v>68</v>
      </c>
      <c r="X136" s="9"/>
      <c r="Y136" s="1"/>
      <c r="Z136" s="8"/>
      <c r="AA136" s="8"/>
      <c r="AB136" s="8"/>
      <c r="AC136" s="8"/>
      <c r="AD136" s="1"/>
      <c r="AE136" s="4"/>
      <c r="AF136" s="1"/>
      <c r="AG136" s="9"/>
      <c r="AH136" s="99">
        <f t="shared" si="89"/>
        <v>43598</v>
      </c>
      <c r="AI136" s="2">
        <f t="shared" ca="1" si="84"/>
        <v>1015.330549</v>
      </c>
      <c r="AJ136" s="9">
        <f t="shared" si="84"/>
        <v>1000</v>
      </c>
      <c r="AK136" s="16">
        <f t="shared" ca="1" si="84"/>
        <v>6.4000000000000001E-2</v>
      </c>
      <c r="AL136" s="17">
        <f t="shared" ca="1" si="84"/>
        <v>1.01188623</v>
      </c>
      <c r="AM136" s="99">
        <f t="shared" si="85"/>
        <v>43598</v>
      </c>
      <c r="AN136" s="16">
        <f t="shared" si="86"/>
        <v>1.7999999999999999E-2</v>
      </c>
      <c r="AO136" s="3">
        <f t="shared" si="86"/>
        <v>48</v>
      </c>
      <c r="AP136" s="15">
        <f t="shared" si="86"/>
        <v>1.0034038599999999</v>
      </c>
      <c r="AQ136" s="15">
        <f t="shared" ca="1" si="86"/>
        <v>1.015330549</v>
      </c>
      <c r="AR136" s="99">
        <f t="shared" si="87"/>
        <v>43598</v>
      </c>
      <c r="AS136" s="2">
        <f t="shared" ca="1" si="88"/>
        <v>15.330549</v>
      </c>
      <c r="AT136" s="2">
        <f t="shared" si="88"/>
        <v>0</v>
      </c>
      <c r="AU136" s="28" t="str">
        <f t="shared" si="88"/>
        <v>J=</v>
      </c>
      <c r="AV136" s="99">
        <f t="shared" si="88"/>
        <v>43881</v>
      </c>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1"/>
      <c r="GU136" s="1"/>
      <c r="GV136" s="1"/>
      <c r="GW136" s="1"/>
      <c r="GX136" s="1"/>
      <c r="GY136" s="1"/>
      <c r="GZ136" s="1"/>
      <c r="HA136" s="1"/>
      <c r="HB136" s="1"/>
      <c r="HC136" s="1"/>
      <c r="HD136" s="1"/>
      <c r="HE136" s="1"/>
      <c r="HF136" s="1"/>
      <c r="HG136" s="1"/>
      <c r="HH136" s="1"/>
      <c r="HI136" s="1"/>
      <c r="HJ136" s="1"/>
      <c r="HK136" s="1"/>
      <c r="HL136" s="1"/>
    </row>
    <row r="137" spans="1:223" x14ac:dyDescent="0.15">
      <c r="A137" s="122">
        <f t="shared" si="58"/>
        <v>43649</v>
      </c>
      <c r="B137" s="123">
        <f t="shared" ca="1" si="67"/>
        <v>1026.9825020000001</v>
      </c>
      <c r="C137" s="124">
        <f t="shared" si="59"/>
        <v>1000</v>
      </c>
      <c r="D137" s="125">
        <f ca="1">IF(A137&lt;$B$1,VLOOKUP(A137,[1]DI!$A$4:$B$15000,2),0)</f>
        <v>6.4000000000000001E-2</v>
      </c>
      <c r="E137" s="126">
        <f t="shared" ca="1" si="52"/>
        <v>1.0002462000000001</v>
      </c>
      <c r="F137" s="126">
        <f ca="1">(TRUNC(PRODUCT($E$12:$E136),16))</f>
        <v>1.02089353100441</v>
      </c>
      <c r="G137" s="126">
        <f t="shared" si="82"/>
        <v>1</v>
      </c>
      <c r="H137" s="126">
        <f t="shared" ca="1" si="53"/>
        <v>1.0208935299999999</v>
      </c>
      <c r="I137" s="125">
        <f t="shared" si="60"/>
        <v>1.7999999999999999E-2</v>
      </c>
      <c r="J137" s="127">
        <f t="shared" si="61"/>
        <v>43524</v>
      </c>
      <c r="K137" s="128">
        <f t="shared" si="62"/>
        <v>84</v>
      </c>
      <c r="L137" s="129">
        <f t="shared" si="63"/>
        <v>84</v>
      </c>
      <c r="M137" s="130">
        <f t="shared" si="54"/>
        <v>1.005964356</v>
      </c>
      <c r="N137" s="130">
        <f t="shared" ca="1" si="55"/>
        <v>1.0269825020000001</v>
      </c>
      <c r="O137" s="129">
        <f t="shared" si="68"/>
        <v>0</v>
      </c>
      <c r="P137" s="126">
        <f t="shared" ca="1" si="56"/>
        <v>26.982502</v>
      </c>
      <c r="Q137" s="124">
        <f t="shared" si="64"/>
        <v>0</v>
      </c>
      <c r="R137" s="131" t="str">
        <f t="shared" si="65"/>
        <v>J=</v>
      </c>
      <c r="S137" s="127">
        <f t="shared" si="66"/>
        <v>43881</v>
      </c>
      <c r="T137" s="132" t="str">
        <f t="shared" si="57"/>
        <v>-</v>
      </c>
      <c r="U137" s="4"/>
      <c r="V137" s="108">
        <v>41747</v>
      </c>
      <c r="W137" s="109" t="s">
        <v>69</v>
      </c>
      <c r="X137" s="9"/>
      <c r="Y137" s="1"/>
      <c r="Z137" s="8"/>
      <c r="AA137" s="5"/>
      <c r="AB137" s="5"/>
      <c r="AC137" s="3"/>
      <c r="AD137" s="1"/>
      <c r="AE137" s="4"/>
      <c r="AF137" s="1"/>
      <c r="AG137" s="9"/>
      <c r="AH137" s="99"/>
      <c r="AI137" s="3"/>
      <c r="AJ137" s="9"/>
      <c r="AK137" s="16"/>
      <c r="AL137" s="17"/>
      <c r="AM137" s="99"/>
      <c r="AN137" s="16"/>
      <c r="AO137" s="3"/>
      <c r="AP137" s="15"/>
      <c r="AQ137" s="15"/>
      <c r="AR137" s="99"/>
      <c r="AS137" s="2"/>
      <c r="AT137" s="3"/>
      <c r="AU137" s="4"/>
      <c r="AV137" s="99"/>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1"/>
      <c r="GU137" s="1"/>
      <c r="GV137" s="1"/>
      <c r="GW137" s="1"/>
      <c r="GX137" s="1"/>
      <c r="GY137" s="1"/>
      <c r="GZ137" s="1"/>
      <c r="HA137" s="1"/>
      <c r="HB137" s="1"/>
      <c r="HC137" s="1"/>
      <c r="HD137" s="1"/>
      <c r="HE137" s="1"/>
      <c r="HF137" s="1"/>
      <c r="HG137" s="1"/>
      <c r="HH137" s="1"/>
      <c r="HI137" s="1"/>
      <c r="HJ137" s="1"/>
      <c r="HK137" s="1"/>
      <c r="HL137" s="1"/>
    </row>
    <row r="138" spans="1:223" x14ac:dyDescent="0.15">
      <c r="A138" s="122">
        <f t="shared" si="58"/>
        <v>43650</v>
      </c>
      <c r="B138" s="123">
        <f t="shared" ca="1" si="67"/>
        <v>1027.3080640000001</v>
      </c>
      <c r="C138" s="124">
        <f t="shared" si="59"/>
        <v>1000</v>
      </c>
      <c r="D138" s="125">
        <f ca="1">IF(A138&lt;$B$1,VLOOKUP(A138,[1]DI!$A$4:$B$15000,2),0)</f>
        <v>6.4000000000000001E-2</v>
      </c>
      <c r="E138" s="126">
        <f t="shared" ca="1" si="52"/>
        <v>1.0002462000000001</v>
      </c>
      <c r="F138" s="126">
        <f ca="1">(TRUNC(PRODUCT($E$12:$E137),16))</f>
        <v>1.02114487499174</v>
      </c>
      <c r="G138" s="126">
        <f t="shared" si="82"/>
        <v>1</v>
      </c>
      <c r="H138" s="126">
        <f t="shared" ca="1" si="53"/>
        <v>1.0211448700000001</v>
      </c>
      <c r="I138" s="125">
        <f t="shared" si="60"/>
        <v>1.7999999999999999E-2</v>
      </c>
      <c r="J138" s="127">
        <f t="shared" si="61"/>
        <v>43524</v>
      </c>
      <c r="K138" s="128">
        <f t="shared" si="62"/>
        <v>85</v>
      </c>
      <c r="L138" s="129">
        <f t="shared" si="63"/>
        <v>85</v>
      </c>
      <c r="M138" s="130">
        <f t="shared" si="54"/>
        <v>1.006035574</v>
      </c>
      <c r="N138" s="130">
        <f t="shared" ca="1" si="55"/>
        <v>1.0273080649999999</v>
      </c>
      <c r="O138" s="129">
        <f t="shared" si="68"/>
        <v>0</v>
      </c>
      <c r="P138" s="126">
        <f t="shared" ca="1" si="56"/>
        <v>27.308064000000002</v>
      </c>
      <c r="Q138" s="124">
        <f t="shared" si="64"/>
        <v>0</v>
      </c>
      <c r="R138" s="131" t="str">
        <f t="shared" si="65"/>
        <v>J=</v>
      </c>
      <c r="S138" s="127">
        <f t="shared" si="66"/>
        <v>43881</v>
      </c>
      <c r="T138" s="132" t="str">
        <f t="shared" si="57"/>
        <v>-</v>
      </c>
      <c r="U138" s="4"/>
      <c r="V138" s="108">
        <v>41750</v>
      </c>
      <c r="W138" s="109" t="s">
        <v>70</v>
      </c>
      <c r="X138" s="9"/>
      <c r="Y138" s="1"/>
      <c r="Z138" s="8"/>
      <c r="AA138" s="5"/>
      <c r="AB138" s="5"/>
      <c r="AC138" s="3"/>
      <c r="AD138" s="1"/>
      <c r="AE138" s="4"/>
      <c r="AF138" s="1"/>
      <c r="AG138" s="9"/>
      <c r="AH138" s="99" t="str">
        <f t="shared" ref="AH138:AV138" si="90">+$B$9</f>
        <v>AMAR16</v>
      </c>
      <c r="AI138" s="3" t="str">
        <f t="shared" si="90"/>
        <v>AMAR16</v>
      </c>
      <c r="AJ138" s="3" t="str">
        <f t="shared" si="90"/>
        <v>AMAR16</v>
      </c>
      <c r="AK138" s="3" t="str">
        <f t="shared" si="90"/>
        <v>AMAR16</v>
      </c>
      <c r="AL138" s="3" t="str">
        <f t="shared" si="90"/>
        <v>AMAR16</v>
      </c>
      <c r="AM138" s="99" t="str">
        <f t="shared" si="90"/>
        <v>AMAR16</v>
      </c>
      <c r="AN138" s="3" t="str">
        <f t="shared" si="90"/>
        <v>AMAR16</v>
      </c>
      <c r="AO138" s="3" t="str">
        <f t="shared" si="90"/>
        <v>AMAR16</v>
      </c>
      <c r="AP138" s="3" t="str">
        <f t="shared" si="90"/>
        <v>AMAR16</v>
      </c>
      <c r="AQ138" s="3" t="str">
        <f t="shared" si="90"/>
        <v>AMAR16</v>
      </c>
      <c r="AR138" s="99" t="str">
        <f t="shared" si="90"/>
        <v>AMAR16</v>
      </c>
      <c r="AS138" s="3" t="str">
        <f t="shared" si="90"/>
        <v>AMAR16</v>
      </c>
      <c r="AT138" s="3" t="str">
        <f t="shared" si="90"/>
        <v>AMAR16</v>
      </c>
      <c r="AU138" s="4" t="str">
        <f t="shared" si="90"/>
        <v>AMAR16</v>
      </c>
      <c r="AV138" s="99" t="str">
        <f t="shared" si="90"/>
        <v>AMAR16</v>
      </c>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1"/>
      <c r="GU138" s="1"/>
      <c r="GV138" s="1"/>
      <c r="GW138" s="1"/>
      <c r="GX138" s="1"/>
      <c r="GY138" s="1"/>
      <c r="GZ138" s="1"/>
      <c r="HA138" s="1"/>
      <c r="HB138" s="1"/>
      <c r="HC138" s="1"/>
      <c r="HD138" s="1"/>
      <c r="HE138" s="1"/>
      <c r="HF138" s="1"/>
      <c r="HG138" s="1"/>
      <c r="HH138" s="1"/>
      <c r="HI138" s="1"/>
      <c r="HJ138" s="1"/>
      <c r="HK138" s="1"/>
      <c r="HL138" s="1"/>
    </row>
    <row r="139" spans="1:223" x14ac:dyDescent="0.15">
      <c r="A139" s="122">
        <f t="shared" si="58"/>
        <v>43651</v>
      </c>
      <c r="B139" s="123">
        <f t="shared" ca="1" si="67"/>
        <v>1027.63374</v>
      </c>
      <c r="C139" s="124">
        <f t="shared" si="59"/>
        <v>1000</v>
      </c>
      <c r="D139" s="125">
        <f ca="1">IF(A139&lt;$B$1,VLOOKUP(A139,[1]DI!$A$4:$B$15000,2),0)</f>
        <v>6.4000000000000001E-2</v>
      </c>
      <c r="E139" s="126">
        <f t="shared" ca="1" si="52"/>
        <v>1.0002462000000001</v>
      </c>
      <c r="F139" s="126">
        <f ca="1">(TRUNC(PRODUCT($E$12:$E138),16))</f>
        <v>1.0213962808599699</v>
      </c>
      <c r="G139" s="126">
        <f t="shared" si="82"/>
        <v>1</v>
      </c>
      <c r="H139" s="126">
        <f t="shared" ca="1" si="53"/>
        <v>1.02139628</v>
      </c>
      <c r="I139" s="125">
        <f t="shared" si="60"/>
        <v>1.7999999999999999E-2</v>
      </c>
      <c r="J139" s="127">
        <f t="shared" si="61"/>
        <v>43524</v>
      </c>
      <c r="K139" s="128">
        <f t="shared" si="62"/>
        <v>86</v>
      </c>
      <c r="L139" s="129">
        <f t="shared" si="63"/>
        <v>86</v>
      </c>
      <c r="M139" s="130">
        <f t="shared" si="54"/>
        <v>1.0061067969999999</v>
      </c>
      <c r="N139" s="130">
        <f t="shared" ca="1" si="55"/>
        <v>1.02763374</v>
      </c>
      <c r="O139" s="129">
        <f t="shared" si="68"/>
        <v>0</v>
      </c>
      <c r="P139" s="126">
        <f t="shared" ca="1" si="56"/>
        <v>27.63374</v>
      </c>
      <c r="Q139" s="124">
        <f t="shared" si="64"/>
        <v>0</v>
      </c>
      <c r="R139" s="131" t="str">
        <f t="shared" si="65"/>
        <v>J=</v>
      </c>
      <c r="S139" s="127">
        <f t="shared" si="66"/>
        <v>43881</v>
      </c>
      <c r="T139" s="132" t="str">
        <f t="shared" si="57"/>
        <v>-</v>
      </c>
      <c r="U139" s="4"/>
      <c r="V139" s="108">
        <v>41760</v>
      </c>
      <c r="W139" s="109" t="s">
        <v>71</v>
      </c>
      <c r="X139" s="9"/>
      <c r="Y139" s="1"/>
      <c r="Z139" s="8"/>
      <c r="AA139" s="5"/>
      <c r="AB139" s="5"/>
      <c r="AC139" s="3"/>
      <c r="AD139" s="1"/>
      <c r="AE139" s="4"/>
      <c r="AF139" s="1"/>
      <c r="AG139" s="9"/>
      <c r="AH139" s="99" t="s">
        <v>4</v>
      </c>
      <c r="AI139" s="3" t="s">
        <v>5</v>
      </c>
      <c r="AJ139" s="9" t="s">
        <v>6</v>
      </c>
      <c r="AK139" s="11" t="s">
        <v>7</v>
      </c>
      <c r="AL139" s="12" t="s">
        <v>7</v>
      </c>
      <c r="AM139" s="99" t="s">
        <v>4</v>
      </c>
      <c r="AN139" s="11" t="s">
        <v>8</v>
      </c>
      <c r="AO139" s="14" t="s">
        <v>8</v>
      </c>
      <c r="AP139" s="13" t="s">
        <v>8</v>
      </c>
      <c r="AQ139" s="15" t="s">
        <v>9</v>
      </c>
      <c r="AR139" s="99" t="s">
        <v>4</v>
      </c>
      <c r="AS139" s="2" t="s">
        <v>11</v>
      </c>
      <c r="AT139" s="3" t="s">
        <v>12</v>
      </c>
      <c r="AU139" s="4" t="s">
        <v>13</v>
      </c>
      <c r="AV139" s="99" t="s">
        <v>13</v>
      </c>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1"/>
      <c r="GU139" s="1"/>
      <c r="GV139" s="1"/>
      <c r="GW139" s="1"/>
      <c r="GX139" s="1"/>
      <c r="GY139" s="1"/>
      <c r="GZ139" s="1"/>
      <c r="HA139" s="1"/>
      <c r="HB139" s="1"/>
      <c r="HC139" s="1"/>
      <c r="HD139" s="1"/>
      <c r="HE139" s="1"/>
      <c r="HF139" s="1"/>
      <c r="HG139" s="1"/>
      <c r="HH139" s="1"/>
      <c r="HI139" s="1"/>
      <c r="HJ139" s="1"/>
      <c r="HK139" s="1"/>
      <c r="HL139" s="1"/>
    </row>
    <row r="140" spans="1:223" x14ac:dyDescent="0.15">
      <c r="A140" s="122">
        <f t="shared" si="58"/>
        <v>43652</v>
      </c>
      <c r="B140" s="123">
        <f t="shared" ca="1" si="67"/>
        <v>1027.959515</v>
      </c>
      <c r="C140" s="124">
        <f t="shared" si="59"/>
        <v>1000</v>
      </c>
      <c r="D140" s="125">
        <f ca="1">IF(A140&lt;$B$1,VLOOKUP(A140,[1]DI!$A$4:$B$15000,2),0)</f>
        <v>0</v>
      </c>
      <c r="E140" s="126">
        <f t="shared" ref="E140:E203" ca="1" si="91">IF(A140&lt;A$10,1,ROUND(((1+D140)^(1/252)),8))</f>
        <v>1</v>
      </c>
      <c r="F140" s="126">
        <f ca="1">(TRUNC(PRODUCT($E$12:$E139),16))</f>
        <v>1.0216477486243101</v>
      </c>
      <c r="G140" s="126">
        <f t="shared" si="82"/>
        <v>1</v>
      </c>
      <c r="H140" s="126">
        <f t="shared" ref="H140:H203" ca="1" si="92">ROUND(F140/G140,8)</f>
        <v>1.0216477500000001</v>
      </c>
      <c r="I140" s="125">
        <f t="shared" si="60"/>
        <v>1.7999999999999999E-2</v>
      </c>
      <c r="J140" s="127">
        <f t="shared" si="61"/>
        <v>43524</v>
      </c>
      <c r="K140" s="128">
        <f t="shared" si="62"/>
        <v>86</v>
      </c>
      <c r="L140" s="129">
        <f t="shared" si="63"/>
        <v>87</v>
      </c>
      <c r="M140" s="130">
        <f t="shared" ref="M140:M203" si="93">ROUND((I140+1)^(L140/252),9)</f>
        <v>1.0061780250000001</v>
      </c>
      <c r="N140" s="130">
        <f t="shared" ref="N140:N203" ca="1" si="94">ROUND(H140*M140,9)</f>
        <v>1.027959515</v>
      </c>
      <c r="O140" s="129">
        <f t="shared" si="68"/>
        <v>0</v>
      </c>
      <c r="P140" s="126">
        <f t="shared" ref="P140:P203" ca="1" si="95">TRUNC(((N140-1)*C140),6)</f>
        <v>27.959515</v>
      </c>
      <c r="Q140" s="124">
        <f t="shared" si="64"/>
        <v>0</v>
      </c>
      <c r="R140" s="131" t="str">
        <f t="shared" si="65"/>
        <v>J=</v>
      </c>
      <c r="S140" s="127">
        <f t="shared" si="66"/>
        <v>43881</v>
      </c>
      <c r="T140" s="132" t="str">
        <f t="shared" ref="T140:T203" si="96">IF(O140&gt;0,(P140+Q140)*T$9,"-")</f>
        <v>-</v>
      </c>
      <c r="U140" s="4"/>
      <c r="V140" s="108">
        <v>41809</v>
      </c>
      <c r="W140" s="109" t="s">
        <v>72</v>
      </c>
      <c r="X140" s="9"/>
      <c r="Y140" s="1"/>
      <c r="Z140" s="8"/>
      <c r="AA140" s="5"/>
      <c r="AB140" s="5"/>
      <c r="AC140" s="3"/>
      <c r="AD140" s="1"/>
      <c r="AE140" s="4"/>
      <c r="AF140" s="1"/>
      <c r="AG140" s="9"/>
      <c r="AH140" s="99"/>
      <c r="AI140" s="3" t="s">
        <v>15</v>
      </c>
      <c r="AJ140" s="9" t="s">
        <v>16</v>
      </c>
      <c r="AK140" s="16" t="s">
        <v>17</v>
      </c>
      <c r="AL140" s="17" t="s">
        <v>18</v>
      </c>
      <c r="AM140" s="99"/>
      <c r="AN140" s="16"/>
      <c r="AO140" s="3" t="s">
        <v>19</v>
      </c>
      <c r="AP140" s="15" t="s">
        <v>18</v>
      </c>
      <c r="AQ140" s="15" t="s">
        <v>20</v>
      </c>
      <c r="AR140" s="99"/>
      <c r="AS140" s="2"/>
      <c r="AT140" s="3"/>
      <c r="AU140" s="4" t="s">
        <v>21</v>
      </c>
      <c r="AV140" s="99" t="s">
        <v>4</v>
      </c>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1"/>
      <c r="GU140" s="1"/>
      <c r="GV140" s="1"/>
      <c r="GW140" s="1"/>
      <c r="GX140" s="1"/>
      <c r="GY140" s="1"/>
      <c r="GZ140" s="1"/>
      <c r="HA140" s="1"/>
      <c r="HB140" s="1"/>
      <c r="HC140" s="1"/>
      <c r="HD140" s="1"/>
      <c r="HE140" s="1"/>
      <c r="HF140" s="1"/>
      <c r="HG140" s="1"/>
      <c r="HH140" s="1"/>
      <c r="HI140" s="1"/>
      <c r="HJ140" s="1"/>
      <c r="HK140" s="1"/>
      <c r="HL140" s="1"/>
    </row>
    <row r="141" spans="1:223" x14ac:dyDescent="0.15">
      <c r="A141" s="122">
        <f t="shared" ref="A141:A204" si="97">(A140+1)</f>
        <v>43653</v>
      </c>
      <c r="B141" s="123">
        <f t="shared" ca="1" si="67"/>
        <v>1027.959515</v>
      </c>
      <c r="C141" s="124">
        <f t="shared" ref="C141:C204" si="98">(C140-Q140)</f>
        <v>1000</v>
      </c>
      <c r="D141" s="125">
        <f ca="1">IF(A141&lt;$B$1,VLOOKUP(A141,[1]DI!$A$4:$B$15000,2),0)</f>
        <v>0</v>
      </c>
      <c r="E141" s="126">
        <f t="shared" ca="1" si="91"/>
        <v>1</v>
      </c>
      <c r="F141" s="126">
        <f ca="1">(TRUNC(PRODUCT($E$12:$E140),16))</f>
        <v>1.0216477486243101</v>
      </c>
      <c r="G141" s="126">
        <f t="shared" si="82"/>
        <v>1</v>
      </c>
      <c r="H141" s="126">
        <f t="shared" ca="1" si="92"/>
        <v>1.0216477500000001</v>
      </c>
      <c r="I141" s="125">
        <f t="shared" ref="I141:I204" si="99">I140</f>
        <v>1.7999999999999999E-2</v>
      </c>
      <c r="J141" s="127">
        <f t="shared" ref="J141:J204" si="100">IF(O140&gt;0,VLOOKUP(O140,V$12:AF$48,2),J140)</f>
        <v>43524</v>
      </c>
      <c r="K141" s="128">
        <f t="shared" ref="K141:K204" si="101">IF(A141&gt;J141,IF(NETWORKDAYS(J141,A141,$V$52:$V$436)-1=0,1,NETWORKDAYS(J141,A141,$V$52:$V$436)-1),0)</f>
        <v>86</v>
      </c>
      <c r="L141" s="129">
        <f t="shared" ref="L141:L204" si="102">IF(AND(K141=1,K140=1),1,IF(K141&gt;0,IF(K141=K140,K141+1,K141),0))</f>
        <v>87</v>
      </c>
      <c r="M141" s="130">
        <f t="shared" si="93"/>
        <v>1.0061780250000001</v>
      </c>
      <c r="N141" s="130">
        <f t="shared" ca="1" si="94"/>
        <v>1.027959515</v>
      </c>
      <c r="O141" s="129">
        <f t="shared" si="68"/>
        <v>0</v>
      </c>
      <c r="P141" s="126">
        <f t="shared" ca="1" si="95"/>
        <v>27.959515</v>
      </c>
      <c r="Q141" s="124">
        <f t="shared" ref="Q141:Q204" si="103">IF(O141&gt;0,VLOOKUP(O141,$V$12:$AA$48,6),0)</f>
        <v>0</v>
      </c>
      <c r="R141" s="131" t="str">
        <f t="shared" ref="R141:R204" si="104">IF(O140&gt;0,VLOOKUP(O140,V$12:AF$48,10),R140)</f>
        <v>J=</v>
      </c>
      <c r="S141" s="127">
        <f t="shared" ref="S141:S204" si="105">IF(O140&gt;0,VLOOKUP(O140,V$12:AF$48,11),S140)</f>
        <v>43881</v>
      </c>
      <c r="T141" s="132" t="str">
        <f t="shared" si="96"/>
        <v>-</v>
      </c>
      <c r="U141" s="4"/>
      <c r="V141" s="108">
        <v>41998</v>
      </c>
      <c r="W141" s="109" t="s">
        <v>73</v>
      </c>
      <c r="X141" s="9"/>
      <c r="Y141" s="1"/>
      <c r="Z141" s="8"/>
      <c r="AA141" s="5"/>
      <c r="AB141" s="5"/>
      <c r="AC141" s="3"/>
      <c r="AD141" s="1"/>
      <c r="AE141" s="4"/>
      <c r="AF141" s="1"/>
      <c r="AG141" s="9"/>
      <c r="AH141" s="99"/>
      <c r="AI141" s="3" t="str">
        <f>+$B$9</f>
        <v>AMAR16</v>
      </c>
      <c r="AJ141" s="9"/>
      <c r="AK141" s="16"/>
      <c r="AL141" s="17" t="s">
        <v>25</v>
      </c>
      <c r="AM141" s="99"/>
      <c r="AN141" s="16" t="s">
        <v>26</v>
      </c>
      <c r="AO141" s="3" t="s">
        <v>28</v>
      </c>
      <c r="AP141" s="15" t="s">
        <v>29</v>
      </c>
      <c r="AQ141" s="15" t="s">
        <v>25</v>
      </c>
      <c r="AR141" s="99"/>
      <c r="AS141" s="2"/>
      <c r="AT141" s="3"/>
      <c r="AU141" s="4" t="s">
        <v>30</v>
      </c>
      <c r="AV141" s="101"/>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1"/>
      <c r="GU141" s="1"/>
      <c r="GV141" s="1"/>
      <c r="GW141" s="1"/>
      <c r="GX141" s="1"/>
      <c r="GY141" s="1"/>
      <c r="GZ141" s="1"/>
      <c r="HA141" s="1"/>
      <c r="HB141" s="1"/>
      <c r="HC141" s="1"/>
      <c r="HD141" s="1"/>
      <c r="HE141" s="1"/>
      <c r="HF141" s="1"/>
      <c r="HG141" s="1"/>
      <c r="HH141" s="1"/>
      <c r="HI141" s="1"/>
      <c r="HJ141" s="1"/>
      <c r="HK141" s="1"/>
      <c r="HL141" s="1"/>
    </row>
    <row r="142" spans="1:223" x14ac:dyDescent="0.15">
      <c r="A142" s="122">
        <f t="shared" si="97"/>
        <v>43654</v>
      </c>
      <c r="B142" s="123">
        <f t="shared" ref="B142:B205" ca="1" si="106">IF(A142&lt;=TODAY(),C142+P142,IF(AND(A142&gt;TODAY(),A142&lt;=$B$1),IF(VLOOKUP(TODAY(),$A$10:$D$10000,4,FALSE)=0,"n.d",C142+P142),"n.d"))</f>
        <v>1027.959515</v>
      </c>
      <c r="C142" s="124">
        <f t="shared" si="98"/>
        <v>1000</v>
      </c>
      <c r="D142" s="125">
        <f ca="1">IF(A142&lt;$B$1,VLOOKUP(A142,[1]DI!$A$4:$B$15000,2),0)</f>
        <v>6.4000000000000001E-2</v>
      </c>
      <c r="E142" s="126">
        <f t="shared" ca="1" si="91"/>
        <v>1.0002462000000001</v>
      </c>
      <c r="F142" s="126">
        <f ca="1">(TRUNC(PRODUCT($E$12:$E141),16))</f>
        <v>1.0216477486243101</v>
      </c>
      <c r="G142" s="126">
        <f t="shared" si="82"/>
        <v>1</v>
      </c>
      <c r="H142" s="126">
        <f t="shared" ca="1" si="92"/>
        <v>1.0216477500000001</v>
      </c>
      <c r="I142" s="125">
        <f t="shared" si="99"/>
        <v>1.7999999999999999E-2</v>
      </c>
      <c r="J142" s="127">
        <f t="shared" si="100"/>
        <v>43524</v>
      </c>
      <c r="K142" s="128">
        <f t="shared" si="101"/>
        <v>87</v>
      </c>
      <c r="L142" s="129">
        <f t="shared" si="102"/>
        <v>87</v>
      </c>
      <c r="M142" s="130">
        <f t="shared" si="93"/>
        <v>1.0061780250000001</v>
      </c>
      <c r="N142" s="130">
        <f t="shared" ca="1" si="94"/>
        <v>1.027959515</v>
      </c>
      <c r="O142" s="129">
        <f t="shared" ref="O142:O205" si="107">IF(VLOOKUP(A142,W$12:AD$48,8)=VLOOKUP(A141,W$12:AD$48,8),0,VLOOKUP(A142,W$12:AD$48,8))</f>
        <v>0</v>
      </c>
      <c r="P142" s="126">
        <f t="shared" ca="1" si="95"/>
        <v>27.959515</v>
      </c>
      <c r="Q142" s="124">
        <f t="shared" si="103"/>
        <v>0</v>
      </c>
      <c r="R142" s="131" t="str">
        <f t="shared" si="104"/>
        <v>J=</v>
      </c>
      <c r="S142" s="127">
        <f t="shared" si="105"/>
        <v>43881</v>
      </c>
      <c r="T142" s="132" t="str">
        <f t="shared" si="96"/>
        <v>-</v>
      </c>
      <c r="U142" s="9"/>
      <c r="V142" s="108">
        <v>42005</v>
      </c>
      <c r="W142" s="109" t="s">
        <v>74</v>
      </c>
      <c r="X142" s="9"/>
      <c r="Y142" s="1"/>
      <c r="Z142" s="8"/>
      <c r="AA142" s="5"/>
      <c r="AB142" s="5"/>
      <c r="AC142" s="9"/>
      <c r="AD142" s="9"/>
      <c r="AE142" s="10"/>
      <c r="AF142" s="9"/>
      <c r="AG142" s="9"/>
      <c r="AH142" s="99"/>
      <c r="AI142" s="3"/>
      <c r="AJ142" s="9" t="s">
        <v>32</v>
      </c>
      <c r="AK142" s="16" t="s">
        <v>33</v>
      </c>
      <c r="AL142" s="17" t="s">
        <v>37</v>
      </c>
      <c r="AM142" s="99"/>
      <c r="AN142" s="16" t="s">
        <v>38</v>
      </c>
      <c r="AO142" s="3" t="s">
        <v>40</v>
      </c>
      <c r="AP142" s="15" t="s">
        <v>41</v>
      </c>
      <c r="AQ142" s="15" t="s">
        <v>42</v>
      </c>
      <c r="AR142" s="99"/>
      <c r="AS142" s="2" t="s">
        <v>43</v>
      </c>
      <c r="AT142" s="3"/>
      <c r="AU142" s="4"/>
      <c r="AV142" s="101"/>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1"/>
      <c r="GU142" s="1"/>
      <c r="GV142" s="1"/>
      <c r="GW142" s="1"/>
      <c r="GX142" s="1"/>
      <c r="GY142" s="1"/>
      <c r="GZ142" s="1"/>
      <c r="HA142" s="1"/>
      <c r="HB142" s="1"/>
      <c r="HC142" s="1"/>
      <c r="HD142" s="1"/>
      <c r="HE142" s="1"/>
      <c r="HF142" s="1"/>
      <c r="HG142" s="1"/>
      <c r="HH142" s="1"/>
      <c r="HI142" s="1"/>
      <c r="HJ142" s="1"/>
      <c r="HK142" s="1"/>
      <c r="HL142" s="1"/>
    </row>
    <row r="143" spans="1:223" x14ac:dyDescent="0.15">
      <c r="A143" s="122">
        <f t="shared" si="97"/>
        <v>43655</v>
      </c>
      <c r="B143" s="123">
        <f t="shared" ca="1" si="106"/>
        <v>1028.2853909999999</v>
      </c>
      <c r="C143" s="124">
        <f t="shared" si="98"/>
        <v>1000</v>
      </c>
      <c r="D143" s="125">
        <f ca="1">IF(A143&lt;$B$1,VLOOKUP(A143,[1]DI!$A$4:$B$15000,2),0)</f>
        <v>6.4000000000000001E-2</v>
      </c>
      <c r="E143" s="126">
        <f t="shared" ca="1" si="91"/>
        <v>1.0002462000000001</v>
      </c>
      <c r="F143" s="126">
        <f ca="1">(TRUNC(PRODUCT($E$12:$E142),16))</f>
        <v>1.02189927830003</v>
      </c>
      <c r="G143" s="126">
        <f t="shared" si="82"/>
        <v>1</v>
      </c>
      <c r="H143" s="126">
        <f t="shared" ca="1" si="92"/>
        <v>1.02189928</v>
      </c>
      <c r="I143" s="125">
        <f t="shared" si="99"/>
        <v>1.7999999999999999E-2</v>
      </c>
      <c r="J143" s="127">
        <f t="shared" si="100"/>
        <v>43524</v>
      </c>
      <c r="K143" s="128">
        <f t="shared" si="101"/>
        <v>88</v>
      </c>
      <c r="L143" s="129">
        <f t="shared" si="102"/>
        <v>88</v>
      </c>
      <c r="M143" s="130">
        <f t="shared" si="93"/>
        <v>1.006249258</v>
      </c>
      <c r="N143" s="130">
        <f t="shared" ca="1" si="94"/>
        <v>1.0282853919999999</v>
      </c>
      <c r="O143" s="129">
        <f t="shared" si="107"/>
        <v>0</v>
      </c>
      <c r="P143" s="126">
        <f t="shared" ca="1" si="95"/>
        <v>28.285391000000001</v>
      </c>
      <c r="Q143" s="124">
        <f t="shared" si="103"/>
        <v>0</v>
      </c>
      <c r="R143" s="131" t="str">
        <f t="shared" si="104"/>
        <v>J=</v>
      </c>
      <c r="S143" s="127">
        <f t="shared" si="105"/>
        <v>43881</v>
      </c>
      <c r="T143" s="132" t="str">
        <f t="shared" si="96"/>
        <v>-</v>
      </c>
      <c r="U143" s="9"/>
      <c r="V143" s="108">
        <v>42051</v>
      </c>
      <c r="W143" s="109" t="s">
        <v>68</v>
      </c>
      <c r="X143" s="9"/>
      <c r="Y143" s="1"/>
      <c r="Z143" s="8"/>
      <c r="AA143" s="5"/>
      <c r="AB143" s="5"/>
      <c r="AC143" s="9"/>
      <c r="AD143" s="9"/>
      <c r="AE143" s="10"/>
      <c r="AF143" s="9"/>
      <c r="AG143" s="9"/>
      <c r="AH143" s="99"/>
      <c r="AI143" s="3" t="s">
        <v>53</v>
      </c>
      <c r="AJ143" s="9" t="s">
        <v>53</v>
      </c>
      <c r="AK143" s="16"/>
      <c r="AL143" s="17"/>
      <c r="AM143" s="99"/>
      <c r="AN143" s="16"/>
      <c r="AO143" s="3"/>
      <c r="AP143" s="15"/>
      <c r="AQ143" s="15"/>
      <c r="AR143" s="99"/>
      <c r="AS143" s="2" t="s">
        <v>53</v>
      </c>
      <c r="AT143" s="3" t="s">
        <v>53</v>
      </c>
      <c r="AU143" s="4"/>
      <c r="AV143" s="99"/>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1"/>
      <c r="GU143" s="1"/>
      <c r="GV143" s="1"/>
      <c r="GW143" s="1"/>
      <c r="GX143" s="1"/>
      <c r="GY143" s="1"/>
      <c r="GZ143" s="1"/>
      <c r="HA143" s="1"/>
      <c r="HB143" s="1"/>
      <c r="HC143" s="1"/>
      <c r="HD143" s="1"/>
      <c r="HE143" s="1"/>
      <c r="HF143" s="1"/>
      <c r="HG143" s="1"/>
      <c r="HH143" s="1"/>
      <c r="HI143" s="1"/>
      <c r="HJ143" s="1"/>
      <c r="HK143" s="1"/>
      <c r="HL143" s="1"/>
    </row>
    <row r="144" spans="1:223" x14ac:dyDescent="0.15">
      <c r="A144" s="122">
        <f t="shared" si="97"/>
        <v>43656</v>
      </c>
      <c r="B144" s="123">
        <f t="shared" ca="1" si="106"/>
        <v>1028.6113720000001</v>
      </c>
      <c r="C144" s="124">
        <f t="shared" si="98"/>
        <v>1000</v>
      </c>
      <c r="D144" s="125">
        <f ca="1">IF(A144&lt;$B$1,VLOOKUP(A144,[1]DI!$A$4:$B$15000,2),0)</f>
        <v>6.4000000000000001E-2</v>
      </c>
      <c r="E144" s="126">
        <f t="shared" ca="1" si="91"/>
        <v>1.0002462000000001</v>
      </c>
      <c r="F144" s="126">
        <f ca="1">(TRUNC(PRODUCT($E$12:$E143),16))</f>
        <v>1.0221508699023401</v>
      </c>
      <c r="G144" s="126">
        <f t="shared" si="82"/>
        <v>1</v>
      </c>
      <c r="H144" s="126">
        <f t="shared" ca="1" si="92"/>
        <v>1.0221508699999999</v>
      </c>
      <c r="I144" s="125">
        <f t="shared" si="99"/>
        <v>1.7999999999999999E-2</v>
      </c>
      <c r="J144" s="127">
        <f t="shared" si="100"/>
        <v>43524</v>
      </c>
      <c r="K144" s="128">
        <f t="shared" si="101"/>
        <v>89</v>
      </c>
      <c r="L144" s="129">
        <f t="shared" si="102"/>
        <v>89</v>
      </c>
      <c r="M144" s="130">
        <f t="shared" si="93"/>
        <v>1.0063204969999999</v>
      </c>
      <c r="N144" s="130">
        <f t="shared" ca="1" si="94"/>
        <v>1.0286113720000001</v>
      </c>
      <c r="O144" s="129">
        <f t="shared" si="107"/>
        <v>0</v>
      </c>
      <c r="P144" s="126">
        <f t="shared" ca="1" si="95"/>
        <v>28.611371999999999</v>
      </c>
      <c r="Q144" s="124">
        <f t="shared" si="103"/>
        <v>0</v>
      </c>
      <c r="R144" s="131" t="str">
        <f t="shared" si="104"/>
        <v>J=</v>
      </c>
      <c r="S144" s="127">
        <f t="shared" si="105"/>
        <v>43881</v>
      </c>
      <c r="T144" s="132" t="str">
        <f t="shared" si="96"/>
        <v>-</v>
      </c>
      <c r="U144" s="9"/>
      <c r="V144" s="108">
        <v>42052</v>
      </c>
      <c r="W144" s="109" t="s">
        <v>68</v>
      </c>
      <c r="X144" s="9"/>
      <c r="Y144" s="1"/>
      <c r="Z144" s="8"/>
      <c r="AA144" s="5"/>
      <c r="AB144" s="5"/>
      <c r="AC144" s="9"/>
      <c r="AD144" s="9"/>
      <c r="AE144" s="10"/>
      <c r="AF144" s="9"/>
      <c r="AG144" s="9"/>
      <c r="AH144" s="99">
        <f>(AH136+1)</f>
        <v>43599</v>
      </c>
      <c r="AI144" s="2">
        <f t="shared" ref="AI144:AL158" ca="1" si="108">VLOOKUP($AH144,$A$12:$S$1473,(AI$1)+1)</f>
        <v>1015.652425</v>
      </c>
      <c r="AJ144" s="9">
        <f t="shared" si="108"/>
        <v>1000</v>
      </c>
      <c r="AK144" s="16">
        <f t="shared" ca="1" si="108"/>
        <v>6.4000000000000001E-2</v>
      </c>
      <c r="AL144" s="17">
        <f t="shared" ca="1" si="108"/>
        <v>1.01213536</v>
      </c>
      <c r="AM144" s="99">
        <f t="shared" ref="AM144:AM158" si="109">AH144</f>
        <v>43599</v>
      </c>
      <c r="AN144" s="16">
        <f t="shared" ref="AN144:AQ158" si="110">VLOOKUP($AH144,$A$12:$S$1473,(AN$1)+1)</f>
        <v>1.7999999999999999E-2</v>
      </c>
      <c r="AO144" s="3">
        <f t="shared" si="110"/>
        <v>49</v>
      </c>
      <c r="AP144" s="15">
        <f t="shared" si="110"/>
        <v>1.0034748959999999</v>
      </c>
      <c r="AQ144" s="15">
        <f t="shared" ca="1" si="110"/>
        <v>1.0156524250000001</v>
      </c>
      <c r="AR144" s="99">
        <f t="shared" ref="AR144:AR158" si="111">AH144</f>
        <v>43599</v>
      </c>
      <c r="AS144" s="2">
        <f t="shared" ref="AS144:AV158" ca="1" si="112">VLOOKUP($AH144,$A$12:$S$1473,(AS$1)+1)</f>
        <v>15.652424999999999</v>
      </c>
      <c r="AT144" s="2">
        <f t="shared" si="112"/>
        <v>0</v>
      </c>
      <c r="AU144" s="28" t="str">
        <f t="shared" si="112"/>
        <v>J=</v>
      </c>
      <c r="AV144" s="99">
        <f t="shared" si="112"/>
        <v>43881</v>
      </c>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1"/>
      <c r="GU144" s="1"/>
      <c r="GV144" s="1"/>
      <c r="GW144" s="1"/>
      <c r="GX144" s="1"/>
      <c r="GY144" s="1"/>
      <c r="GZ144" s="1"/>
      <c r="HA144" s="1"/>
      <c r="HB144" s="1"/>
      <c r="HC144" s="1"/>
      <c r="HD144" s="1"/>
      <c r="HE144" s="1"/>
      <c r="HF144" s="1"/>
      <c r="HG144" s="1"/>
      <c r="HH144" s="1"/>
      <c r="HI144" s="1"/>
      <c r="HJ144" s="1"/>
      <c r="HK144" s="1"/>
      <c r="HL144" s="1"/>
    </row>
    <row r="145" spans="1:220" x14ac:dyDescent="0.15">
      <c r="A145" s="122">
        <f t="shared" si="97"/>
        <v>43657</v>
      </c>
      <c r="B145" s="123">
        <f t="shared" ca="1" si="106"/>
        <v>1028.937451</v>
      </c>
      <c r="C145" s="124">
        <f t="shared" si="98"/>
        <v>1000</v>
      </c>
      <c r="D145" s="125">
        <f ca="1">IF(A145&lt;$B$1,VLOOKUP(A145,[1]DI!$A$4:$B$15000,2),0)</f>
        <v>6.4000000000000001E-2</v>
      </c>
      <c r="E145" s="126">
        <f t="shared" ca="1" si="91"/>
        <v>1.0002462000000001</v>
      </c>
      <c r="F145" s="126">
        <f ca="1">(TRUNC(PRODUCT($E$12:$E144),16))</f>
        <v>1.0224025234465099</v>
      </c>
      <c r="G145" s="126">
        <f t="shared" si="82"/>
        <v>1</v>
      </c>
      <c r="H145" s="126">
        <f t="shared" ca="1" si="92"/>
        <v>1.02240252</v>
      </c>
      <c r="I145" s="125">
        <f t="shared" si="99"/>
        <v>1.7999999999999999E-2</v>
      </c>
      <c r="J145" s="127">
        <f t="shared" si="100"/>
        <v>43524</v>
      </c>
      <c r="K145" s="128">
        <f t="shared" si="101"/>
        <v>90</v>
      </c>
      <c r="L145" s="129">
        <f t="shared" si="102"/>
        <v>90</v>
      </c>
      <c r="M145" s="130">
        <f t="shared" si="93"/>
        <v>1.00639174</v>
      </c>
      <c r="N145" s="130">
        <f t="shared" ca="1" si="94"/>
        <v>1.028937451</v>
      </c>
      <c r="O145" s="129">
        <f t="shared" si="107"/>
        <v>0</v>
      </c>
      <c r="P145" s="126">
        <f t="shared" ca="1" si="95"/>
        <v>28.937450999999999</v>
      </c>
      <c r="Q145" s="124">
        <f t="shared" si="103"/>
        <v>0</v>
      </c>
      <c r="R145" s="131" t="str">
        <f t="shared" si="104"/>
        <v>J=</v>
      </c>
      <c r="S145" s="127">
        <f t="shared" si="105"/>
        <v>43881</v>
      </c>
      <c r="T145" s="132" t="str">
        <f t="shared" si="96"/>
        <v>-</v>
      </c>
      <c r="U145" s="9"/>
      <c r="V145" s="108">
        <v>42097</v>
      </c>
      <c r="W145" s="109" t="s">
        <v>69</v>
      </c>
      <c r="X145" s="9"/>
      <c r="Y145" s="1"/>
      <c r="Z145" s="8"/>
      <c r="AA145" s="5"/>
      <c r="AB145" s="5"/>
      <c r="AC145" s="9"/>
      <c r="AD145" s="9"/>
      <c r="AE145" s="10"/>
      <c r="AF145" s="9"/>
      <c r="AG145" s="9"/>
      <c r="AH145" s="99">
        <f t="shared" ref="AH145:AH158" si="113">(AH144+1)</f>
        <v>43600</v>
      </c>
      <c r="AI145" s="2">
        <f t="shared" ca="1" si="108"/>
        <v>1015.9744030000001</v>
      </c>
      <c r="AJ145" s="9">
        <f t="shared" si="108"/>
        <v>1000</v>
      </c>
      <c r="AK145" s="16">
        <f t="shared" ca="1" si="108"/>
        <v>6.4000000000000001E-2</v>
      </c>
      <c r="AL145" s="17">
        <f t="shared" ca="1" si="108"/>
        <v>1.0123845499999999</v>
      </c>
      <c r="AM145" s="99">
        <f t="shared" si="109"/>
        <v>43600</v>
      </c>
      <c r="AN145" s="16">
        <f t="shared" si="110"/>
        <v>1.7999999999999999E-2</v>
      </c>
      <c r="AO145" s="3">
        <f t="shared" si="110"/>
        <v>50</v>
      </c>
      <c r="AP145" s="15">
        <f t="shared" si="110"/>
        <v>1.003545938</v>
      </c>
      <c r="AQ145" s="15">
        <f t="shared" ca="1" si="110"/>
        <v>1.015974403</v>
      </c>
      <c r="AR145" s="99">
        <f t="shared" si="111"/>
        <v>43600</v>
      </c>
      <c r="AS145" s="2">
        <f t="shared" ca="1" si="112"/>
        <v>15.974403000000001</v>
      </c>
      <c r="AT145" s="2">
        <f t="shared" si="112"/>
        <v>0</v>
      </c>
      <c r="AU145" s="28" t="str">
        <f t="shared" si="112"/>
        <v>J=</v>
      </c>
      <c r="AV145" s="99">
        <f t="shared" si="112"/>
        <v>43881</v>
      </c>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1"/>
      <c r="GU145" s="1"/>
      <c r="GV145" s="1"/>
      <c r="GW145" s="1"/>
      <c r="GX145" s="1"/>
      <c r="GY145" s="1"/>
      <c r="GZ145" s="1"/>
      <c r="HA145" s="1"/>
      <c r="HB145" s="1"/>
      <c r="HC145" s="1"/>
      <c r="HD145" s="1"/>
      <c r="HE145" s="1"/>
      <c r="HF145" s="1"/>
      <c r="HG145" s="1"/>
      <c r="HH145" s="1"/>
      <c r="HI145" s="1"/>
      <c r="HJ145" s="1"/>
      <c r="HK145" s="1"/>
      <c r="HL145" s="1"/>
    </row>
    <row r="146" spans="1:220" x14ac:dyDescent="0.15">
      <c r="A146" s="122">
        <f t="shared" si="97"/>
        <v>43658</v>
      </c>
      <c r="B146" s="123">
        <f t="shared" ca="1" si="106"/>
        <v>1029.2636419999999</v>
      </c>
      <c r="C146" s="124">
        <f t="shared" si="98"/>
        <v>1000</v>
      </c>
      <c r="D146" s="125">
        <f ca="1">IF(A146&lt;$B$1,VLOOKUP(A146,[1]DI!$A$4:$B$15000,2),0)</f>
        <v>6.4000000000000001E-2</v>
      </c>
      <c r="E146" s="126">
        <f t="shared" ca="1" si="91"/>
        <v>1.0002462000000001</v>
      </c>
      <c r="F146" s="126">
        <f ca="1">(TRUNC(PRODUCT($E$12:$E145),16))</f>
        <v>1.02265423894779</v>
      </c>
      <c r="G146" s="126">
        <f t="shared" si="82"/>
        <v>1</v>
      </c>
      <c r="H146" s="126">
        <f t="shared" ca="1" si="92"/>
        <v>1.02265424</v>
      </c>
      <c r="I146" s="125">
        <f t="shared" si="99"/>
        <v>1.7999999999999999E-2</v>
      </c>
      <c r="J146" s="127">
        <f t="shared" si="100"/>
        <v>43524</v>
      </c>
      <c r="K146" s="128">
        <f t="shared" si="101"/>
        <v>91</v>
      </c>
      <c r="L146" s="129">
        <f t="shared" si="102"/>
        <v>91</v>
      </c>
      <c r="M146" s="130">
        <f t="shared" si="93"/>
        <v>1.006462988</v>
      </c>
      <c r="N146" s="130">
        <f t="shared" ca="1" si="94"/>
        <v>1.0292636420000001</v>
      </c>
      <c r="O146" s="129">
        <f t="shared" si="107"/>
        <v>0</v>
      </c>
      <c r="P146" s="126">
        <f t="shared" ca="1" si="95"/>
        <v>29.263642000000001</v>
      </c>
      <c r="Q146" s="124">
        <f t="shared" si="103"/>
        <v>0</v>
      </c>
      <c r="R146" s="131" t="str">
        <f t="shared" si="104"/>
        <v>J=</v>
      </c>
      <c r="S146" s="127">
        <f t="shared" si="105"/>
        <v>43881</v>
      </c>
      <c r="T146" s="132" t="str">
        <f t="shared" si="96"/>
        <v>-</v>
      </c>
      <c r="U146" s="9"/>
      <c r="V146" s="108">
        <v>42115</v>
      </c>
      <c r="W146" s="109" t="s">
        <v>70</v>
      </c>
      <c r="X146" s="9"/>
      <c r="Y146" s="1"/>
      <c r="Z146" s="8"/>
      <c r="AA146" s="5"/>
      <c r="AB146" s="5"/>
      <c r="AC146" s="9"/>
      <c r="AD146" s="9"/>
      <c r="AE146" s="10"/>
      <c r="AF146" s="9"/>
      <c r="AG146" s="9"/>
      <c r="AH146" s="99">
        <f t="shared" si="113"/>
        <v>43601</v>
      </c>
      <c r="AI146" s="2">
        <f t="shared" ca="1" si="108"/>
        <v>1016.29648</v>
      </c>
      <c r="AJ146" s="9">
        <f t="shared" si="108"/>
        <v>1000</v>
      </c>
      <c r="AK146" s="16">
        <f t="shared" ca="1" si="108"/>
        <v>6.4000000000000001E-2</v>
      </c>
      <c r="AL146" s="17">
        <f t="shared" ca="1" si="108"/>
        <v>1.0126337999999999</v>
      </c>
      <c r="AM146" s="99">
        <f t="shared" si="109"/>
        <v>43601</v>
      </c>
      <c r="AN146" s="16">
        <f t="shared" si="110"/>
        <v>1.7999999999999999E-2</v>
      </c>
      <c r="AO146" s="3">
        <f t="shared" si="110"/>
        <v>51</v>
      </c>
      <c r="AP146" s="15">
        <f t="shared" si="110"/>
        <v>1.0036169850000001</v>
      </c>
      <c r="AQ146" s="15">
        <f t="shared" ca="1" si="110"/>
        <v>1.0162964809999999</v>
      </c>
      <c r="AR146" s="99">
        <f t="shared" si="111"/>
        <v>43601</v>
      </c>
      <c r="AS146" s="2">
        <f t="shared" ca="1" si="112"/>
        <v>16.296479999999999</v>
      </c>
      <c r="AT146" s="2">
        <f t="shared" si="112"/>
        <v>0</v>
      </c>
      <c r="AU146" s="28" t="str">
        <f t="shared" si="112"/>
        <v>J=</v>
      </c>
      <c r="AV146" s="99">
        <f t="shared" si="112"/>
        <v>43881</v>
      </c>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1"/>
      <c r="GU146" s="1"/>
      <c r="GV146" s="1"/>
      <c r="GW146" s="1"/>
      <c r="GX146" s="1"/>
      <c r="GY146" s="1"/>
      <c r="GZ146" s="1"/>
      <c r="HA146" s="1"/>
      <c r="HB146" s="1"/>
      <c r="HC146" s="1"/>
      <c r="HD146" s="1"/>
      <c r="HE146" s="1"/>
      <c r="HF146" s="1"/>
      <c r="HG146" s="1"/>
      <c r="HH146" s="1"/>
      <c r="HI146" s="1"/>
      <c r="HJ146" s="1"/>
      <c r="HK146" s="1"/>
      <c r="HL146" s="1"/>
    </row>
    <row r="147" spans="1:220" x14ac:dyDescent="0.15">
      <c r="A147" s="122">
        <f t="shared" si="97"/>
        <v>43659</v>
      </c>
      <c r="B147" s="123">
        <f t="shared" ca="1" si="106"/>
        <v>1029.589935</v>
      </c>
      <c r="C147" s="124">
        <f t="shared" si="98"/>
        <v>1000</v>
      </c>
      <c r="D147" s="125">
        <f ca="1">IF(A147&lt;$B$1,VLOOKUP(A147,[1]DI!$A$4:$B$15000,2),0)</f>
        <v>0</v>
      </c>
      <c r="E147" s="126">
        <f t="shared" ca="1" si="91"/>
        <v>1</v>
      </c>
      <c r="F147" s="126">
        <f ca="1">(TRUNC(PRODUCT($E$12:$E146),16))</f>
        <v>1.0229060164214101</v>
      </c>
      <c r="G147" s="126">
        <f t="shared" si="82"/>
        <v>1</v>
      </c>
      <c r="H147" s="126">
        <f t="shared" ca="1" si="92"/>
        <v>1.02290602</v>
      </c>
      <c r="I147" s="125">
        <f t="shared" si="99"/>
        <v>1.7999999999999999E-2</v>
      </c>
      <c r="J147" s="127">
        <f t="shared" si="100"/>
        <v>43524</v>
      </c>
      <c r="K147" s="128">
        <f t="shared" si="101"/>
        <v>91</v>
      </c>
      <c r="L147" s="129">
        <f t="shared" si="102"/>
        <v>92</v>
      </c>
      <c r="M147" s="130">
        <f t="shared" si="93"/>
        <v>1.0065342420000001</v>
      </c>
      <c r="N147" s="130">
        <f t="shared" ca="1" si="94"/>
        <v>1.029589935</v>
      </c>
      <c r="O147" s="129">
        <f t="shared" si="107"/>
        <v>0</v>
      </c>
      <c r="P147" s="126">
        <f t="shared" ca="1" si="95"/>
        <v>29.589935000000001</v>
      </c>
      <c r="Q147" s="124">
        <f t="shared" si="103"/>
        <v>0</v>
      </c>
      <c r="R147" s="131" t="str">
        <f t="shared" si="104"/>
        <v>J=</v>
      </c>
      <c r="S147" s="127">
        <f t="shared" si="105"/>
        <v>43881</v>
      </c>
      <c r="T147" s="132" t="str">
        <f t="shared" si="96"/>
        <v>-</v>
      </c>
      <c r="U147" s="9"/>
      <c r="V147" s="108">
        <v>42125</v>
      </c>
      <c r="W147" s="109" t="s">
        <v>71</v>
      </c>
      <c r="X147" s="9"/>
      <c r="Y147" s="1"/>
      <c r="Z147" s="8"/>
      <c r="AA147" s="5"/>
      <c r="AB147" s="5"/>
      <c r="AC147" s="9"/>
      <c r="AD147" s="9"/>
      <c r="AE147" s="10"/>
      <c r="AF147" s="9"/>
      <c r="AG147" s="9"/>
      <c r="AH147" s="99">
        <f t="shared" si="113"/>
        <v>43602</v>
      </c>
      <c r="AI147" s="2">
        <f t="shared" ca="1" si="108"/>
        <v>1016.61866</v>
      </c>
      <c r="AJ147" s="9">
        <f t="shared" si="108"/>
        <v>1000</v>
      </c>
      <c r="AK147" s="16">
        <f t="shared" ca="1" si="108"/>
        <v>6.4000000000000001E-2</v>
      </c>
      <c r="AL147" s="17">
        <f t="shared" ca="1" si="108"/>
        <v>1.01288311</v>
      </c>
      <c r="AM147" s="99">
        <f t="shared" si="109"/>
        <v>43602</v>
      </c>
      <c r="AN147" s="16">
        <f t="shared" si="110"/>
        <v>1.7999999999999999E-2</v>
      </c>
      <c r="AO147" s="3">
        <f t="shared" si="110"/>
        <v>52</v>
      </c>
      <c r="AP147" s="15">
        <f t="shared" si="110"/>
        <v>1.0036880370000001</v>
      </c>
      <c r="AQ147" s="15">
        <f t="shared" ca="1" si="110"/>
        <v>1.01661866</v>
      </c>
      <c r="AR147" s="99">
        <f t="shared" si="111"/>
        <v>43602</v>
      </c>
      <c r="AS147" s="2">
        <f t="shared" ca="1" si="112"/>
        <v>16.618659999999998</v>
      </c>
      <c r="AT147" s="2">
        <f t="shared" si="112"/>
        <v>0</v>
      </c>
      <c r="AU147" s="28" t="str">
        <f t="shared" si="112"/>
        <v>J=</v>
      </c>
      <c r="AV147" s="99">
        <f t="shared" si="112"/>
        <v>43881</v>
      </c>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1"/>
      <c r="GU147" s="1"/>
      <c r="GV147" s="1"/>
      <c r="GW147" s="1"/>
      <c r="GX147" s="1"/>
      <c r="GY147" s="1"/>
      <c r="GZ147" s="1"/>
      <c r="HA147" s="1"/>
      <c r="HB147" s="1"/>
      <c r="HC147" s="1"/>
      <c r="HD147" s="1"/>
      <c r="HE147" s="1"/>
      <c r="HF147" s="1"/>
      <c r="HG147" s="1"/>
      <c r="HH147" s="1"/>
      <c r="HI147" s="1"/>
      <c r="HJ147" s="1"/>
      <c r="HK147" s="1"/>
      <c r="HL147" s="1"/>
    </row>
    <row r="148" spans="1:220" x14ac:dyDescent="0.15">
      <c r="A148" s="122">
        <f t="shared" si="97"/>
        <v>43660</v>
      </c>
      <c r="B148" s="123">
        <f t="shared" ca="1" si="106"/>
        <v>1029.589935</v>
      </c>
      <c r="C148" s="124">
        <f t="shared" si="98"/>
        <v>1000</v>
      </c>
      <c r="D148" s="125">
        <f ca="1">IF(A148&lt;$B$1,VLOOKUP(A148,[1]DI!$A$4:$B$15000,2),0)</f>
        <v>0</v>
      </c>
      <c r="E148" s="126">
        <f t="shared" ca="1" si="91"/>
        <v>1</v>
      </c>
      <c r="F148" s="126">
        <f ca="1">(TRUNC(PRODUCT($E$12:$E147),16))</f>
        <v>1.0229060164214101</v>
      </c>
      <c r="G148" s="126">
        <f t="shared" si="82"/>
        <v>1</v>
      </c>
      <c r="H148" s="126">
        <f t="shared" ca="1" si="92"/>
        <v>1.02290602</v>
      </c>
      <c r="I148" s="125">
        <f t="shared" si="99"/>
        <v>1.7999999999999999E-2</v>
      </c>
      <c r="J148" s="127">
        <f t="shared" si="100"/>
        <v>43524</v>
      </c>
      <c r="K148" s="128">
        <f t="shared" si="101"/>
        <v>91</v>
      </c>
      <c r="L148" s="129">
        <f t="shared" si="102"/>
        <v>92</v>
      </c>
      <c r="M148" s="130">
        <f t="shared" si="93"/>
        <v>1.0065342420000001</v>
      </c>
      <c r="N148" s="130">
        <f t="shared" ca="1" si="94"/>
        <v>1.029589935</v>
      </c>
      <c r="O148" s="129">
        <f t="shared" si="107"/>
        <v>0</v>
      </c>
      <c r="P148" s="126">
        <f t="shared" ca="1" si="95"/>
        <v>29.589935000000001</v>
      </c>
      <c r="Q148" s="124">
        <f t="shared" si="103"/>
        <v>0</v>
      </c>
      <c r="R148" s="131" t="str">
        <f t="shared" si="104"/>
        <v>J=</v>
      </c>
      <c r="S148" s="127">
        <f t="shared" si="105"/>
        <v>43881</v>
      </c>
      <c r="T148" s="132" t="str">
        <f t="shared" si="96"/>
        <v>-</v>
      </c>
      <c r="U148" s="9"/>
      <c r="V148" s="108">
        <v>42159</v>
      </c>
      <c r="W148" s="109" t="s">
        <v>72</v>
      </c>
      <c r="X148" s="9"/>
      <c r="Y148" s="1"/>
      <c r="Z148" s="8"/>
      <c r="AA148" s="5"/>
      <c r="AB148" s="5"/>
      <c r="AC148" s="9"/>
      <c r="AD148" s="9"/>
      <c r="AE148" s="10"/>
      <c r="AF148" s="9"/>
      <c r="AG148" s="9"/>
      <c r="AH148" s="99">
        <f t="shared" si="113"/>
        <v>43603</v>
      </c>
      <c r="AI148" s="2">
        <f t="shared" ca="1" si="108"/>
        <v>1016.94094</v>
      </c>
      <c r="AJ148" s="9">
        <f t="shared" si="108"/>
        <v>1000</v>
      </c>
      <c r="AK148" s="16">
        <f t="shared" ca="1" si="108"/>
        <v>0</v>
      </c>
      <c r="AL148" s="17">
        <f t="shared" ca="1" si="108"/>
        <v>1.0131324799999999</v>
      </c>
      <c r="AM148" s="99">
        <f t="shared" si="109"/>
        <v>43603</v>
      </c>
      <c r="AN148" s="16">
        <f t="shared" si="110"/>
        <v>1.7999999999999999E-2</v>
      </c>
      <c r="AO148" s="3">
        <f t="shared" si="110"/>
        <v>53</v>
      </c>
      <c r="AP148" s="15">
        <f t="shared" si="110"/>
        <v>1.0037590940000001</v>
      </c>
      <c r="AQ148" s="15">
        <f t="shared" ca="1" si="110"/>
        <v>1.01694094</v>
      </c>
      <c r="AR148" s="99">
        <f t="shared" si="111"/>
        <v>43603</v>
      </c>
      <c r="AS148" s="2">
        <f t="shared" ca="1" si="112"/>
        <v>16.940940000000001</v>
      </c>
      <c r="AT148" s="2">
        <f t="shared" si="112"/>
        <v>0</v>
      </c>
      <c r="AU148" s="28" t="str">
        <f t="shared" si="112"/>
        <v>J=</v>
      </c>
      <c r="AV148" s="99">
        <f t="shared" si="112"/>
        <v>43881</v>
      </c>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1"/>
      <c r="GU148" s="1"/>
      <c r="GV148" s="1"/>
      <c r="GW148" s="1"/>
      <c r="GX148" s="1"/>
      <c r="GY148" s="1"/>
      <c r="GZ148" s="1"/>
      <c r="HA148" s="1"/>
      <c r="HB148" s="1"/>
      <c r="HC148" s="1"/>
      <c r="HD148" s="1"/>
      <c r="HE148" s="1"/>
      <c r="HF148" s="1"/>
      <c r="HG148" s="1"/>
      <c r="HH148" s="1"/>
      <c r="HI148" s="1"/>
      <c r="HJ148" s="1"/>
      <c r="HK148" s="1"/>
      <c r="HL148" s="1"/>
    </row>
    <row r="149" spans="1:220" x14ac:dyDescent="0.15">
      <c r="A149" s="122">
        <f t="shared" si="97"/>
        <v>43661</v>
      </c>
      <c r="B149" s="123">
        <f t="shared" ca="1" si="106"/>
        <v>1029.589935</v>
      </c>
      <c r="C149" s="124">
        <f t="shared" si="98"/>
        <v>1000</v>
      </c>
      <c r="D149" s="125">
        <f ca="1">IF(A149&lt;$B$1,VLOOKUP(A149,[1]DI!$A$4:$B$15000,2),0)</f>
        <v>6.4000000000000001E-2</v>
      </c>
      <c r="E149" s="126">
        <f t="shared" ca="1" si="91"/>
        <v>1.0002462000000001</v>
      </c>
      <c r="F149" s="126">
        <f ca="1">(TRUNC(PRODUCT($E$12:$E148),16))</f>
        <v>1.0229060164214101</v>
      </c>
      <c r="G149" s="126">
        <f t="shared" si="82"/>
        <v>1</v>
      </c>
      <c r="H149" s="126">
        <f t="shared" ca="1" si="92"/>
        <v>1.02290602</v>
      </c>
      <c r="I149" s="125">
        <f t="shared" si="99"/>
        <v>1.7999999999999999E-2</v>
      </c>
      <c r="J149" s="127">
        <f t="shared" si="100"/>
        <v>43524</v>
      </c>
      <c r="K149" s="128">
        <f t="shared" si="101"/>
        <v>92</v>
      </c>
      <c r="L149" s="129">
        <f t="shared" si="102"/>
        <v>92</v>
      </c>
      <c r="M149" s="130">
        <f t="shared" si="93"/>
        <v>1.0065342420000001</v>
      </c>
      <c r="N149" s="130">
        <f t="shared" ca="1" si="94"/>
        <v>1.029589935</v>
      </c>
      <c r="O149" s="129">
        <f t="shared" si="107"/>
        <v>0</v>
      </c>
      <c r="P149" s="126">
        <f t="shared" ca="1" si="95"/>
        <v>29.589935000000001</v>
      </c>
      <c r="Q149" s="124">
        <f t="shared" si="103"/>
        <v>0</v>
      </c>
      <c r="R149" s="131" t="str">
        <f t="shared" si="104"/>
        <v>J=</v>
      </c>
      <c r="S149" s="127">
        <f t="shared" si="105"/>
        <v>43881</v>
      </c>
      <c r="T149" s="132" t="str">
        <f t="shared" si="96"/>
        <v>-</v>
      </c>
      <c r="U149" s="9"/>
      <c r="V149" s="108">
        <v>42254</v>
      </c>
      <c r="W149" s="109" t="s">
        <v>82</v>
      </c>
      <c r="X149" s="9"/>
      <c r="Y149" s="1"/>
      <c r="Z149" s="8"/>
      <c r="AA149" s="5"/>
      <c r="AB149" s="5"/>
      <c r="AC149" s="9"/>
      <c r="AD149" s="9"/>
      <c r="AE149" s="10"/>
      <c r="AF149" s="9"/>
      <c r="AG149" s="9"/>
      <c r="AH149" s="99">
        <f t="shared" si="113"/>
        <v>43604</v>
      </c>
      <c r="AI149" s="2">
        <f t="shared" ca="1" si="108"/>
        <v>1016.94094</v>
      </c>
      <c r="AJ149" s="9">
        <f t="shared" si="108"/>
        <v>1000</v>
      </c>
      <c r="AK149" s="16">
        <f t="shared" ca="1" si="108"/>
        <v>0</v>
      </c>
      <c r="AL149" s="17">
        <f t="shared" ca="1" si="108"/>
        <v>1.0131324799999999</v>
      </c>
      <c r="AM149" s="99">
        <f t="shared" si="109"/>
        <v>43604</v>
      </c>
      <c r="AN149" s="16">
        <f t="shared" si="110"/>
        <v>1.7999999999999999E-2</v>
      </c>
      <c r="AO149" s="3">
        <f t="shared" si="110"/>
        <v>53</v>
      </c>
      <c r="AP149" s="15">
        <f t="shared" si="110"/>
        <v>1.0037590940000001</v>
      </c>
      <c r="AQ149" s="15">
        <f t="shared" ca="1" si="110"/>
        <v>1.01694094</v>
      </c>
      <c r="AR149" s="99">
        <f t="shared" si="111"/>
        <v>43604</v>
      </c>
      <c r="AS149" s="2">
        <f t="shared" ca="1" si="112"/>
        <v>16.940940000000001</v>
      </c>
      <c r="AT149" s="2">
        <f t="shared" si="112"/>
        <v>0</v>
      </c>
      <c r="AU149" s="28" t="str">
        <f t="shared" si="112"/>
        <v>J=</v>
      </c>
      <c r="AV149" s="99">
        <f t="shared" si="112"/>
        <v>43881</v>
      </c>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1"/>
      <c r="GU149" s="1"/>
      <c r="GV149" s="1"/>
      <c r="GW149" s="1"/>
      <c r="GX149" s="1"/>
      <c r="GY149" s="1"/>
      <c r="GZ149" s="1"/>
      <c r="HA149" s="1"/>
      <c r="HB149" s="1"/>
      <c r="HC149" s="1"/>
      <c r="HD149" s="1"/>
      <c r="HE149" s="1"/>
      <c r="HF149" s="1"/>
      <c r="HG149" s="1"/>
      <c r="HH149" s="1"/>
      <c r="HI149" s="1"/>
      <c r="HJ149" s="1"/>
      <c r="HK149" s="1"/>
      <c r="HL149" s="1"/>
    </row>
    <row r="150" spans="1:220" x14ac:dyDescent="0.15">
      <c r="A150" s="122">
        <f t="shared" si="97"/>
        <v>43662</v>
      </c>
      <c r="B150" s="123">
        <f t="shared" ca="1" si="106"/>
        <v>1029.9163289999999</v>
      </c>
      <c r="C150" s="124">
        <f t="shared" si="98"/>
        <v>1000</v>
      </c>
      <c r="D150" s="125">
        <f ca="1">IF(A150&lt;$B$1,VLOOKUP(A150,[1]DI!$A$4:$B$15000,2),0)</f>
        <v>6.4000000000000001E-2</v>
      </c>
      <c r="E150" s="126">
        <f t="shared" ca="1" si="91"/>
        <v>1.0002462000000001</v>
      </c>
      <c r="F150" s="126">
        <f ca="1">(TRUNC(PRODUCT($E$12:$E149),16))</f>
        <v>1.02315785588266</v>
      </c>
      <c r="G150" s="126">
        <f t="shared" si="82"/>
        <v>1</v>
      </c>
      <c r="H150" s="126">
        <f t="shared" ca="1" si="92"/>
        <v>1.02315786</v>
      </c>
      <c r="I150" s="125">
        <f t="shared" si="99"/>
        <v>1.7999999999999999E-2</v>
      </c>
      <c r="J150" s="127">
        <f t="shared" si="100"/>
        <v>43524</v>
      </c>
      <c r="K150" s="128">
        <f t="shared" si="101"/>
        <v>93</v>
      </c>
      <c r="L150" s="129">
        <f t="shared" si="102"/>
        <v>93</v>
      </c>
      <c r="M150" s="130">
        <f t="shared" si="93"/>
        <v>1.0066055</v>
      </c>
      <c r="N150" s="130">
        <f t="shared" ca="1" si="94"/>
        <v>1.029916329</v>
      </c>
      <c r="O150" s="129">
        <f t="shared" si="107"/>
        <v>0</v>
      </c>
      <c r="P150" s="126">
        <f t="shared" ca="1" si="95"/>
        <v>29.916329000000001</v>
      </c>
      <c r="Q150" s="124">
        <f t="shared" si="103"/>
        <v>0</v>
      </c>
      <c r="R150" s="131" t="str">
        <f t="shared" si="104"/>
        <v>J=</v>
      </c>
      <c r="S150" s="127">
        <f t="shared" si="105"/>
        <v>43881</v>
      </c>
      <c r="T150" s="132" t="str">
        <f t="shared" si="96"/>
        <v>-</v>
      </c>
      <c r="U150" s="9"/>
      <c r="V150" s="108">
        <v>42289</v>
      </c>
      <c r="W150" s="109" t="s">
        <v>81</v>
      </c>
      <c r="X150" s="9"/>
      <c r="Y150" s="1"/>
      <c r="Z150" s="8"/>
      <c r="AA150" s="5"/>
      <c r="AB150" s="5"/>
      <c r="AC150" s="9"/>
      <c r="AD150" s="9"/>
      <c r="AE150" s="10"/>
      <c r="AF150" s="9"/>
      <c r="AG150" s="9"/>
      <c r="AH150" s="99">
        <f t="shared" si="113"/>
        <v>43605</v>
      </c>
      <c r="AI150" s="2">
        <f t="shared" ca="1" si="108"/>
        <v>1016.94094</v>
      </c>
      <c r="AJ150" s="9">
        <f t="shared" si="108"/>
        <v>1000</v>
      </c>
      <c r="AK150" s="16">
        <f t="shared" ca="1" si="108"/>
        <v>6.4000000000000001E-2</v>
      </c>
      <c r="AL150" s="17">
        <f t="shared" ca="1" si="108"/>
        <v>1.0131324799999999</v>
      </c>
      <c r="AM150" s="99">
        <f t="shared" si="109"/>
        <v>43605</v>
      </c>
      <c r="AN150" s="16">
        <f t="shared" si="110"/>
        <v>1.7999999999999999E-2</v>
      </c>
      <c r="AO150" s="3">
        <f t="shared" si="110"/>
        <v>53</v>
      </c>
      <c r="AP150" s="15">
        <f t="shared" si="110"/>
        <v>1.0037590940000001</v>
      </c>
      <c r="AQ150" s="15">
        <f t="shared" ca="1" si="110"/>
        <v>1.01694094</v>
      </c>
      <c r="AR150" s="99">
        <f t="shared" si="111"/>
        <v>43605</v>
      </c>
      <c r="AS150" s="2">
        <f t="shared" ca="1" si="112"/>
        <v>16.940940000000001</v>
      </c>
      <c r="AT150" s="2">
        <f t="shared" si="112"/>
        <v>0</v>
      </c>
      <c r="AU150" s="28" t="str">
        <f t="shared" si="112"/>
        <v>J=</v>
      </c>
      <c r="AV150" s="99">
        <f t="shared" si="112"/>
        <v>43881</v>
      </c>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1"/>
      <c r="GU150" s="1"/>
      <c r="GV150" s="1"/>
      <c r="GW150" s="1"/>
      <c r="GX150" s="1"/>
      <c r="GY150" s="1"/>
      <c r="GZ150" s="1"/>
      <c r="HA150" s="1"/>
      <c r="HB150" s="1"/>
      <c r="HC150" s="1"/>
      <c r="HD150" s="1"/>
      <c r="HE150" s="1"/>
      <c r="HF150" s="1"/>
      <c r="HG150" s="1"/>
      <c r="HH150" s="1"/>
      <c r="HI150" s="1"/>
      <c r="HJ150" s="1"/>
      <c r="HK150" s="1"/>
      <c r="HL150" s="1"/>
    </row>
    <row r="151" spans="1:220" x14ac:dyDescent="0.15">
      <c r="A151" s="122">
        <f t="shared" si="97"/>
        <v>43663</v>
      </c>
      <c r="B151" s="123">
        <f t="shared" ca="1" si="106"/>
        <v>1030.242823</v>
      </c>
      <c r="C151" s="124">
        <f t="shared" si="98"/>
        <v>1000</v>
      </c>
      <c r="D151" s="125">
        <f ca="1">IF(A151&lt;$B$1,VLOOKUP(A151,[1]DI!$A$4:$B$15000,2),0)</f>
        <v>6.4000000000000001E-2</v>
      </c>
      <c r="E151" s="126">
        <f t="shared" ca="1" si="91"/>
        <v>1.0002462000000001</v>
      </c>
      <c r="F151" s="126">
        <f ca="1">(TRUNC(PRODUCT($E$12:$E150),16))</f>
        <v>1.02340975734678</v>
      </c>
      <c r="G151" s="126">
        <f t="shared" si="82"/>
        <v>1</v>
      </c>
      <c r="H151" s="126">
        <f t="shared" ca="1" si="92"/>
        <v>1.0234097600000001</v>
      </c>
      <c r="I151" s="125">
        <f t="shared" si="99"/>
        <v>1.7999999999999999E-2</v>
      </c>
      <c r="J151" s="127">
        <f t="shared" si="100"/>
        <v>43524</v>
      </c>
      <c r="K151" s="128">
        <f t="shared" si="101"/>
        <v>94</v>
      </c>
      <c r="L151" s="129">
        <f t="shared" si="102"/>
        <v>94</v>
      </c>
      <c r="M151" s="130">
        <f t="shared" si="93"/>
        <v>1.006676763</v>
      </c>
      <c r="N151" s="130">
        <f t="shared" ca="1" si="94"/>
        <v>1.0302428239999999</v>
      </c>
      <c r="O151" s="129">
        <f t="shared" si="107"/>
        <v>0</v>
      </c>
      <c r="P151" s="126">
        <f t="shared" ca="1" si="95"/>
        <v>30.242823000000001</v>
      </c>
      <c r="Q151" s="124">
        <f t="shared" si="103"/>
        <v>0</v>
      </c>
      <c r="R151" s="131" t="str">
        <f t="shared" si="104"/>
        <v>J=</v>
      </c>
      <c r="S151" s="127">
        <f t="shared" si="105"/>
        <v>43881</v>
      </c>
      <c r="T151" s="132" t="str">
        <f t="shared" si="96"/>
        <v>-</v>
      </c>
      <c r="U151" s="9"/>
      <c r="V151" s="108">
        <v>42310</v>
      </c>
      <c r="W151" s="109" t="s">
        <v>66</v>
      </c>
      <c r="X151" s="9"/>
      <c r="Y151" s="1"/>
      <c r="Z151" s="8"/>
      <c r="AA151" s="5"/>
      <c r="AB151" s="5"/>
      <c r="AC151" s="9"/>
      <c r="AD151" s="9"/>
      <c r="AE151" s="10"/>
      <c r="AF151" s="9"/>
      <c r="AG151" s="9"/>
      <c r="AH151" s="99">
        <f t="shared" si="113"/>
        <v>43606</v>
      </c>
      <c r="AI151" s="2">
        <f t="shared" ca="1" si="108"/>
        <v>1017.26332</v>
      </c>
      <c r="AJ151" s="9">
        <f t="shared" si="108"/>
        <v>1000</v>
      </c>
      <c r="AK151" s="16">
        <f t="shared" ca="1" si="108"/>
        <v>6.4000000000000001E-2</v>
      </c>
      <c r="AL151" s="17">
        <f t="shared" ca="1" si="108"/>
        <v>1.0133819100000001</v>
      </c>
      <c r="AM151" s="99">
        <f t="shared" si="109"/>
        <v>43606</v>
      </c>
      <c r="AN151" s="16">
        <f t="shared" si="110"/>
        <v>1.7999999999999999E-2</v>
      </c>
      <c r="AO151" s="3">
        <f t="shared" si="110"/>
        <v>54</v>
      </c>
      <c r="AP151" s="15">
        <f t="shared" si="110"/>
        <v>1.003830156</v>
      </c>
      <c r="AQ151" s="15">
        <f t="shared" ca="1" si="110"/>
        <v>1.0172633209999999</v>
      </c>
      <c r="AR151" s="99">
        <f t="shared" si="111"/>
        <v>43606</v>
      </c>
      <c r="AS151" s="2">
        <f t="shared" ca="1" si="112"/>
        <v>17.26332</v>
      </c>
      <c r="AT151" s="2">
        <f t="shared" si="112"/>
        <v>0</v>
      </c>
      <c r="AU151" s="28" t="str">
        <f t="shared" si="112"/>
        <v>J=</v>
      </c>
      <c r="AV151" s="99">
        <f t="shared" si="112"/>
        <v>43881</v>
      </c>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1"/>
      <c r="GU151" s="1"/>
      <c r="GV151" s="1"/>
      <c r="GW151" s="1"/>
      <c r="GX151" s="1"/>
      <c r="GY151" s="1"/>
      <c r="GZ151" s="1"/>
      <c r="HA151" s="1"/>
      <c r="HB151" s="1"/>
      <c r="HC151" s="1"/>
      <c r="HD151" s="1"/>
      <c r="HE151" s="1"/>
      <c r="HF151" s="1"/>
      <c r="HG151" s="1"/>
      <c r="HH151" s="1"/>
      <c r="HI151" s="1"/>
      <c r="HJ151" s="1"/>
      <c r="HK151" s="1"/>
      <c r="HL151" s="1"/>
    </row>
    <row r="152" spans="1:220" x14ac:dyDescent="0.15">
      <c r="A152" s="122">
        <f t="shared" si="97"/>
        <v>43664</v>
      </c>
      <c r="B152" s="123">
        <f t="shared" ca="1" si="106"/>
        <v>1030.5694209999999</v>
      </c>
      <c r="C152" s="124">
        <f t="shared" si="98"/>
        <v>1000</v>
      </c>
      <c r="D152" s="125">
        <f ca="1">IF(A152&lt;$B$1,VLOOKUP(A152,[1]DI!$A$4:$B$15000,2),0)</f>
        <v>6.4000000000000001E-2</v>
      </c>
      <c r="E152" s="126">
        <f t="shared" ca="1" si="91"/>
        <v>1.0002462000000001</v>
      </c>
      <c r="F152" s="126">
        <f ca="1">(TRUNC(PRODUCT($E$12:$E151),16))</f>
        <v>1.02366172082903</v>
      </c>
      <c r="G152" s="126">
        <f t="shared" si="82"/>
        <v>1</v>
      </c>
      <c r="H152" s="126">
        <f t="shared" ca="1" si="92"/>
        <v>1.02366172</v>
      </c>
      <c r="I152" s="125">
        <f t="shared" si="99"/>
        <v>1.7999999999999999E-2</v>
      </c>
      <c r="J152" s="127">
        <f t="shared" si="100"/>
        <v>43524</v>
      </c>
      <c r="K152" s="128">
        <f t="shared" si="101"/>
        <v>95</v>
      </c>
      <c r="L152" s="129">
        <f t="shared" si="102"/>
        <v>95</v>
      </c>
      <c r="M152" s="130">
        <f t="shared" si="93"/>
        <v>1.006748032</v>
      </c>
      <c r="N152" s="130">
        <f t="shared" ca="1" si="94"/>
        <v>1.0305694219999999</v>
      </c>
      <c r="O152" s="129">
        <f t="shared" si="107"/>
        <v>0</v>
      </c>
      <c r="P152" s="126">
        <f t="shared" ca="1" si="95"/>
        <v>30.569420999999998</v>
      </c>
      <c r="Q152" s="124">
        <f t="shared" si="103"/>
        <v>0</v>
      </c>
      <c r="R152" s="131" t="str">
        <f t="shared" si="104"/>
        <v>J=</v>
      </c>
      <c r="S152" s="127">
        <f t="shared" si="105"/>
        <v>43881</v>
      </c>
      <c r="T152" s="132" t="str">
        <f t="shared" si="96"/>
        <v>-</v>
      </c>
      <c r="U152" s="9"/>
      <c r="V152" s="108">
        <v>42363</v>
      </c>
      <c r="W152" s="109" t="s">
        <v>73</v>
      </c>
      <c r="X152" s="9"/>
      <c r="Y152" s="1"/>
      <c r="Z152" s="8"/>
      <c r="AA152" s="5"/>
      <c r="AB152" s="5"/>
      <c r="AC152" s="9"/>
      <c r="AD152" s="9"/>
      <c r="AE152" s="10"/>
      <c r="AF152" s="9"/>
      <c r="AG152" s="9"/>
      <c r="AH152" s="99">
        <f t="shared" si="113"/>
        <v>43607</v>
      </c>
      <c r="AI152" s="2">
        <f t="shared" ca="1" si="108"/>
        <v>1017.585812</v>
      </c>
      <c r="AJ152" s="9">
        <f t="shared" si="108"/>
        <v>1000</v>
      </c>
      <c r="AK152" s="16">
        <f t="shared" ca="1" si="108"/>
        <v>6.4000000000000001E-2</v>
      </c>
      <c r="AL152" s="17">
        <f t="shared" ca="1" si="108"/>
        <v>1.0136314099999999</v>
      </c>
      <c r="AM152" s="99">
        <f t="shared" si="109"/>
        <v>43607</v>
      </c>
      <c r="AN152" s="16">
        <f t="shared" si="110"/>
        <v>1.7999999999999999E-2</v>
      </c>
      <c r="AO152" s="3">
        <f t="shared" si="110"/>
        <v>55</v>
      </c>
      <c r="AP152" s="15">
        <f t="shared" si="110"/>
        <v>1.003901223</v>
      </c>
      <c r="AQ152" s="15">
        <f t="shared" ca="1" si="110"/>
        <v>1.0175858120000001</v>
      </c>
      <c r="AR152" s="99">
        <f t="shared" si="111"/>
        <v>43607</v>
      </c>
      <c r="AS152" s="2">
        <f t="shared" ca="1" si="112"/>
        <v>17.585812000000001</v>
      </c>
      <c r="AT152" s="2">
        <f t="shared" si="112"/>
        <v>0</v>
      </c>
      <c r="AU152" s="28" t="str">
        <f t="shared" si="112"/>
        <v>J=</v>
      </c>
      <c r="AV152" s="99">
        <f t="shared" si="112"/>
        <v>43881</v>
      </c>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1"/>
      <c r="GU152" s="1"/>
      <c r="GV152" s="1"/>
      <c r="GW152" s="1"/>
      <c r="GX152" s="1"/>
      <c r="GY152" s="1"/>
      <c r="GZ152" s="1"/>
      <c r="HA152" s="1"/>
      <c r="HB152" s="1"/>
      <c r="HC152" s="1"/>
      <c r="HD152" s="1"/>
      <c r="HE152" s="1"/>
      <c r="HF152" s="1"/>
      <c r="HG152" s="1"/>
      <c r="HH152" s="1"/>
      <c r="HI152" s="1"/>
      <c r="HJ152" s="1"/>
      <c r="HK152" s="1"/>
      <c r="HL152" s="1"/>
    </row>
    <row r="153" spans="1:220" x14ac:dyDescent="0.15">
      <c r="A153" s="122">
        <f t="shared" si="97"/>
        <v>43665</v>
      </c>
      <c r="B153" s="123">
        <f t="shared" ca="1" si="106"/>
        <v>1030.896131</v>
      </c>
      <c r="C153" s="124">
        <f t="shared" si="98"/>
        <v>1000</v>
      </c>
      <c r="D153" s="125">
        <f ca="1">IF(A153&lt;$B$1,VLOOKUP(A153,[1]DI!$A$4:$B$15000,2),0)</f>
        <v>6.4000000000000001E-2</v>
      </c>
      <c r="E153" s="126">
        <f t="shared" ca="1" si="91"/>
        <v>1.0002462000000001</v>
      </c>
      <c r="F153" s="126">
        <f ca="1">(TRUNC(PRODUCT($E$12:$E152),16))</f>
        <v>1.0239137463446999</v>
      </c>
      <c r="G153" s="126">
        <f t="shared" si="82"/>
        <v>1</v>
      </c>
      <c r="H153" s="126">
        <f t="shared" ca="1" si="92"/>
        <v>1.02391375</v>
      </c>
      <c r="I153" s="125">
        <f t="shared" si="99"/>
        <v>1.7999999999999999E-2</v>
      </c>
      <c r="J153" s="127">
        <f t="shared" si="100"/>
        <v>43524</v>
      </c>
      <c r="K153" s="128">
        <f t="shared" si="101"/>
        <v>96</v>
      </c>
      <c r="L153" s="129">
        <f t="shared" si="102"/>
        <v>96</v>
      </c>
      <c r="M153" s="130">
        <f t="shared" si="93"/>
        <v>1.0068193059999999</v>
      </c>
      <c r="N153" s="130">
        <f t="shared" ca="1" si="94"/>
        <v>1.030896131</v>
      </c>
      <c r="O153" s="129">
        <f t="shared" si="107"/>
        <v>0</v>
      </c>
      <c r="P153" s="126">
        <f t="shared" ca="1" si="95"/>
        <v>30.896131</v>
      </c>
      <c r="Q153" s="124">
        <f t="shared" si="103"/>
        <v>0</v>
      </c>
      <c r="R153" s="131" t="str">
        <f t="shared" si="104"/>
        <v>J=</v>
      </c>
      <c r="S153" s="127">
        <f t="shared" si="105"/>
        <v>43881</v>
      </c>
      <c r="T153" s="132" t="str">
        <f t="shared" si="96"/>
        <v>-</v>
      </c>
      <c r="U153" s="9"/>
      <c r="V153" s="108">
        <v>42370</v>
      </c>
      <c r="W153" s="109" t="s">
        <v>74</v>
      </c>
      <c r="X153" s="9"/>
      <c r="Y153" s="1"/>
      <c r="Z153" s="8"/>
      <c r="AA153" s="5"/>
      <c r="AB153" s="5"/>
      <c r="AC153" s="9"/>
      <c r="AD153" s="9"/>
      <c r="AE153" s="10"/>
      <c r="AF153" s="9"/>
      <c r="AG153" s="9"/>
      <c r="AH153" s="99">
        <f t="shared" si="113"/>
        <v>43608</v>
      </c>
      <c r="AI153" s="2">
        <f t="shared" ca="1" si="108"/>
        <v>1017.908394</v>
      </c>
      <c r="AJ153" s="9">
        <f t="shared" si="108"/>
        <v>1000</v>
      </c>
      <c r="AK153" s="16">
        <f t="shared" ca="1" si="108"/>
        <v>6.4000000000000001E-2</v>
      </c>
      <c r="AL153" s="17">
        <f t="shared" ca="1" si="108"/>
        <v>1.0138809600000001</v>
      </c>
      <c r="AM153" s="99">
        <f t="shared" si="109"/>
        <v>43608</v>
      </c>
      <c r="AN153" s="16">
        <f t="shared" si="110"/>
        <v>1.7999999999999999E-2</v>
      </c>
      <c r="AO153" s="3">
        <f t="shared" si="110"/>
        <v>56</v>
      </c>
      <c r="AP153" s="15">
        <f t="shared" si="110"/>
        <v>1.0039722950000001</v>
      </c>
      <c r="AQ153" s="15">
        <f t="shared" ca="1" si="110"/>
        <v>1.017908394</v>
      </c>
      <c r="AR153" s="99">
        <f t="shared" si="111"/>
        <v>43608</v>
      </c>
      <c r="AS153" s="2">
        <f t="shared" ca="1" si="112"/>
        <v>17.908394000000001</v>
      </c>
      <c r="AT153" s="2">
        <f t="shared" si="112"/>
        <v>0</v>
      </c>
      <c r="AU153" s="28" t="str">
        <f t="shared" si="112"/>
        <v>J=</v>
      </c>
      <c r="AV153" s="99">
        <f t="shared" si="112"/>
        <v>43881</v>
      </c>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1"/>
      <c r="GU153" s="1"/>
      <c r="GV153" s="1"/>
      <c r="GW153" s="1"/>
      <c r="GX153" s="1"/>
      <c r="GY153" s="1"/>
      <c r="GZ153" s="1"/>
      <c r="HA153" s="1"/>
      <c r="HB153" s="1"/>
      <c r="HC153" s="1"/>
      <c r="HD153" s="1"/>
      <c r="HE153" s="1"/>
      <c r="HF153" s="1"/>
      <c r="HG153" s="1"/>
      <c r="HH153" s="1"/>
      <c r="HI153" s="1"/>
      <c r="HJ153" s="1"/>
      <c r="HK153" s="1"/>
      <c r="HL153" s="1"/>
    </row>
    <row r="154" spans="1:220" x14ac:dyDescent="0.15">
      <c r="A154" s="122">
        <f t="shared" si="97"/>
        <v>43666</v>
      </c>
      <c r="B154" s="123">
        <f t="shared" ca="1" si="106"/>
        <v>1031.222931</v>
      </c>
      <c r="C154" s="124">
        <f t="shared" si="98"/>
        <v>1000</v>
      </c>
      <c r="D154" s="125">
        <f ca="1">IF(A154&lt;$B$1,VLOOKUP(A154,[1]DI!$A$4:$B$15000,2),0)</f>
        <v>0</v>
      </c>
      <c r="E154" s="126">
        <f t="shared" ca="1" si="91"/>
        <v>1</v>
      </c>
      <c r="F154" s="126">
        <f ca="1">(TRUNC(PRODUCT($E$12:$E153),16))</f>
        <v>1.02416583390905</v>
      </c>
      <c r="G154" s="126">
        <f t="shared" si="82"/>
        <v>1</v>
      </c>
      <c r="H154" s="126">
        <f t="shared" ca="1" si="92"/>
        <v>1.0241658300000001</v>
      </c>
      <c r="I154" s="125">
        <f t="shared" si="99"/>
        <v>1.7999999999999999E-2</v>
      </c>
      <c r="J154" s="127">
        <f t="shared" si="100"/>
        <v>43524</v>
      </c>
      <c r="K154" s="128">
        <f t="shared" si="101"/>
        <v>96</v>
      </c>
      <c r="L154" s="129">
        <f t="shared" si="102"/>
        <v>97</v>
      </c>
      <c r="M154" s="130">
        <f t="shared" si="93"/>
        <v>1.006890584</v>
      </c>
      <c r="N154" s="130">
        <f t="shared" ca="1" si="94"/>
        <v>1.0312229310000001</v>
      </c>
      <c r="O154" s="129">
        <f t="shared" si="107"/>
        <v>0</v>
      </c>
      <c r="P154" s="126">
        <f t="shared" ca="1" si="95"/>
        <v>31.222930999999999</v>
      </c>
      <c r="Q154" s="124">
        <f t="shared" si="103"/>
        <v>0</v>
      </c>
      <c r="R154" s="131" t="str">
        <f t="shared" si="104"/>
        <v>J=</v>
      </c>
      <c r="S154" s="127">
        <f t="shared" si="105"/>
        <v>43881</v>
      </c>
      <c r="T154" s="132" t="str">
        <f t="shared" si="96"/>
        <v>-</v>
      </c>
      <c r="U154" s="9"/>
      <c r="V154" s="108">
        <v>42408</v>
      </c>
      <c r="W154" s="109" t="s">
        <v>68</v>
      </c>
      <c r="X154" s="9"/>
      <c r="Y154" s="1"/>
      <c r="Z154" s="8"/>
      <c r="AA154" s="5"/>
      <c r="AB154" s="5"/>
      <c r="AC154" s="9"/>
      <c r="AD154" s="9"/>
      <c r="AE154" s="10"/>
      <c r="AF154" s="9"/>
      <c r="AG154" s="9"/>
      <c r="AH154" s="99">
        <f t="shared" si="113"/>
        <v>43609</v>
      </c>
      <c r="AI154" s="2">
        <f t="shared" ca="1" si="108"/>
        <v>1018.231087</v>
      </c>
      <c r="AJ154" s="9">
        <f t="shared" si="108"/>
        <v>1000</v>
      </c>
      <c r="AK154" s="16">
        <f t="shared" ca="1" si="108"/>
        <v>6.4000000000000001E-2</v>
      </c>
      <c r="AL154" s="17">
        <f t="shared" ca="1" si="108"/>
        <v>1.01413058</v>
      </c>
      <c r="AM154" s="99">
        <f t="shared" si="109"/>
        <v>43609</v>
      </c>
      <c r="AN154" s="16">
        <f t="shared" si="110"/>
        <v>1.7999999999999999E-2</v>
      </c>
      <c r="AO154" s="3">
        <f t="shared" si="110"/>
        <v>57</v>
      </c>
      <c r="AP154" s="15">
        <f t="shared" si="110"/>
        <v>1.0040433719999999</v>
      </c>
      <c r="AQ154" s="15">
        <f t="shared" ca="1" si="110"/>
        <v>1.018231087</v>
      </c>
      <c r="AR154" s="99">
        <f t="shared" si="111"/>
        <v>43609</v>
      </c>
      <c r="AS154" s="2">
        <f t="shared" ca="1" si="112"/>
        <v>18.231086999999999</v>
      </c>
      <c r="AT154" s="2">
        <f t="shared" si="112"/>
        <v>0</v>
      </c>
      <c r="AU154" s="28" t="str">
        <f t="shared" si="112"/>
        <v>J=</v>
      </c>
      <c r="AV154" s="99">
        <f t="shared" si="112"/>
        <v>43881</v>
      </c>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1"/>
      <c r="GU154" s="1"/>
      <c r="GV154" s="1"/>
      <c r="GW154" s="1"/>
      <c r="GX154" s="1"/>
      <c r="GY154" s="1"/>
      <c r="GZ154" s="1"/>
      <c r="HA154" s="1"/>
      <c r="HB154" s="1"/>
      <c r="HC154" s="1"/>
      <c r="HD154" s="1"/>
      <c r="HE154" s="1"/>
      <c r="HF154" s="1"/>
      <c r="HG154" s="1"/>
      <c r="HH154" s="1"/>
      <c r="HI154" s="1"/>
      <c r="HJ154" s="1"/>
      <c r="HK154" s="1"/>
      <c r="HL154" s="1"/>
    </row>
    <row r="155" spans="1:220" x14ac:dyDescent="0.15">
      <c r="A155" s="122">
        <f t="shared" si="97"/>
        <v>43667</v>
      </c>
      <c r="B155" s="123">
        <f t="shared" ca="1" si="106"/>
        <v>1031.222931</v>
      </c>
      <c r="C155" s="124">
        <f t="shared" si="98"/>
        <v>1000</v>
      </c>
      <c r="D155" s="125">
        <f ca="1">IF(A155&lt;$B$1,VLOOKUP(A155,[1]DI!$A$4:$B$15000,2),0)</f>
        <v>0</v>
      </c>
      <c r="E155" s="126">
        <f t="shared" ca="1" si="91"/>
        <v>1</v>
      </c>
      <c r="F155" s="126">
        <f ca="1">(TRUNC(PRODUCT($E$12:$E154),16))</f>
        <v>1.02416583390905</v>
      </c>
      <c r="G155" s="126">
        <f t="shared" si="82"/>
        <v>1</v>
      </c>
      <c r="H155" s="126">
        <f t="shared" ca="1" si="92"/>
        <v>1.0241658300000001</v>
      </c>
      <c r="I155" s="125">
        <f t="shared" si="99"/>
        <v>1.7999999999999999E-2</v>
      </c>
      <c r="J155" s="127">
        <f t="shared" si="100"/>
        <v>43524</v>
      </c>
      <c r="K155" s="128">
        <f t="shared" si="101"/>
        <v>96</v>
      </c>
      <c r="L155" s="129">
        <f t="shared" si="102"/>
        <v>97</v>
      </c>
      <c r="M155" s="130">
        <f t="shared" si="93"/>
        <v>1.006890584</v>
      </c>
      <c r="N155" s="130">
        <f t="shared" ca="1" si="94"/>
        <v>1.0312229310000001</v>
      </c>
      <c r="O155" s="129">
        <f t="shared" si="107"/>
        <v>0</v>
      </c>
      <c r="P155" s="126">
        <f t="shared" ca="1" si="95"/>
        <v>31.222930999999999</v>
      </c>
      <c r="Q155" s="124">
        <f t="shared" si="103"/>
        <v>0</v>
      </c>
      <c r="R155" s="131" t="str">
        <f t="shared" si="104"/>
        <v>J=</v>
      </c>
      <c r="S155" s="127">
        <f t="shared" si="105"/>
        <v>43881</v>
      </c>
      <c r="T155" s="132" t="str">
        <f t="shared" si="96"/>
        <v>-</v>
      </c>
      <c r="U155" s="9"/>
      <c r="V155" s="108">
        <v>42409</v>
      </c>
      <c r="W155" s="109" t="s">
        <v>68</v>
      </c>
      <c r="X155" s="9"/>
      <c r="Y155" s="1"/>
      <c r="Z155" s="8"/>
      <c r="AA155" s="5"/>
      <c r="AB155" s="5"/>
      <c r="AC155" s="9"/>
      <c r="AD155" s="9"/>
      <c r="AE155" s="10"/>
      <c r="AF155" s="9"/>
      <c r="AG155" s="9"/>
      <c r="AH155" s="99">
        <f t="shared" si="113"/>
        <v>43610</v>
      </c>
      <c r="AI155" s="2">
        <f t="shared" ca="1" si="108"/>
        <v>1018.553881</v>
      </c>
      <c r="AJ155" s="9">
        <f t="shared" si="108"/>
        <v>1000</v>
      </c>
      <c r="AK155" s="16">
        <f t="shared" ca="1" si="108"/>
        <v>0</v>
      </c>
      <c r="AL155" s="17">
        <f t="shared" ca="1" si="108"/>
        <v>1.01438026</v>
      </c>
      <c r="AM155" s="99">
        <f t="shared" si="109"/>
        <v>43610</v>
      </c>
      <c r="AN155" s="16">
        <f t="shared" si="110"/>
        <v>1.7999999999999999E-2</v>
      </c>
      <c r="AO155" s="3">
        <f t="shared" si="110"/>
        <v>58</v>
      </c>
      <c r="AP155" s="15">
        <f t="shared" si="110"/>
        <v>1.004114454</v>
      </c>
      <c r="AQ155" s="15">
        <f t="shared" ca="1" si="110"/>
        <v>1.0185538810000001</v>
      </c>
      <c r="AR155" s="99">
        <f t="shared" si="111"/>
        <v>43610</v>
      </c>
      <c r="AS155" s="2">
        <f t="shared" ca="1" si="112"/>
        <v>18.553881000000001</v>
      </c>
      <c r="AT155" s="2">
        <f t="shared" si="112"/>
        <v>0</v>
      </c>
      <c r="AU155" s="28" t="str">
        <f t="shared" si="112"/>
        <v>J=</v>
      </c>
      <c r="AV155" s="99">
        <f t="shared" si="112"/>
        <v>43881</v>
      </c>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1"/>
      <c r="GU155" s="1"/>
      <c r="GV155" s="1"/>
      <c r="GW155" s="1"/>
      <c r="GX155" s="1"/>
      <c r="GY155" s="1"/>
      <c r="GZ155" s="1"/>
      <c r="HA155" s="1"/>
      <c r="HB155" s="1"/>
      <c r="HC155" s="1"/>
      <c r="HD155" s="1"/>
      <c r="HE155" s="1"/>
      <c r="HF155" s="1"/>
      <c r="HG155" s="1"/>
      <c r="HH155" s="1"/>
      <c r="HI155" s="1"/>
      <c r="HJ155" s="1"/>
      <c r="HK155" s="1"/>
      <c r="HL155" s="1"/>
    </row>
    <row r="156" spans="1:220" x14ac:dyDescent="0.15">
      <c r="A156" s="122">
        <f t="shared" si="97"/>
        <v>43668</v>
      </c>
      <c r="B156" s="123">
        <f t="shared" ca="1" si="106"/>
        <v>1031.222931</v>
      </c>
      <c r="C156" s="124">
        <f t="shared" si="98"/>
        <v>1000</v>
      </c>
      <c r="D156" s="125">
        <f ca="1">IF(A156&lt;$B$1,VLOOKUP(A156,[1]DI!$A$4:$B$15000,2),0)</f>
        <v>6.4000000000000001E-2</v>
      </c>
      <c r="E156" s="126">
        <f t="shared" ca="1" si="91"/>
        <v>1.0002462000000001</v>
      </c>
      <c r="F156" s="126">
        <f ca="1">(TRUNC(PRODUCT($E$12:$E155),16))</f>
        <v>1.02416583390905</v>
      </c>
      <c r="G156" s="126">
        <f t="shared" si="82"/>
        <v>1</v>
      </c>
      <c r="H156" s="126">
        <f t="shared" ca="1" si="92"/>
        <v>1.0241658300000001</v>
      </c>
      <c r="I156" s="125">
        <f t="shared" si="99"/>
        <v>1.7999999999999999E-2</v>
      </c>
      <c r="J156" s="127">
        <f t="shared" si="100"/>
        <v>43524</v>
      </c>
      <c r="K156" s="128">
        <f t="shared" si="101"/>
        <v>97</v>
      </c>
      <c r="L156" s="129">
        <f t="shared" si="102"/>
        <v>97</v>
      </c>
      <c r="M156" s="130">
        <f t="shared" si="93"/>
        <v>1.006890584</v>
      </c>
      <c r="N156" s="130">
        <f t="shared" ca="1" si="94"/>
        <v>1.0312229310000001</v>
      </c>
      <c r="O156" s="129">
        <f t="shared" si="107"/>
        <v>0</v>
      </c>
      <c r="P156" s="126">
        <f t="shared" ca="1" si="95"/>
        <v>31.222930999999999</v>
      </c>
      <c r="Q156" s="124">
        <f t="shared" si="103"/>
        <v>0</v>
      </c>
      <c r="R156" s="131" t="str">
        <f t="shared" si="104"/>
        <v>J=</v>
      </c>
      <c r="S156" s="127">
        <f t="shared" si="105"/>
        <v>43881</v>
      </c>
      <c r="T156" s="132" t="str">
        <f t="shared" si="96"/>
        <v>-</v>
      </c>
      <c r="U156" s="9"/>
      <c r="V156" s="108">
        <v>42454</v>
      </c>
      <c r="W156" s="109" t="s">
        <v>69</v>
      </c>
      <c r="X156" s="9"/>
      <c r="Y156" s="1"/>
      <c r="Z156" s="8"/>
      <c r="AA156" s="5"/>
      <c r="AB156" s="5"/>
      <c r="AC156" s="9"/>
      <c r="AD156" s="9"/>
      <c r="AE156" s="10"/>
      <c r="AF156" s="9"/>
      <c r="AG156" s="9"/>
      <c r="AH156" s="99">
        <f t="shared" si="113"/>
        <v>43611</v>
      </c>
      <c r="AI156" s="2">
        <f t="shared" ca="1" si="108"/>
        <v>1018.553881</v>
      </c>
      <c r="AJ156" s="9">
        <f t="shared" si="108"/>
        <v>1000</v>
      </c>
      <c r="AK156" s="16">
        <f t="shared" ca="1" si="108"/>
        <v>0</v>
      </c>
      <c r="AL156" s="17">
        <f t="shared" ca="1" si="108"/>
        <v>1.01438026</v>
      </c>
      <c r="AM156" s="99">
        <f t="shared" si="109"/>
        <v>43611</v>
      </c>
      <c r="AN156" s="16">
        <f t="shared" si="110"/>
        <v>1.7999999999999999E-2</v>
      </c>
      <c r="AO156" s="3">
        <f t="shared" si="110"/>
        <v>58</v>
      </c>
      <c r="AP156" s="15">
        <f t="shared" si="110"/>
        <v>1.004114454</v>
      </c>
      <c r="AQ156" s="15">
        <f t="shared" ca="1" si="110"/>
        <v>1.0185538810000001</v>
      </c>
      <c r="AR156" s="99">
        <f t="shared" si="111"/>
        <v>43611</v>
      </c>
      <c r="AS156" s="2">
        <f t="shared" ca="1" si="112"/>
        <v>18.553881000000001</v>
      </c>
      <c r="AT156" s="2">
        <f t="shared" si="112"/>
        <v>0</v>
      </c>
      <c r="AU156" s="28" t="str">
        <f t="shared" si="112"/>
        <v>J=</v>
      </c>
      <c r="AV156" s="99">
        <f t="shared" si="112"/>
        <v>43881</v>
      </c>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1"/>
      <c r="GU156" s="1"/>
      <c r="GV156" s="1"/>
      <c r="GW156" s="1"/>
      <c r="GX156" s="1"/>
      <c r="GY156" s="1"/>
      <c r="GZ156" s="1"/>
      <c r="HA156" s="1"/>
      <c r="HB156" s="1"/>
      <c r="HC156" s="1"/>
      <c r="HD156" s="1"/>
      <c r="HE156" s="1"/>
      <c r="HF156" s="1"/>
      <c r="HG156" s="1"/>
      <c r="HH156" s="1"/>
      <c r="HI156" s="1"/>
      <c r="HJ156" s="1"/>
      <c r="HK156" s="1"/>
      <c r="HL156" s="1"/>
    </row>
    <row r="157" spans="1:220" x14ac:dyDescent="0.15">
      <c r="A157" s="122">
        <f t="shared" si="97"/>
        <v>43669</v>
      </c>
      <c r="B157" s="123">
        <f t="shared" ca="1" si="106"/>
        <v>1031.549843</v>
      </c>
      <c r="C157" s="124">
        <f t="shared" si="98"/>
        <v>1000</v>
      </c>
      <c r="D157" s="125">
        <f ca="1">IF(A157&lt;$B$1,VLOOKUP(A157,[1]DI!$A$4:$B$15000,2),0)</f>
        <v>6.4000000000000001E-2</v>
      </c>
      <c r="E157" s="126">
        <f t="shared" ca="1" si="91"/>
        <v>1.0002462000000001</v>
      </c>
      <c r="F157" s="126">
        <f ca="1">(TRUNC(PRODUCT($E$12:$E156),16))</f>
        <v>1.0244179835373599</v>
      </c>
      <c r="G157" s="126">
        <f t="shared" si="82"/>
        <v>1</v>
      </c>
      <c r="H157" s="126">
        <f t="shared" ca="1" si="92"/>
        <v>1.02441798</v>
      </c>
      <c r="I157" s="125">
        <f t="shared" si="99"/>
        <v>1.7999999999999999E-2</v>
      </c>
      <c r="J157" s="127">
        <f t="shared" si="100"/>
        <v>43524</v>
      </c>
      <c r="K157" s="128">
        <f t="shared" si="101"/>
        <v>98</v>
      </c>
      <c r="L157" s="129">
        <f t="shared" si="102"/>
        <v>98</v>
      </c>
      <c r="M157" s="130">
        <f t="shared" si="93"/>
        <v>1.0069618680000001</v>
      </c>
      <c r="N157" s="130">
        <f t="shared" ca="1" si="94"/>
        <v>1.0315498430000001</v>
      </c>
      <c r="O157" s="129">
        <f t="shared" si="107"/>
        <v>0</v>
      </c>
      <c r="P157" s="126">
        <f t="shared" ca="1" si="95"/>
        <v>31.549842999999999</v>
      </c>
      <c r="Q157" s="124">
        <f t="shared" si="103"/>
        <v>0</v>
      </c>
      <c r="R157" s="131" t="str">
        <f t="shared" si="104"/>
        <v>J=</v>
      </c>
      <c r="S157" s="127">
        <f t="shared" si="105"/>
        <v>43881</v>
      </c>
      <c r="T157" s="132" t="str">
        <f t="shared" si="96"/>
        <v>-</v>
      </c>
      <c r="U157" s="9"/>
      <c r="V157" s="108">
        <v>42481</v>
      </c>
      <c r="W157" s="109" t="s">
        <v>70</v>
      </c>
      <c r="X157" s="9"/>
      <c r="Y157" s="1"/>
      <c r="Z157" s="8"/>
      <c r="AA157" s="5"/>
      <c r="AB157" s="5"/>
      <c r="AC157" s="9"/>
      <c r="AD157" s="9"/>
      <c r="AE157" s="10"/>
      <c r="AF157" s="9"/>
      <c r="AG157" s="9"/>
      <c r="AH157" s="99">
        <f t="shared" si="113"/>
        <v>43612</v>
      </c>
      <c r="AI157" s="2">
        <f t="shared" ca="1" si="108"/>
        <v>1018.553881</v>
      </c>
      <c r="AJ157" s="9">
        <f t="shared" si="108"/>
        <v>1000</v>
      </c>
      <c r="AK157" s="16">
        <f t="shared" ca="1" si="108"/>
        <v>6.4000000000000001E-2</v>
      </c>
      <c r="AL157" s="17">
        <f t="shared" ca="1" si="108"/>
        <v>1.01438026</v>
      </c>
      <c r="AM157" s="99">
        <f t="shared" si="109"/>
        <v>43612</v>
      </c>
      <c r="AN157" s="16">
        <f t="shared" si="110"/>
        <v>1.7999999999999999E-2</v>
      </c>
      <c r="AO157" s="3">
        <f t="shared" si="110"/>
        <v>58</v>
      </c>
      <c r="AP157" s="15">
        <f t="shared" si="110"/>
        <v>1.004114454</v>
      </c>
      <c r="AQ157" s="15">
        <f t="shared" ca="1" si="110"/>
        <v>1.0185538810000001</v>
      </c>
      <c r="AR157" s="99">
        <f t="shared" si="111"/>
        <v>43612</v>
      </c>
      <c r="AS157" s="2">
        <f t="shared" ca="1" si="112"/>
        <v>18.553881000000001</v>
      </c>
      <c r="AT157" s="2">
        <f t="shared" si="112"/>
        <v>0</v>
      </c>
      <c r="AU157" s="28" t="str">
        <f t="shared" si="112"/>
        <v>J=</v>
      </c>
      <c r="AV157" s="99">
        <f t="shared" si="112"/>
        <v>43881</v>
      </c>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1"/>
      <c r="GU157" s="1"/>
      <c r="GV157" s="1"/>
      <c r="GW157" s="1"/>
      <c r="GX157" s="1"/>
      <c r="GY157" s="1"/>
      <c r="GZ157" s="1"/>
      <c r="HA157" s="1"/>
      <c r="HB157" s="1"/>
      <c r="HC157" s="1"/>
      <c r="HD157" s="1"/>
      <c r="HE157" s="1"/>
      <c r="HF157" s="1"/>
      <c r="HG157" s="1"/>
      <c r="HH157" s="1"/>
      <c r="HI157" s="1"/>
      <c r="HJ157" s="1"/>
      <c r="HK157" s="1"/>
      <c r="HL157" s="1"/>
    </row>
    <row r="158" spans="1:220" x14ac:dyDescent="0.15">
      <c r="A158" s="122">
        <f t="shared" si="97"/>
        <v>43670</v>
      </c>
      <c r="B158" s="123">
        <f t="shared" ca="1" si="106"/>
        <v>1031.876865</v>
      </c>
      <c r="C158" s="124">
        <f t="shared" si="98"/>
        <v>1000</v>
      </c>
      <c r="D158" s="125">
        <f ca="1">IF(A158&lt;$B$1,VLOOKUP(A158,[1]DI!$A$4:$B$15000,2),0)</f>
        <v>6.4000000000000001E-2</v>
      </c>
      <c r="E158" s="126">
        <f t="shared" ca="1" si="91"/>
        <v>1.0002462000000001</v>
      </c>
      <c r="F158" s="126">
        <f ca="1">(TRUNC(PRODUCT($E$12:$E157),16))</f>
        <v>1.02467019524491</v>
      </c>
      <c r="G158" s="126">
        <f t="shared" si="82"/>
        <v>1</v>
      </c>
      <c r="H158" s="126">
        <f t="shared" ca="1" si="92"/>
        <v>1.0246702000000001</v>
      </c>
      <c r="I158" s="125">
        <f t="shared" si="99"/>
        <v>1.7999999999999999E-2</v>
      </c>
      <c r="J158" s="127">
        <f t="shared" si="100"/>
        <v>43524</v>
      </c>
      <c r="K158" s="128">
        <f t="shared" si="101"/>
        <v>99</v>
      </c>
      <c r="L158" s="129">
        <f t="shared" si="102"/>
        <v>99</v>
      </c>
      <c r="M158" s="130">
        <f t="shared" si="93"/>
        <v>1.007033157</v>
      </c>
      <c r="N158" s="130">
        <f t="shared" ca="1" si="94"/>
        <v>1.0318768659999999</v>
      </c>
      <c r="O158" s="129">
        <f t="shared" si="107"/>
        <v>0</v>
      </c>
      <c r="P158" s="126">
        <f t="shared" ca="1" si="95"/>
        <v>31.876864999999999</v>
      </c>
      <c r="Q158" s="124">
        <f t="shared" si="103"/>
        <v>0</v>
      </c>
      <c r="R158" s="131" t="str">
        <f t="shared" si="104"/>
        <v>J=</v>
      </c>
      <c r="S158" s="127">
        <f t="shared" si="105"/>
        <v>43881</v>
      </c>
      <c r="T158" s="132" t="str">
        <f t="shared" si="96"/>
        <v>-</v>
      </c>
      <c r="U158" s="9"/>
      <c r="V158" s="108">
        <v>42516</v>
      </c>
      <c r="W158" s="109" t="s">
        <v>72</v>
      </c>
      <c r="X158" s="9"/>
      <c r="Y158" s="1"/>
      <c r="Z158" s="8"/>
      <c r="AA158" s="5"/>
      <c r="AB158" s="5"/>
      <c r="AC158" s="9"/>
      <c r="AD158" s="9"/>
      <c r="AE158" s="10"/>
      <c r="AF158" s="9"/>
      <c r="AG158" s="9"/>
      <c r="AH158" s="99">
        <f t="shared" si="113"/>
        <v>43613</v>
      </c>
      <c r="AI158" s="2">
        <f t="shared" ca="1" si="108"/>
        <v>1018.876775</v>
      </c>
      <c r="AJ158" s="9">
        <f t="shared" si="108"/>
        <v>1000</v>
      </c>
      <c r="AK158" s="16">
        <f t="shared" ca="1" si="108"/>
        <v>6.4000000000000001E-2</v>
      </c>
      <c r="AL158" s="17">
        <f t="shared" ca="1" si="108"/>
        <v>1.0146299999999999</v>
      </c>
      <c r="AM158" s="99">
        <f t="shared" si="109"/>
        <v>43613</v>
      </c>
      <c r="AN158" s="16">
        <f t="shared" si="110"/>
        <v>1.7999999999999999E-2</v>
      </c>
      <c r="AO158" s="3">
        <f t="shared" si="110"/>
        <v>59</v>
      </c>
      <c r="AP158" s="15">
        <f t="shared" si="110"/>
        <v>1.004185541</v>
      </c>
      <c r="AQ158" s="15">
        <f t="shared" ca="1" si="110"/>
        <v>1.0188767750000001</v>
      </c>
      <c r="AR158" s="99">
        <f t="shared" si="111"/>
        <v>43613</v>
      </c>
      <c r="AS158" s="2">
        <f t="shared" ca="1" si="112"/>
        <v>18.876774999999999</v>
      </c>
      <c r="AT158" s="2">
        <f t="shared" si="112"/>
        <v>0</v>
      </c>
      <c r="AU158" s="28" t="str">
        <f t="shared" si="112"/>
        <v>J=</v>
      </c>
      <c r="AV158" s="99">
        <f t="shared" si="112"/>
        <v>43881</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1"/>
      <c r="GU158" s="1"/>
      <c r="GV158" s="1"/>
      <c r="GW158" s="1"/>
      <c r="GX158" s="1"/>
      <c r="GY158" s="1"/>
      <c r="GZ158" s="1"/>
      <c r="HA158" s="1"/>
      <c r="HB158" s="1"/>
      <c r="HC158" s="1"/>
      <c r="HD158" s="1"/>
      <c r="HE158" s="1"/>
      <c r="HF158" s="1"/>
      <c r="HG158" s="1"/>
      <c r="HH158" s="1"/>
      <c r="HI158" s="1"/>
      <c r="HJ158" s="1"/>
      <c r="HK158" s="1"/>
      <c r="HL158" s="1"/>
    </row>
    <row r="159" spans="1:220" x14ac:dyDescent="0.15">
      <c r="A159" s="122">
        <f t="shared" si="97"/>
        <v>43671</v>
      </c>
      <c r="B159" s="123">
        <f t="shared" ca="1" si="106"/>
        <v>1032.20398</v>
      </c>
      <c r="C159" s="124">
        <f t="shared" si="98"/>
        <v>1000</v>
      </c>
      <c r="D159" s="125">
        <f ca="1">IF(A159&lt;$B$1,VLOOKUP(A159,[1]DI!$A$4:$B$15000,2),0)</f>
        <v>6.4000000000000001E-2</v>
      </c>
      <c r="E159" s="126">
        <f t="shared" ca="1" si="91"/>
        <v>1.0002462000000001</v>
      </c>
      <c r="F159" s="126">
        <f ca="1">(TRUNC(PRODUCT($E$12:$E158),16))</f>
        <v>1.02492246904698</v>
      </c>
      <c r="G159" s="126">
        <f t="shared" si="82"/>
        <v>1</v>
      </c>
      <c r="H159" s="126">
        <f t="shared" ca="1" si="92"/>
        <v>1.0249224699999999</v>
      </c>
      <c r="I159" s="125">
        <f t="shared" si="99"/>
        <v>1.7999999999999999E-2</v>
      </c>
      <c r="J159" s="127">
        <f t="shared" si="100"/>
        <v>43524</v>
      </c>
      <c r="K159" s="128">
        <f t="shared" si="101"/>
        <v>100</v>
      </c>
      <c r="L159" s="129">
        <f t="shared" si="102"/>
        <v>100</v>
      </c>
      <c r="M159" s="130">
        <f t="shared" si="93"/>
        <v>1.0071044499999999</v>
      </c>
      <c r="N159" s="130">
        <f t="shared" ca="1" si="94"/>
        <v>1.03220398</v>
      </c>
      <c r="O159" s="129">
        <f t="shared" si="107"/>
        <v>0</v>
      </c>
      <c r="P159" s="126">
        <f t="shared" ca="1" si="95"/>
        <v>32.203980000000001</v>
      </c>
      <c r="Q159" s="124">
        <f t="shared" si="103"/>
        <v>0</v>
      </c>
      <c r="R159" s="131" t="str">
        <f t="shared" si="104"/>
        <v>J=</v>
      </c>
      <c r="S159" s="127">
        <f t="shared" si="105"/>
        <v>43881</v>
      </c>
      <c r="T159" s="132" t="str">
        <f t="shared" si="96"/>
        <v>-</v>
      </c>
      <c r="U159" s="9"/>
      <c r="V159" s="108">
        <v>42620</v>
      </c>
      <c r="W159" s="109" t="s">
        <v>64</v>
      </c>
      <c r="X159" s="9"/>
      <c r="Y159" s="1"/>
      <c r="Z159" s="8"/>
      <c r="AA159" s="5"/>
      <c r="AB159" s="5"/>
      <c r="AC159" s="9"/>
      <c r="AD159" s="9"/>
      <c r="AE159" s="10"/>
      <c r="AF159" s="9"/>
      <c r="AG159" s="9"/>
      <c r="AH159" s="99"/>
      <c r="AI159" s="3"/>
      <c r="AJ159" s="9"/>
      <c r="AK159" s="16"/>
      <c r="AL159" s="17"/>
      <c r="AM159" s="99"/>
      <c r="AN159" s="16"/>
      <c r="AO159" s="3"/>
      <c r="AP159" s="15"/>
      <c r="AQ159" s="15"/>
      <c r="AR159" s="99"/>
      <c r="AS159" s="2"/>
      <c r="AT159" s="3"/>
      <c r="AU159" s="4"/>
      <c r="AV159" s="99"/>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1"/>
      <c r="GU159" s="1"/>
      <c r="GV159" s="1"/>
      <c r="GW159" s="1"/>
      <c r="GX159" s="1"/>
      <c r="GY159" s="1"/>
      <c r="GZ159" s="1"/>
      <c r="HA159" s="1"/>
      <c r="HB159" s="1"/>
      <c r="HC159" s="1"/>
      <c r="HD159" s="1"/>
      <c r="HE159" s="1"/>
      <c r="HF159" s="1"/>
      <c r="HG159" s="1"/>
      <c r="HH159" s="1"/>
      <c r="HI159" s="1"/>
      <c r="HJ159" s="1"/>
      <c r="HK159" s="1"/>
      <c r="HL159" s="1"/>
    </row>
    <row r="160" spans="1:220" x14ac:dyDescent="0.15">
      <c r="A160" s="122">
        <f t="shared" si="97"/>
        <v>43672</v>
      </c>
      <c r="B160" s="123">
        <f t="shared" ca="1" si="106"/>
        <v>1032.531197</v>
      </c>
      <c r="C160" s="124">
        <f t="shared" si="98"/>
        <v>1000</v>
      </c>
      <c r="D160" s="125">
        <f ca="1">IF(A160&lt;$B$1,VLOOKUP(A160,[1]DI!$A$4:$B$15000,2),0)</f>
        <v>6.4000000000000001E-2</v>
      </c>
      <c r="E160" s="126">
        <f t="shared" ca="1" si="91"/>
        <v>1.0002462000000001</v>
      </c>
      <c r="F160" s="126">
        <f ca="1">(TRUNC(PRODUCT($E$12:$E159),16))</f>
        <v>1.02517480495886</v>
      </c>
      <c r="G160" s="126">
        <f t="shared" si="82"/>
        <v>1</v>
      </c>
      <c r="H160" s="126">
        <f t="shared" ca="1" si="92"/>
        <v>1.0251748000000001</v>
      </c>
      <c r="I160" s="125">
        <f t="shared" si="99"/>
        <v>1.7999999999999999E-2</v>
      </c>
      <c r="J160" s="127">
        <f t="shared" si="100"/>
        <v>43524</v>
      </c>
      <c r="K160" s="128">
        <f t="shared" si="101"/>
        <v>101</v>
      </c>
      <c r="L160" s="129">
        <f t="shared" si="102"/>
        <v>101</v>
      </c>
      <c r="M160" s="130">
        <f t="shared" si="93"/>
        <v>1.007175749</v>
      </c>
      <c r="N160" s="130">
        <f t="shared" ca="1" si="94"/>
        <v>1.032531197</v>
      </c>
      <c r="O160" s="129">
        <f t="shared" si="107"/>
        <v>0</v>
      </c>
      <c r="P160" s="126">
        <f t="shared" ca="1" si="95"/>
        <v>32.531196999999999</v>
      </c>
      <c r="Q160" s="124">
        <f t="shared" si="103"/>
        <v>0</v>
      </c>
      <c r="R160" s="131" t="str">
        <f t="shared" si="104"/>
        <v>J=</v>
      </c>
      <c r="S160" s="127">
        <f t="shared" si="105"/>
        <v>43881</v>
      </c>
      <c r="T160" s="132" t="str">
        <f t="shared" si="96"/>
        <v>-</v>
      </c>
      <c r="U160" s="9"/>
      <c r="V160" s="108">
        <v>42655</v>
      </c>
      <c r="W160" s="109" t="s">
        <v>81</v>
      </c>
      <c r="X160" s="9"/>
      <c r="Y160" s="1"/>
      <c r="Z160" s="8"/>
      <c r="AA160" s="5"/>
      <c r="AB160" s="5"/>
      <c r="AC160" s="9"/>
      <c r="AD160" s="9"/>
      <c r="AE160" s="10"/>
      <c r="AF160" s="9"/>
      <c r="AG160" s="9"/>
      <c r="AH160" s="99" t="str">
        <f t="shared" ref="AH160:AV160" si="114">+$B$9</f>
        <v>AMAR16</v>
      </c>
      <c r="AI160" s="3" t="str">
        <f t="shared" si="114"/>
        <v>AMAR16</v>
      </c>
      <c r="AJ160" s="3" t="str">
        <f t="shared" si="114"/>
        <v>AMAR16</v>
      </c>
      <c r="AK160" s="3" t="str">
        <f t="shared" si="114"/>
        <v>AMAR16</v>
      </c>
      <c r="AL160" s="3" t="str">
        <f t="shared" si="114"/>
        <v>AMAR16</v>
      </c>
      <c r="AM160" s="99" t="str">
        <f t="shared" si="114"/>
        <v>AMAR16</v>
      </c>
      <c r="AN160" s="3" t="str">
        <f t="shared" si="114"/>
        <v>AMAR16</v>
      </c>
      <c r="AO160" s="3" t="str">
        <f t="shared" si="114"/>
        <v>AMAR16</v>
      </c>
      <c r="AP160" s="3" t="str">
        <f t="shared" si="114"/>
        <v>AMAR16</v>
      </c>
      <c r="AQ160" s="3" t="str">
        <f t="shared" si="114"/>
        <v>AMAR16</v>
      </c>
      <c r="AR160" s="99" t="str">
        <f t="shared" si="114"/>
        <v>AMAR16</v>
      </c>
      <c r="AS160" s="3" t="str">
        <f t="shared" si="114"/>
        <v>AMAR16</v>
      </c>
      <c r="AT160" s="3" t="str">
        <f t="shared" si="114"/>
        <v>AMAR16</v>
      </c>
      <c r="AU160" s="4" t="str">
        <f t="shared" si="114"/>
        <v>AMAR16</v>
      </c>
      <c r="AV160" s="99" t="str">
        <f t="shared" si="114"/>
        <v>AMAR16</v>
      </c>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1"/>
      <c r="GU160" s="1"/>
      <c r="GV160" s="1"/>
      <c r="GW160" s="1"/>
      <c r="GX160" s="1"/>
      <c r="GY160" s="1"/>
      <c r="GZ160" s="1"/>
      <c r="HA160" s="1"/>
      <c r="HB160" s="1"/>
      <c r="HC160" s="1"/>
      <c r="HD160" s="1"/>
      <c r="HE160" s="1"/>
      <c r="HF160" s="1"/>
      <c r="HG160" s="1"/>
      <c r="HH160" s="1"/>
      <c r="HI160" s="1"/>
      <c r="HJ160" s="1"/>
      <c r="HK160" s="1"/>
      <c r="HL160" s="1"/>
    </row>
    <row r="161" spans="1:223" x14ac:dyDescent="0.15">
      <c r="A161" s="122">
        <f t="shared" si="97"/>
        <v>43673</v>
      </c>
      <c r="B161" s="123">
        <f t="shared" ca="1" si="106"/>
        <v>1032.8585250000001</v>
      </c>
      <c r="C161" s="124">
        <f t="shared" si="98"/>
        <v>1000</v>
      </c>
      <c r="D161" s="125">
        <f ca="1">IF(A161&lt;$B$1,VLOOKUP(A161,[1]DI!$A$4:$B$15000,2),0)</f>
        <v>0</v>
      </c>
      <c r="E161" s="126">
        <f t="shared" ca="1" si="91"/>
        <v>1</v>
      </c>
      <c r="F161" s="126">
        <f ca="1">(TRUNC(PRODUCT($E$12:$E160),16))</f>
        <v>1.02542720299584</v>
      </c>
      <c r="G161" s="126">
        <f t="shared" si="82"/>
        <v>1</v>
      </c>
      <c r="H161" s="126">
        <f t="shared" ca="1" si="92"/>
        <v>1.0254272</v>
      </c>
      <c r="I161" s="125">
        <f t="shared" si="99"/>
        <v>1.7999999999999999E-2</v>
      </c>
      <c r="J161" s="127">
        <f t="shared" si="100"/>
        <v>43524</v>
      </c>
      <c r="K161" s="128">
        <f t="shared" si="101"/>
        <v>101</v>
      </c>
      <c r="L161" s="129">
        <f t="shared" si="102"/>
        <v>102</v>
      </c>
      <c r="M161" s="130">
        <f t="shared" si="93"/>
        <v>1.0072470529999999</v>
      </c>
      <c r="N161" s="130">
        <f t="shared" ca="1" si="94"/>
        <v>1.032858525</v>
      </c>
      <c r="O161" s="129">
        <f t="shared" si="107"/>
        <v>0</v>
      </c>
      <c r="P161" s="126">
        <f t="shared" ca="1" si="95"/>
        <v>32.858525</v>
      </c>
      <c r="Q161" s="124">
        <f t="shared" si="103"/>
        <v>0</v>
      </c>
      <c r="R161" s="131" t="str">
        <f t="shared" si="104"/>
        <v>J=</v>
      </c>
      <c r="S161" s="127">
        <f t="shared" si="105"/>
        <v>43881</v>
      </c>
      <c r="T161" s="132" t="str">
        <f t="shared" si="96"/>
        <v>-</v>
      </c>
      <c r="U161" s="9"/>
      <c r="V161" s="108">
        <v>42676</v>
      </c>
      <c r="W161" s="109" t="s">
        <v>66</v>
      </c>
      <c r="X161" s="9"/>
      <c r="Y161" s="1"/>
      <c r="Z161" s="8"/>
      <c r="AA161" s="5"/>
      <c r="AB161" s="5"/>
      <c r="AC161" s="9"/>
      <c r="AD161" s="9"/>
      <c r="AE161" s="10"/>
      <c r="AF161" s="9"/>
      <c r="AG161" s="9"/>
      <c r="AH161" s="99" t="s">
        <v>4</v>
      </c>
      <c r="AI161" s="3" t="s">
        <v>5</v>
      </c>
      <c r="AJ161" s="9" t="s">
        <v>6</v>
      </c>
      <c r="AK161" s="11" t="s">
        <v>7</v>
      </c>
      <c r="AL161" s="12" t="s">
        <v>7</v>
      </c>
      <c r="AM161" s="99" t="s">
        <v>4</v>
      </c>
      <c r="AN161" s="11" t="s">
        <v>8</v>
      </c>
      <c r="AO161" s="14" t="s">
        <v>8</v>
      </c>
      <c r="AP161" s="13" t="s">
        <v>8</v>
      </c>
      <c r="AQ161" s="15" t="s">
        <v>9</v>
      </c>
      <c r="AR161" s="99" t="s">
        <v>4</v>
      </c>
      <c r="AS161" s="2" t="s">
        <v>11</v>
      </c>
      <c r="AT161" s="3" t="s">
        <v>12</v>
      </c>
      <c r="AU161" s="4" t="s">
        <v>13</v>
      </c>
      <c r="AV161" s="99" t="s">
        <v>13</v>
      </c>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1"/>
      <c r="GU161" s="1"/>
      <c r="GV161" s="1"/>
      <c r="GW161" s="1"/>
      <c r="GX161" s="1"/>
      <c r="GY161" s="1"/>
      <c r="GZ161" s="1"/>
      <c r="HA161" s="1"/>
      <c r="HB161" s="1"/>
      <c r="HC161" s="1"/>
      <c r="HD161" s="1"/>
      <c r="HE161" s="1"/>
      <c r="HF161" s="1"/>
      <c r="HG161" s="1"/>
      <c r="HH161" s="1"/>
      <c r="HI161" s="1"/>
      <c r="HJ161" s="1"/>
      <c r="HK161" s="1"/>
      <c r="HL161" s="1"/>
    </row>
    <row r="162" spans="1:223" x14ac:dyDescent="0.15">
      <c r="A162" s="122">
        <f t="shared" si="97"/>
        <v>43674</v>
      </c>
      <c r="B162" s="123">
        <f t="shared" ca="1" si="106"/>
        <v>1032.8585250000001</v>
      </c>
      <c r="C162" s="124">
        <f t="shared" si="98"/>
        <v>1000</v>
      </c>
      <c r="D162" s="125">
        <f ca="1">IF(A162&lt;$B$1,VLOOKUP(A162,[1]DI!$A$4:$B$15000,2),0)</f>
        <v>0</v>
      </c>
      <c r="E162" s="126">
        <f t="shared" ca="1" si="91"/>
        <v>1</v>
      </c>
      <c r="F162" s="126">
        <f ca="1">(TRUNC(PRODUCT($E$12:$E161),16))</f>
        <v>1.02542720299584</v>
      </c>
      <c r="G162" s="126">
        <f t="shared" si="82"/>
        <v>1</v>
      </c>
      <c r="H162" s="126">
        <f t="shared" ca="1" si="92"/>
        <v>1.0254272</v>
      </c>
      <c r="I162" s="125">
        <f t="shared" si="99"/>
        <v>1.7999999999999999E-2</v>
      </c>
      <c r="J162" s="127">
        <f t="shared" si="100"/>
        <v>43524</v>
      </c>
      <c r="K162" s="128">
        <f t="shared" si="101"/>
        <v>101</v>
      </c>
      <c r="L162" s="129">
        <f t="shared" si="102"/>
        <v>102</v>
      </c>
      <c r="M162" s="130">
        <f t="shared" si="93"/>
        <v>1.0072470529999999</v>
      </c>
      <c r="N162" s="130">
        <f t="shared" ca="1" si="94"/>
        <v>1.032858525</v>
      </c>
      <c r="O162" s="129">
        <f t="shared" si="107"/>
        <v>0</v>
      </c>
      <c r="P162" s="126">
        <f t="shared" ca="1" si="95"/>
        <v>32.858525</v>
      </c>
      <c r="Q162" s="124">
        <f t="shared" si="103"/>
        <v>0</v>
      </c>
      <c r="R162" s="131" t="str">
        <f t="shared" si="104"/>
        <v>J=</v>
      </c>
      <c r="S162" s="127">
        <f t="shared" si="105"/>
        <v>43881</v>
      </c>
      <c r="T162" s="132" t="str">
        <f t="shared" si="96"/>
        <v>-</v>
      </c>
      <c r="U162" s="9"/>
      <c r="V162" s="108">
        <v>42689</v>
      </c>
      <c r="W162" s="109" t="s">
        <v>67</v>
      </c>
      <c r="X162" s="9"/>
      <c r="Y162" s="1"/>
      <c r="Z162" s="8"/>
      <c r="AA162" s="5"/>
      <c r="AB162" s="5"/>
      <c r="AC162" s="9"/>
      <c r="AD162" s="9"/>
      <c r="AE162" s="10"/>
      <c r="AF162" s="9"/>
      <c r="AG162" s="9"/>
      <c r="AH162" s="99"/>
      <c r="AI162" s="3" t="s">
        <v>15</v>
      </c>
      <c r="AJ162" s="9" t="s">
        <v>16</v>
      </c>
      <c r="AK162" s="16" t="s">
        <v>17</v>
      </c>
      <c r="AL162" s="17" t="s">
        <v>18</v>
      </c>
      <c r="AM162" s="99"/>
      <c r="AN162" s="16"/>
      <c r="AO162" s="3" t="s">
        <v>19</v>
      </c>
      <c r="AP162" s="15" t="s">
        <v>18</v>
      </c>
      <c r="AQ162" s="15" t="s">
        <v>20</v>
      </c>
      <c r="AR162" s="99"/>
      <c r="AS162" s="2"/>
      <c r="AT162" s="3"/>
      <c r="AU162" s="4" t="s">
        <v>21</v>
      </c>
      <c r="AV162" s="99" t="s">
        <v>4</v>
      </c>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1"/>
      <c r="GU162" s="1"/>
      <c r="GV162" s="1"/>
      <c r="GW162" s="1"/>
      <c r="GX162" s="1"/>
      <c r="GY162" s="1"/>
      <c r="GZ162" s="1"/>
      <c r="HA162" s="1"/>
      <c r="HB162" s="1"/>
      <c r="HC162" s="1"/>
      <c r="HD162" s="1"/>
      <c r="HE162" s="1"/>
      <c r="HF162" s="1"/>
      <c r="HG162" s="1"/>
      <c r="HH162" s="1"/>
      <c r="HI162" s="1"/>
      <c r="HJ162" s="1"/>
      <c r="HK162" s="1"/>
      <c r="HL162" s="1"/>
    </row>
    <row r="163" spans="1:223" x14ac:dyDescent="0.15">
      <c r="A163" s="122">
        <f t="shared" si="97"/>
        <v>43675</v>
      </c>
      <c r="B163" s="123">
        <f t="shared" ca="1" si="106"/>
        <v>1032.8585250000001</v>
      </c>
      <c r="C163" s="124">
        <f t="shared" si="98"/>
        <v>1000</v>
      </c>
      <c r="D163" s="125">
        <f ca="1">IF(A163&lt;$B$1,VLOOKUP(A163,[1]DI!$A$4:$B$15000,2),0)</f>
        <v>6.4000000000000001E-2</v>
      </c>
      <c r="E163" s="126">
        <f t="shared" ca="1" si="91"/>
        <v>1.0002462000000001</v>
      </c>
      <c r="F163" s="126">
        <f ca="1">(TRUNC(PRODUCT($E$12:$E162),16))</f>
        <v>1.02542720299584</v>
      </c>
      <c r="G163" s="126">
        <f t="shared" si="82"/>
        <v>1</v>
      </c>
      <c r="H163" s="126">
        <f t="shared" ca="1" si="92"/>
        <v>1.0254272</v>
      </c>
      <c r="I163" s="125">
        <f t="shared" si="99"/>
        <v>1.7999999999999999E-2</v>
      </c>
      <c r="J163" s="127">
        <f t="shared" si="100"/>
        <v>43524</v>
      </c>
      <c r="K163" s="128">
        <f t="shared" si="101"/>
        <v>102</v>
      </c>
      <c r="L163" s="129">
        <f t="shared" si="102"/>
        <v>102</v>
      </c>
      <c r="M163" s="130">
        <f t="shared" si="93"/>
        <v>1.0072470529999999</v>
      </c>
      <c r="N163" s="130">
        <f t="shared" ca="1" si="94"/>
        <v>1.032858525</v>
      </c>
      <c r="O163" s="129">
        <f t="shared" si="107"/>
        <v>0</v>
      </c>
      <c r="P163" s="126">
        <f t="shared" ca="1" si="95"/>
        <v>32.858525</v>
      </c>
      <c r="Q163" s="124">
        <f t="shared" si="103"/>
        <v>0</v>
      </c>
      <c r="R163" s="131" t="str">
        <f t="shared" si="104"/>
        <v>J=</v>
      </c>
      <c r="S163" s="127">
        <f t="shared" si="105"/>
        <v>43881</v>
      </c>
      <c r="T163" s="132" t="str">
        <f t="shared" si="96"/>
        <v>-</v>
      </c>
      <c r="U163" s="31"/>
      <c r="V163" s="110">
        <v>42793</v>
      </c>
      <c r="W163" s="111" t="s">
        <v>75</v>
      </c>
      <c r="X163" s="31"/>
      <c r="Y163" s="33"/>
      <c r="Z163" s="107"/>
      <c r="AA163" s="18"/>
      <c r="AB163" s="18"/>
      <c r="AC163" s="31"/>
      <c r="AD163" s="31"/>
      <c r="AE163" s="34"/>
      <c r="AF163" s="31"/>
      <c r="AG163" s="31"/>
      <c r="AH163" s="99"/>
      <c r="AI163" s="3" t="str">
        <f>+$B$9</f>
        <v>AMAR16</v>
      </c>
      <c r="AJ163" s="9"/>
      <c r="AK163" s="16"/>
      <c r="AL163" s="17" t="s">
        <v>25</v>
      </c>
      <c r="AM163" s="99"/>
      <c r="AN163" s="16" t="s">
        <v>26</v>
      </c>
      <c r="AO163" s="3" t="s">
        <v>28</v>
      </c>
      <c r="AP163" s="15" t="s">
        <v>29</v>
      </c>
      <c r="AQ163" s="15" t="s">
        <v>25</v>
      </c>
      <c r="AR163" s="99"/>
      <c r="AS163" s="2"/>
      <c r="AT163" s="3"/>
      <c r="AU163" s="4" t="s">
        <v>30</v>
      </c>
      <c r="AV163" s="101"/>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32"/>
      <c r="BX163" s="32"/>
      <c r="BY163" s="32"/>
      <c r="BZ163" s="32"/>
      <c r="CA163" s="32"/>
      <c r="CB163" s="32"/>
      <c r="CC163" s="32"/>
      <c r="CD163" s="32"/>
      <c r="CE163" s="32"/>
      <c r="CF163" s="32"/>
      <c r="CG163" s="32"/>
      <c r="CH163" s="32"/>
      <c r="CI163" s="32"/>
      <c r="CJ163" s="32"/>
      <c r="CK163" s="32"/>
      <c r="CL163" s="32"/>
      <c r="CM163" s="32"/>
      <c r="CN163" s="32"/>
      <c r="CO163" s="32"/>
      <c r="CP163" s="32"/>
      <c r="CQ163" s="32"/>
      <c r="CR163" s="32"/>
      <c r="CS163" s="32"/>
      <c r="CT163" s="32"/>
      <c r="CU163" s="32"/>
      <c r="CV163" s="32"/>
      <c r="CW163" s="32"/>
      <c r="CX163" s="32"/>
      <c r="CY163" s="32"/>
      <c r="CZ163" s="32"/>
      <c r="DA163" s="32"/>
      <c r="DB163" s="32"/>
      <c r="DC163" s="32"/>
      <c r="DD163" s="32"/>
      <c r="DE163" s="32"/>
      <c r="DF163" s="32"/>
      <c r="DG163" s="32"/>
      <c r="DH163" s="32"/>
      <c r="DI163" s="32"/>
      <c r="DJ163" s="32"/>
      <c r="DK163" s="32"/>
      <c r="DL163" s="32"/>
      <c r="DM163" s="32"/>
      <c r="DN163" s="32"/>
      <c r="DO163" s="32"/>
      <c r="DP163" s="32"/>
      <c r="DQ163" s="32"/>
      <c r="DR163" s="32"/>
      <c r="DS163" s="32"/>
      <c r="DT163" s="32"/>
      <c r="DU163" s="32"/>
      <c r="DV163" s="32"/>
      <c r="DW163" s="32"/>
      <c r="DX163" s="32"/>
      <c r="DY163" s="32"/>
      <c r="DZ163" s="32"/>
      <c r="EA163" s="32"/>
      <c r="EB163" s="32"/>
      <c r="EC163" s="32"/>
      <c r="ED163" s="32"/>
      <c r="EE163" s="32"/>
      <c r="EF163" s="32"/>
      <c r="EG163" s="32"/>
      <c r="EH163" s="32"/>
      <c r="EI163" s="32"/>
      <c r="EJ163" s="32"/>
      <c r="EK163" s="32"/>
      <c r="EL163" s="32"/>
      <c r="EM163" s="32"/>
      <c r="EN163" s="32"/>
      <c r="EO163" s="32"/>
      <c r="EP163" s="32"/>
      <c r="EQ163" s="32"/>
      <c r="ER163" s="32"/>
      <c r="ES163" s="32"/>
      <c r="ET163" s="32"/>
      <c r="EU163" s="32"/>
      <c r="EV163" s="32"/>
      <c r="EW163" s="32"/>
      <c r="EX163" s="32"/>
      <c r="EY163" s="32"/>
      <c r="EZ163" s="32"/>
      <c r="FA163" s="32"/>
      <c r="FB163" s="32"/>
      <c r="FC163" s="32"/>
      <c r="FD163" s="32"/>
      <c r="FE163" s="32"/>
      <c r="FF163" s="32"/>
      <c r="FG163" s="32"/>
      <c r="FH163" s="32"/>
      <c r="FI163" s="32"/>
      <c r="FJ163" s="32"/>
      <c r="FK163" s="32"/>
      <c r="FL163" s="32"/>
      <c r="FM163" s="32"/>
      <c r="FN163" s="32"/>
      <c r="FO163" s="32"/>
      <c r="FP163" s="32"/>
      <c r="FQ163" s="32"/>
      <c r="FR163" s="32"/>
      <c r="FS163" s="32"/>
      <c r="FT163" s="32"/>
      <c r="FU163" s="32"/>
      <c r="FV163" s="32"/>
      <c r="FW163" s="32"/>
      <c r="FX163" s="32"/>
      <c r="FY163" s="32"/>
      <c r="FZ163" s="32"/>
      <c r="GA163" s="32"/>
      <c r="GB163" s="32"/>
      <c r="GC163" s="32"/>
      <c r="GD163" s="32"/>
      <c r="GE163" s="32"/>
      <c r="GF163" s="32"/>
      <c r="GG163" s="32"/>
      <c r="GH163" s="32"/>
      <c r="GI163" s="32"/>
      <c r="GJ163" s="32"/>
      <c r="GK163" s="32"/>
      <c r="GL163" s="32"/>
      <c r="GM163" s="32"/>
      <c r="GN163" s="32"/>
      <c r="GO163" s="32"/>
      <c r="GP163" s="32"/>
      <c r="GQ163" s="32"/>
      <c r="GR163" s="32"/>
      <c r="GS163" s="32"/>
      <c r="GT163" s="33"/>
      <c r="GU163" s="33"/>
      <c r="GV163" s="33"/>
      <c r="GW163" s="33"/>
      <c r="GX163" s="33"/>
      <c r="GY163" s="33"/>
      <c r="GZ163" s="33"/>
      <c r="HA163" s="33"/>
      <c r="HB163" s="33"/>
      <c r="HC163" s="33"/>
      <c r="HD163" s="33"/>
      <c r="HE163" s="33"/>
      <c r="HF163" s="33"/>
      <c r="HG163" s="33"/>
      <c r="HH163" s="33"/>
      <c r="HI163" s="33"/>
      <c r="HJ163" s="33"/>
      <c r="HK163" s="33"/>
      <c r="HL163" s="33"/>
      <c r="HM163" s="33"/>
      <c r="HN163" s="33"/>
      <c r="HO163" s="33"/>
    </row>
    <row r="164" spans="1:223" x14ac:dyDescent="0.15">
      <c r="A164" s="122">
        <f t="shared" si="97"/>
        <v>43676</v>
      </c>
      <c r="B164" s="123">
        <f t="shared" ca="1" si="106"/>
        <v>1033.1859549999999</v>
      </c>
      <c r="C164" s="124">
        <f t="shared" si="98"/>
        <v>1000</v>
      </c>
      <c r="D164" s="125">
        <f ca="1">IF(A164&lt;$B$1,VLOOKUP(A164,[1]DI!$A$4:$B$15000,2),0)</f>
        <v>6.4000000000000001E-2</v>
      </c>
      <c r="E164" s="126">
        <f t="shared" ca="1" si="91"/>
        <v>1.0002462000000001</v>
      </c>
      <c r="F164" s="126">
        <f ca="1">(TRUNC(PRODUCT($E$12:$E163),16))</f>
        <v>1.0256796631732199</v>
      </c>
      <c r="G164" s="126">
        <f t="shared" si="82"/>
        <v>1</v>
      </c>
      <c r="H164" s="126">
        <f t="shared" ca="1" si="92"/>
        <v>1.02567966</v>
      </c>
      <c r="I164" s="125">
        <f t="shared" si="99"/>
        <v>1.7999999999999999E-2</v>
      </c>
      <c r="J164" s="127">
        <f t="shared" si="100"/>
        <v>43524</v>
      </c>
      <c r="K164" s="128">
        <f t="shared" si="101"/>
        <v>103</v>
      </c>
      <c r="L164" s="129">
        <f t="shared" si="102"/>
        <v>103</v>
      </c>
      <c r="M164" s="130">
        <f t="shared" si="93"/>
        <v>1.0073183619999999</v>
      </c>
      <c r="N164" s="130">
        <f t="shared" ca="1" si="94"/>
        <v>1.033185955</v>
      </c>
      <c r="O164" s="129">
        <f t="shared" si="107"/>
        <v>0</v>
      </c>
      <c r="P164" s="126">
        <f t="shared" ca="1" si="95"/>
        <v>33.185955</v>
      </c>
      <c r="Q164" s="124">
        <f t="shared" si="103"/>
        <v>0</v>
      </c>
      <c r="R164" s="131" t="str">
        <f t="shared" si="104"/>
        <v>J=</v>
      </c>
      <c r="S164" s="127">
        <f t="shared" si="105"/>
        <v>43881</v>
      </c>
      <c r="T164" s="132" t="str">
        <f t="shared" si="96"/>
        <v>-</v>
      </c>
      <c r="U164" s="9"/>
      <c r="V164" s="110">
        <v>42794</v>
      </c>
      <c r="W164" s="111" t="s">
        <v>75</v>
      </c>
      <c r="X164" s="9"/>
      <c r="Y164" s="1"/>
      <c r="Z164" s="8"/>
      <c r="AA164" s="5"/>
      <c r="AB164" s="5"/>
      <c r="AC164" s="9"/>
      <c r="AD164" s="9"/>
      <c r="AE164" s="10"/>
      <c r="AF164" s="9"/>
      <c r="AG164" s="9"/>
      <c r="AH164" s="99"/>
      <c r="AI164" s="3"/>
      <c r="AJ164" s="9" t="s">
        <v>32</v>
      </c>
      <c r="AK164" s="16" t="s">
        <v>33</v>
      </c>
      <c r="AL164" s="17" t="s">
        <v>37</v>
      </c>
      <c r="AM164" s="99"/>
      <c r="AN164" s="16" t="s">
        <v>38</v>
      </c>
      <c r="AO164" s="3" t="s">
        <v>40</v>
      </c>
      <c r="AP164" s="15" t="s">
        <v>41</v>
      </c>
      <c r="AQ164" s="15" t="s">
        <v>42</v>
      </c>
      <c r="AR164" s="99"/>
      <c r="AS164" s="2" t="s">
        <v>43</v>
      </c>
      <c r="AT164" s="3"/>
      <c r="AU164" s="4"/>
      <c r="AV164" s="101"/>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1"/>
      <c r="GU164" s="1"/>
      <c r="GV164" s="1"/>
      <c r="GW164" s="1"/>
      <c r="GX164" s="1"/>
      <c r="GY164" s="1"/>
      <c r="GZ164" s="1"/>
      <c r="HA164" s="1"/>
      <c r="HB164" s="1"/>
      <c r="HC164" s="1"/>
      <c r="HD164" s="1"/>
      <c r="HE164" s="1"/>
      <c r="HF164" s="1"/>
      <c r="HG164" s="1"/>
      <c r="HH164" s="1"/>
      <c r="HI164" s="1"/>
      <c r="HJ164" s="1"/>
      <c r="HK164" s="1"/>
      <c r="HL164" s="1"/>
    </row>
    <row r="165" spans="1:223" x14ac:dyDescent="0.15">
      <c r="A165" s="122">
        <f t="shared" si="97"/>
        <v>43677</v>
      </c>
      <c r="B165" s="123">
        <f t="shared" ca="1" si="106"/>
        <v>1033.513496</v>
      </c>
      <c r="C165" s="124">
        <f t="shared" si="98"/>
        <v>1000</v>
      </c>
      <c r="D165" s="125">
        <f ca="1">IF(A165&lt;$B$1,VLOOKUP(A165,[1]DI!$A$4:$B$15000,2),0)</f>
        <v>6.4000000000000001E-2</v>
      </c>
      <c r="E165" s="126">
        <f t="shared" ca="1" si="91"/>
        <v>1.0002462000000001</v>
      </c>
      <c r="F165" s="126">
        <f ca="1">(TRUNC(PRODUCT($E$12:$E164),16))</f>
        <v>1.02593218550629</v>
      </c>
      <c r="G165" s="126">
        <f t="shared" si="82"/>
        <v>1</v>
      </c>
      <c r="H165" s="126">
        <f t="shared" ca="1" si="92"/>
        <v>1.02593219</v>
      </c>
      <c r="I165" s="125">
        <f t="shared" si="99"/>
        <v>1.7999999999999999E-2</v>
      </c>
      <c r="J165" s="127">
        <f t="shared" si="100"/>
        <v>43524</v>
      </c>
      <c r="K165" s="128">
        <f t="shared" si="101"/>
        <v>104</v>
      </c>
      <c r="L165" s="129">
        <f t="shared" si="102"/>
        <v>104</v>
      </c>
      <c r="M165" s="130">
        <f t="shared" si="93"/>
        <v>1.0073896760000001</v>
      </c>
      <c r="N165" s="130">
        <f t="shared" ca="1" si="94"/>
        <v>1.0335134960000001</v>
      </c>
      <c r="O165" s="129">
        <f t="shared" si="107"/>
        <v>0</v>
      </c>
      <c r="P165" s="126">
        <f t="shared" ca="1" si="95"/>
        <v>33.513496000000004</v>
      </c>
      <c r="Q165" s="124">
        <f t="shared" si="103"/>
        <v>0</v>
      </c>
      <c r="R165" s="131" t="str">
        <f t="shared" si="104"/>
        <v>J=</v>
      </c>
      <c r="S165" s="127">
        <f t="shared" si="105"/>
        <v>43881</v>
      </c>
      <c r="T165" s="132" t="str">
        <f t="shared" si="96"/>
        <v>-</v>
      </c>
      <c r="U165" s="9"/>
      <c r="V165" s="110">
        <v>42839</v>
      </c>
      <c r="W165" s="111" t="s">
        <v>83</v>
      </c>
      <c r="X165" s="9"/>
      <c r="Y165" s="1"/>
      <c r="Z165" s="8"/>
      <c r="AA165" s="5"/>
      <c r="AB165" s="5"/>
      <c r="AC165" s="9"/>
      <c r="AD165" s="9"/>
      <c r="AE165" s="10"/>
      <c r="AF165" s="9"/>
      <c r="AG165" s="9"/>
      <c r="AH165" s="99"/>
      <c r="AI165" s="3" t="s">
        <v>53</v>
      </c>
      <c r="AJ165" s="9" t="s">
        <v>53</v>
      </c>
      <c r="AK165" s="16"/>
      <c r="AL165" s="17"/>
      <c r="AM165" s="99"/>
      <c r="AN165" s="16"/>
      <c r="AO165" s="3"/>
      <c r="AP165" s="15"/>
      <c r="AQ165" s="15"/>
      <c r="AR165" s="99"/>
      <c r="AS165" s="2" t="s">
        <v>53</v>
      </c>
      <c r="AT165" s="3" t="s">
        <v>53</v>
      </c>
      <c r="AU165" s="4"/>
      <c r="AV165" s="99"/>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1"/>
      <c r="GU165" s="1"/>
      <c r="GV165" s="1"/>
      <c r="GW165" s="1"/>
      <c r="GX165" s="1"/>
      <c r="GY165" s="1"/>
      <c r="GZ165" s="1"/>
      <c r="HA165" s="1"/>
      <c r="HB165" s="1"/>
      <c r="HC165" s="1"/>
      <c r="HD165" s="1"/>
      <c r="HE165" s="1"/>
      <c r="HF165" s="1"/>
      <c r="HG165" s="1"/>
      <c r="HH165" s="1"/>
      <c r="HI165" s="1"/>
      <c r="HJ165" s="1"/>
      <c r="HK165" s="1"/>
      <c r="HL165" s="1"/>
    </row>
    <row r="166" spans="1:223" x14ac:dyDescent="0.15">
      <c r="A166" s="122">
        <f t="shared" si="97"/>
        <v>43678</v>
      </c>
      <c r="B166" s="123">
        <f t="shared" ca="1" si="106"/>
        <v>1033.8411289999999</v>
      </c>
      <c r="C166" s="124">
        <f t="shared" si="98"/>
        <v>1000</v>
      </c>
      <c r="D166" s="125">
        <f ca="1">IF(A166&lt;$B$1,VLOOKUP(A166,[1]DI!$A$4:$B$15000,2),0)</f>
        <v>5.8999999999999997E-2</v>
      </c>
      <c r="E166" s="126">
        <f t="shared" ca="1" si="91"/>
        <v>1.00022751</v>
      </c>
      <c r="F166" s="126">
        <f ca="1">(TRUNC(PRODUCT($E$12:$E165),16))</f>
        <v>1.0261847700103599</v>
      </c>
      <c r="G166" s="126">
        <f t="shared" si="82"/>
        <v>1</v>
      </c>
      <c r="H166" s="126">
        <f t="shared" ca="1" si="92"/>
        <v>1.02618477</v>
      </c>
      <c r="I166" s="125">
        <f t="shared" si="99"/>
        <v>1.7999999999999999E-2</v>
      </c>
      <c r="J166" s="127">
        <f t="shared" si="100"/>
        <v>43524</v>
      </c>
      <c r="K166" s="128">
        <f t="shared" si="101"/>
        <v>105</v>
      </c>
      <c r="L166" s="129">
        <f t="shared" si="102"/>
        <v>105</v>
      </c>
      <c r="M166" s="130">
        <f t="shared" si="93"/>
        <v>1.007460995</v>
      </c>
      <c r="N166" s="130">
        <f t="shared" ca="1" si="94"/>
        <v>1.033841129</v>
      </c>
      <c r="O166" s="129">
        <f t="shared" si="107"/>
        <v>0</v>
      </c>
      <c r="P166" s="126">
        <f t="shared" ca="1" si="95"/>
        <v>33.841129000000002</v>
      </c>
      <c r="Q166" s="124">
        <f t="shared" si="103"/>
        <v>0</v>
      </c>
      <c r="R166" s="131" t="str">
        <f t="shared" si="104"/>
        <v>J=</v>
      </c>
      <c r="S166" s="127">
        <f t="shared" si="105"/>
        <v>43881</v>
      </c>
      <c r="T166" s="132" t="str">
        <f t="shared" si="96"/>
        <v>-</v>
      </c>
      <c r="U166" s="9"/>
      <c r="V166" s="110">
        <v>42846</v>
      </c>
      <c r="W166" s="111" t="s">
        <v>77</v>
      </c>
      <c r="X166" s="9"/>
      <c r="Y166" s="1"/>
      <c r="Z166" s="8"/>
      <c r="AA166" s="5"/>
      <c r="AB166" s="5"/>
      <c r="AC166" s="9"/>
      <c r="AD166" s="9"/>
      <c r="AE166" s="10"/>
      <c r="AF166" s="9"/>
      <c r="AG166" s="9"/>
      <c r="AH166" s="99">
        <f>(AH158+1)</f>
        <v>43614</v>
      </c>
      <c r="AI166" s="2">
        <f t="shared" ref="AI166:AL180" ca="1" si="115">VLOOKUP($AH166,$A$12:$S$1473,(AI$1)+1)</f>
        <v>1019.1997710000001</v>
      </c>
      <c r="AJ166" s="9">
        <f t="shared" si="115"/>
        <v>1000</v>
      </c>
      <c r="AK166" s="16">
        <f t="shared" ca="1" si="115"/>
        <v>6.4000000000000001E-2</v>
      </c>
      <c r="AL166" s="17">
        <f t="shared" ca="1" si="115"/>
        <v>1.0148798000000001</v>
      </c>
      <c r="AM166" s="99">
        <f t="shared" ref="AM166:AM180" si="116">AH166</f>
        <v>43614</v>
      </c>
      <c r="AN166" s="16">
        <f t="shared" ref="AN166:AQ180" si="117">VLOOKUP($AH166,$A$12:$S$1473,(AN$1)+1)</f>
        <v>1.7999999999999999E-2</v>
      </c>
      <c r="AO166" s="3">
        <f t="shared" si="117"/>
        <v>60</v>
      </c>
      <c r="AP166" s="15">
        <f t="shared" si="117"/>
        <v>1.004256633</v>
      </c>
      <c r="AQ166" s="15">
        <f t="shared" ca="1" si="117"/>
        <v>1.019199771</v>
      </c>
      <c r="AR166" s="99">
        <f t="shared" ref="AR166:AR180" si="118">AH166</f>
        <v>43614</v>
      </c>
      <c r="AS166" s="2">
        <f t="shared" ref="AS166:AV180" ca="1" si="119">VLOOKUP($AH166,$A$12:$S$1473,(AS$1)+1)</f>
        <v>19.199770999999998</v>
      </c>
      <c r="AT166" s="2">
        <f t="shared" si="119"/>
        <v>0</v>
      </c>
      <c r="AU166" s="28" t="str">
        <f t="shared" si="119"/>
        <v>J=</v>
      </c>
      <c r="AV166" s="99">
        <f t="shared" si="119"/>
        <v>43881</v>
      </c>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1"/>
      <c r="GU166" s="1"/>
      <c r="GV166" s="1"/>
      <c r="GW166" s="1"/>
      <c r="GX166" s="1"/>
      <c r="GY166" s="1"/>
      <c r="GZ166" s="1"/>
      <c r="HA166" s="1"/>
      <c r="HB166" s="1"/>
      <c r="HC166" s="1"/>
      <c r="HD166" s="1"/>
      <c r="HE166" s="1"/>
      <c r="HF166" s="1"/>
      <c r="HG166" s="1"/>
      <c r="HH166" s="1"/>
      <c r="HI166" s="1"/>
      <c r="HJ166" s="1"/>
      <c r="HK166" s="1"/>
      <c r="HL166" s="1"/>
    </row>
    <row r="167" spans="1:223" x14ac:dyDescent="0.15">
      <c r="A167" s="122">
        <f t="shared" si="97"/>
        <v>43679</v>
      </c>
      <c r="B167" s="123">
        <f t="shared" ca="1" si="106"/>
        <v>1034.1495500000001</v>
      </c>
      <c r="C167" s="124">
        <f t="shared" si="98"/>
        <v>1000</v>
      </c>
      <c r="D167" s="125">
        <f ca="1">IF(A167&lt;$B$1,VLOOKUP(A167,[1]DI!$A$4:$B$15000,2),0)</f>
        <v>5.8999999999999997E-2</v>
      </c>
      <c r="E167" s="126">
        <f t="shared" ca="1" si="91"/>
        <v>1.00022751</v>
      </c>
      <c r="F167" s="126">
        <f ca="1">(TRUNC(PRODUCT($E$12:$E166),16))</f>
        <v>1.02641823730739</v>
      </c>
      <c r="G167" s="126">
        <f t="shared" si="82"/>
        <v>1</v>
      </c>
      <c r="H167" s="126">
        <f t="shared" ca="1" si="92"/>
        <v>1.0264182399999999</v>
      </c>
      <c r="I167" s="125">
        <f t="shared" si="99"/>
        <v>1.7999999999999999E-2</v>
      </c>
      <c r="J167" s="127">
        <f t="shared" si="100"/>
        <v>43524</v>
      </c>
      <c r="K167" s="128">
        <f t="shared" si="101"/>
        <v>106</v>
      </c>
      <c r="L167" s="129">
        <f t="shared" si="102"/>
        <v>106</v>
      </c>
      <c r="M167" s="130">
        <f t="shared" si="93"/>
        <v>1.0075323190000001</v>
      </c>
      <c r="N167" s="130">
        <f t="shared" ca="1" si="94"/>
        <v>1.03414955</v>
      </c>
      <c r="O167" s="129">
        <f t="shared" si="107"/>
        <v>0</v>
      </c>
      <c r="P167" s="126">
        <f t="shared" ca="1" si="95"/>
        <v>34.149549999999998</v>
      </c>
      <c r="Q167" s="124">
        <f t="shared" si="103"/>
        <v>0</v>
      </c>
      <c r="R167" s="131" t="str">
        <f t="shared" si="104"/>
        <v>J=</v>
      </c>
      <c r="S167" s="127">
        <f t="shared" si="105"/>
        <v>43881</v>
      </c>
      <c r="T167" s="132" t="str">
        <f t="shared" si="96"/>
        <v>-</v>
      </c>
      <c r="U167" s="9"/>
      <c r="V167" s="110">
        <v>42856</v>
      </c>
      <c r="W167" s="111" t="s">
        <v>84</v>
      </c>
      <c r="X167" s="9"/>
      <c r="Y167" s="1"/>
      <c r="Z167" s="8"/>
      <c r="AA167" s="5"/>
      <c r="AB167" s="5"/>
      <c r="AC167" s="9"/>
      <c r="AD167" s="9"/>
      <c r="AE167" s="10"/>
      <c r="AF167" s="9"/>
      <c r="AG167" s="9"/>
      <c r="AH167" s="99">
        <f t="shared" ref="AH167:AH180" si="120">(AH166+1)</f>
        <v>43615</v>
      </c>
      <c r="AI167" s="2">
        <f t="shared" ca="1" si="115"/>
        <v>1019.522867</v>
      </c>
      <c r="AJ167" s="9">
        <f t="shared" si="115"/>
        <v>1000</v>
      </c>
      <c r="AK167" s="16">
        <f t="shared" ca="1" si="115"/>
        <v>6.4000000000000001E-2</v>
      </c>
      <c r="AL167" s="17">
        <f t="shared" ca="1" si="115"/>
        <v>1.0151296599999999</v>
      </c>
      <c r="AM167" s="99">
        <f t="shared" si="116"/>
        <v>43615</v>
      </c>
      <c r="AN167" s="16">
        <f t="shared" si="117"/>
        <v>1.7999999999999999E-2</v>
      </c>
      <c r="AO167" s="3">
        <f t="shared" si="117"/>
        <v>61</v>
      </c>
      <c r="AP167" s="15">
        <f t="shared" si="117"/>
        <v>1.0043277310000001</v>
      </c>
      <c r="AQ167" s="15">
        <f t="shared" ca="1" si="117"/>
        <v>1.0195228679999999</v>
      </c>
      <c r="AR167" s="99">
        <f t="shared" si="118"/>
        <v>43615</v>
      </c>
      <c r="AS167" s="2">
        <f t="shared" ca="1" si="119"/>
        <v>19.522867000000002</v>
      </c>
      <c r="AT167" s="2">
        <f t="shared" si="119"/>
        <v>0</v>
      </c>
      <c r="AU167" s="28" t="str">
        <f t="shared" si="119"/>
        <v>J=</v>
      </c>
      <c r="AV167" s="99">
        <f t="shared" si="119"/>
        <v>43881</v>
      </c>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1"/>
      <c r="GU167" s="1"/>
      <c r="GV167" s="1"/>
      <c r="GW167" s="1"/>
      <c r="GX167" s="1"/>
      <c r="GY167" s="1"/>
      <c r="GZ167" s="1"/>
      <c r="HA167" s="1"/>
      <c r="HB167" s="1"/>
      <c r="HC167" s="1"/>
      <c r="HD167" s="1"/>
      <c r="HE167" s="1"/>
      <c r="HF167" s="1"/>
      <c r="HG167" s="1"/>
      <c r="HH167" s="1"/>
      <c r="HI167" s="1"/>
      <c r="HJ167" s="1"/>
      <c r="HK167" s="1"/>
      <c r="HL167" s="1"/>
    </row>
    <row r="168" spans="1:223" x14ac:dyDescent="0.15">
      <c r="A168" s="122">
        <f t="shared" si="97"/>
        <v>43680</v>
      </c>
      <c r="B168" s="123">
        <f t="shared" ca="1" si="106"/>
        <v>1034.458059</v>
      </c>
      <c r="C168" s="124">
        <f t="shared" si="98"/>
        <v>1000</v>
      </c>
      <c r="D168" s="125">
        <f ca="1">IF(A168&lt;$B$1,VLOOKUP(A168,[1]DI!$A$4:$B$15000,2),0)</f>
        <v>0</v>
      </c>
      <c r="E168" s="126">
        <f t="shared" ca="1" si="91"/>
        <v>1</v>
      </c>
      <c r="F168" s="126">
        <f ca="1">(TRUNC(PRODUCT($E$12:$E167),16))</f>
        <v>1.0266517577205601</v>
      </c>
      <c r="G168" s="126">
        <f t="shared" si="82"/>
        <v>1</v>
      </c>
      <c r="H168" s="126">
        <f t="shared" ca="1" si="92"/>
        <v>1.02665176</v>
      </c>
      <c r="I168" s="125">
        <f t="shared" si="99"/>
        <v>1.7999999999999999E-2</v>
      </c>
      <c r="J168" s="127">
        <f t="shared" si="100"/>
        <v>43524</v>
      </c>
      <c r="K168" s="128">
        <f t="shared" si="101"/>
        <v>106</v>
      </c>
      <c r="L168" s="129">
        <f t="shared" si="102"/>
        <v>107</v>
      </c>
      <c r="M168" s="130">
        <f t="shared" si="93"/>
        <v>1.0076036479999999</v>
      </c>
      <c r="N168" s="130">
        <f t="shared" ca="1" si="94"/>
        <v>1.0344580590000001</v>
      </c>
      <c r="O168" s="129">
        <f t="shared" si="107"/>
        <v>0</v>
      </c>
      <c r="P168" s="126">
        <f t="shared" ca="1" si="95"/>
        <v>34.458058999999999</v>
      </c>
      <c r="Q168" s="124">
        <f t="shared" si="103"/>
        <v>0</v>
      </c>
      <c r="R168" s="131" t="str">
        <f t="shared" si="104"/>
        <v>J=</v>
      </c>
      <c r="S168" s="127">
        <f t="shared" si="105"/>
        <v>43881</v>
      </c>
      <c r="T168" s="132" t="str">
        <f t="shared" si="96"/>
        <v>-</v>
      </c>
      <c r="U168" s="9"/>
      <c r="V168" s="110">
        <v>42901</v>
      </c>
      <c r="W168" s="111" t="s">
        <v>85</v>
      </c>
      <c r="X168" s="9"/>
      <c r="Y168" s="1"/>
      <c r="Z168" s="8"/>
      <c r="AA168" s="5"/>
      <c r="AB168" s="5"/>
      <c r="AC168" s="9"/>
      <c r="AD168" s="9"/>
      <c r="AE168" s="10"/>
      <c r="AF168" s="9"/>
      <c r="AG168" s="9"/>
      <c r="AH168" s="99">
        <f t="shared" si="120"/>
        <v>43616</v>
      </c>
      <c r="AI168" s="2">
        <f t="shared" ca="1" si="115"/>
        <v>1019.846075</v>
      </c>
      <c r="AJ168" s="9">
        <f t="shared" si="115"/>
        <v>1000</v>
      </c>
      <c r="AK168" s="16">
        <f t="shared" ca="1" si="115"/>
        <v>6.4000000000000001E-2</v>
      </c>
      <c r="AL168" s="17">
        <f t="shared" ca="1" si="115"/>
        <v>1.01537959</v>
      </c>
      <c r="AM168" s="99">
        <f t="shared" si="116"/>
        <v>43616</v>
      </c>
      <c r="AN168" s="16">
        <f t="shared" si="117"/>
        <v>1.7999999999999999E-2</v>
      </c>
      <c r="AO168" s="3">
        <f t="shared" si="117"/>
        <v>62</v>
      </c>
      <c r="AP168" s="15">
        <f t="shared" si="117"/>
        <v>1.004398833</v>
      </c>
      <c r="AQ168" s="15">
        <f t="shared" ca="1" si="117"/>
        <v>1.019846075</v>
      </c>
      <c r="AR168" s="99">
        <f t="shared" si="118"/>
        <v>43616</v>
      </c>
      <c r="AS168" s="2">
        <f t="shared" ca="1" si="119"/>
        <v>19.846074999999999</v>
      </c>
      <c r="AT168" s="2">
        <f t="shared" si="119"/>
        <v>0</v>
      </c>
      <c r="AU168" s="28" t="str">
        <f t="shared" si="119"/>
        <v>J=</v>
      </c>
      <c r="AV168" s="99">
        <f t="shared" si="119"/>
        <v>43881</v>
      </c>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1"/>
      <c r="GU168" s="1"/>
      <c r="GV168" s="1"/>
      <c r="GW168" s="1"/>
      <c r="GX168" s="1"/>
      <c r="GY168" s="1"/>
      <c r="GZ168" s="1"/>
      <c r="HA168" s="1"/>
      <c r="HB168" s="1"/>
      <c r="HC168" s="1"/>
      <c r="HD168" s="1"/>
      <c r="HE168" s="1"/>
      <c r="HF168" s="1"/>
      <c r="HG168" s="1"/>
      <c r="HH168" s="1"/>
      <c r="HI168" s="1"/>
      <c r="HJ168" s="1"/>
      <c r="HK168" s="1"/>
      <c r="HL168" s="1"/>
    </row>
    <row r="169" spans="1:223" x14ac:dyDescent="0.15">
      <c r="A169" s="122">
        <f t="shared" si="97"/>
        <v>43681</v>
      </c>
      <c r="B169" s="123">
        <f t="shared" ca="1" si="106"/>
        <v>1034.458059</v>
      </c>
      <c r="C169" s="124">
        <f t="shared" si="98"/>
        <v>1000</v>
      </c>
      <c r="D169" s="125">
        <f ca="1">IF(A169&lt;$B$1,VLOOKUP(A169,[1]DI!$A$4:$B$15000,2),0)</f>
        <v>0</v>
      </c>
      <c r="E169" s="126">
        <f t="shared" ca="1" si="91"/>
        <v>1</v>
      </c>
      <c r="F169" s="126">
        <f ca="1">(TRUNC(PRODUCT($E$12:$E168),16))</f>
        <v>1.0266517577205601</v>
      </c>
      <c r="G169" s="126">
        <f t="shared" si="82"/>
        <v>1</v>
      </c>
      <c r="H169" s="126">
        <f t="shared" ca="1" si="92"/>
        <v>1.02665176</v>
      </c>
      <c r="I169" s="125">
        <f t="shared" si="99"/>
        <v>1.7999999999999999E-2</v>
      </c>
      <c r="J169" s="127">
        <f t="shared" si="100"/>
        <v>43524</v>
      </c>
      <c r="K169" s="128">
        <f t="shared" si="101"/>
        <v>106</v>
      </c>
      <c r="L169" s="129">
        <f t="shared" si="102"/>
        <v>107</v>
      </c>
      <c r="M169" s="130">
        <f t="shared" si="93"/>
        <v>1.0076036479999999</v>
      </c>
      <c r="N169" s="130">
        <f t="shared" ca="1" si="94"/>
        <v>1.0344580590000001</v>
      </c>
      <c r="O169" s="129">
        <f t="shared" si="107"/>
        <v>0</v>
      </c>
      <c r="P169" s="126">
        <f t="shared" ca="1" si="95"/>
        <v>34.458058999999999</v>
      </c>
      <c r="Q169" s="124">
        <f t="shared" si="103"/>
        <v>0</v>
      </c>
      <c r="R169" s="131" t="str">
        <f t="shared" si="104"/>
        <v>J=</v>
      </c>
      <c r="S169" s="127">
        <f t="shared" si="105"/>
        <v>43881</v>
      </c>
      <c r="T169" s="132" t="str">
        <f t="shared" si="96"/>
        <v>-</v>
      </c>
      <c r="U169" s="9"/>
      <c r="V169" s="110">
        <v>42985</v>
      </c>
      <c r="W169" s="111" t="s">
        <v>86</v>
      </c>
      <c r="X169" s="9"/>
      <c r="Y169" s="1"/>
      <c r="Z169" s="9"/>
      <c r="AA169" s="9"/>
      <c r="AB169" s="9"/>
      <c r="AC169" s="9"/>
      <c r="AD169" s="9"/>
      <c r="AE169" s="10"/>
      <c r="AF169" s="9"/>
      <c r="AG169" s="9"/>
      <c r="AH169" s="99">
        <f t="shared" si="120"/>
        <v>43617</v>
      </c>
      <c r="AI169" s="2">
        <f t="shared" ca="1" si="115"/>
        <v>1020.169373</v>
      </c>
      <c r="AJ169" s="9">
        <f t="shared" si="115"/>
        <v>1000</v>
      </c>
      <c r="AK169" s="16">
        <f t="shared" ca="1" si="115"/>
        <v>0</v>
      </c>
      <c r="AL169" s="17">
        <f t="shared" ca="1" si="115"/>
        <v>1.01562957</v>
      </c>
      <c r="AM169" s="99">
        <f t="shared" si="116"/>
        <v>43617</v>
      </c>
      <c r="AN169" s="16">
        <f t="shared" si="117"/>
        <v>1.7999999999999999E-2</v>
      </c>
      <c r="AO169" s="3">
        <f t="shared" si="117"/>
        <v>63</v>
      </c>
      <c r="AP169" s="15">
        <f t="shared" si="117"/>
        <v>1.0044699399999999</v>
      </c>
      <c r="AQ169" s="15">
        <f t="shared" ca="1" si="117"/>
        <v>1.0201693730000001</v>
      </c>
      <c r="AR169" s="99">
        <f t="shared" si="118"/>
        <v>43617</v>
      </c>
      <c r="AS169" s="2">
        <f t="shared" ca="1" si="119"/>
        <v>20.169373</v>
      </c>
      <c r="AT169" s="2">
        <f t="shared" si="119"/>
        <v>0</v>
      </c>
      <c r="AU169" s="28" t="str">
        <f t="shared" si="119"/>
        <v>J=</v>
      </c>
      <c r="AV169" s="99">
        <f t="shared" si="119"/>
        <v>43881</v>
      </c>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1"/>
      <c r="GU169" s="1"/>
      <c r="GV169" s="1"/>
      <c r="GW169" s="1"/>
      <c r="GX169" s="1"/>
      <c r="GY169" s="1"/>
      <c r="GZ169" s="1"/>
      <c r="HA169" s="1"/>
      <c r="HB169" s="1"/>
      <c r="HC169" s="1"/>
      <c r="HD169" s="1"/>
      <c r="HE169" s="1"/>
      <c r="HF169" s="1"/>
      <c r="HG169" s="1"/>
      <c r="HH169" s="1"/>
      <c r="HI169" s="1"/>
      <c r="HJ169" s="1"/>
      <c r="HK169" s="1"/>
      <c r="HL169" s="1"/>
    </row>
    <row r="170" spans="1:223" x14ac:dyDescent="0.15">
      <c r="A170" s="122">
        <f t="shared" si="97"/>
        <v>43682</v>
      </c>
      <c r="B170" s="123">
        <f t="shared" ca="1" si="106"/>
        <v>1034.458059</v>
      </c>
      <c r="C170" s="124">
        <f t="shared" si="98"/>
        <v>1000</v>
      </c>
      <c r="D170" s="125">
        <f ca="1">IF(A170&lt;$B$1,VLOOKUP(A170,[1]DI!$A$4:$B$15000,2),0)</f>
        <v>5.8999999999999997E-2</v>
      </c>
      <c r="E170" s="126">
        <f t="shared" ca="1" si="91"/>
        <v>1.00022751</v>
      </c>
      <c r="F170" s="126">
        <f ca="1">(TRUNC(PRODUCT($E$12:$E169),16))</f>
        <v>1.0266517577205601</v>
      </c>
      <c r="G170" s="126">
        <f t="shared" si="82"/>
        <v>1</v>
      </c>
      <c r="H170" s="126">
        <f t="shared" ca="1" si="92"/>
        <v>1.02665176</v>
      </c>
      <c r="I170" s="125">
        <f t="shared" si="99"/>
        <v>1.7999999999999999E-2</v>
      </c>
      <c r="J170" s="127">
        <f t="shared" si="100"/>
        <v>43524</v>
      </c>
      <c r="K170" s="128">
        <f t="shared" si="101"/>
        <v>107</v>
      </c>
      <c r="L170" s="129">
        <f t="shared" si="102"/>
        <v>107</v>
      </c>
      <c r="M170" s="130">
        <f t="shared" si="93"/>
        <v>1.0076036479999999</v>
      </c>
      <c r="N170" s="130">
        <f t="shared" ca="1" si="94"/>
        <v>1.0344580590000001</v>
      </c>
      <c r="O170" s="129">
        <f t="shared" si="107"/>
        <v>0</v>
      </c>
      <c r="P170" s="126">
        <f t="shared" ca="1" si="95"/>
        <v>34.458058999999999</v>
      </c>
      <c r="Q170" s="124">
        <f t="shared" si="103"/>
        <v>0</v>
      </c>
      <c r="R170" s="131" t="str">
        <f t="shared" si="104"/>
        <v>J=</v>
      </c>
      <c r="S170" s="127">
        <f t="shared" si="105"/>
        <v>43881</v>
      </c>
      <c r="T170" s="132" t="str">
        <f t="shared" si="96"/>
        <v>-</v>
      </c>
      <c r="U170" s="9"/>
      <c r="V170" s="110">
        <v>43020</v>
      </c>
      <c r="W170" s="109" t="s">
        <v>81</v>
      </c>
      <c r="X170" s="9"/>
      <c r="Y170" s="1"/>
      <c r="Z170" s="9"/>
      <c r="AA170" s="9"/>
      <c r="AB170" s="9"/>
      <c r="AC170" s="9"/>
      <c r="AD170" s="9"/>
      <c r="AE170" s="10"/>
      <c r="AF170" s="9"/>
      <c r="AG170" s="9"/>
      <c r="AH170" s="99">
        <f t="shared" si="120"/>
        <v>43618</v>
      </c>
      <c r="AI170" s="2">
        <f t="shared" ca="1" si="115"/>
        <v>1020.169373</v>
      </c>
      <c r="AJ170" s="9">
        <f t="shared" si="115"/>
        <v>1000</v>
      </c>
      <c r="AK170" s="16">
        <f t="shared" ca="1" si="115"/>
        <v>0</v>
      </c>
      <c r="AL170" s="17">
        <f t="shared" ca="1" si="115"/>
        <v>1.01562957</v>
      </c>
      <c r="AM170" s="99">
        <f t="shared" si="116"/>
        <v>43618</v>
      </c>
      <c r="AN170" s="16">
        <f t="shared" si="117"/>
        <v>1.7999999999999999E-2</v>
      </c>
      <c r="AO170" s="3">
        <f t="shared" si="117"/>
        <v>63</v>
      </c>
      <c r="AP170" s="15">
        <f t="shared" si="117"/>
        <v>1.0044699399999999</v>
      </c>
      <c r="AQ170" s="15">
        <f t="shared" ca="1" si="117"/>
        <v>1.0201693730000001</v>
      </c>
      <c r="AR170" s="99">
        <f t="shared" si="118"/>
        <v>43618</v>
      </c>
      <c r="AS170" s="2">
        <f t="shared" ca="1" si="119"/>
        <v>20.169373</v>
      </c>
      <c r="AT170" s="2">
        <f t="shared" si="119"/>
        <v>0</v>
      </c>
      <c r="AU170" s="28" t="str">
        <f t="shared" si="119"/>
        <v>J=</v>
      </c>
      <c r="AV170" s="99">
        <f t="shared" si="119"/>
        <v>43881</v>
      </c>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1"/>
      <c r="GU170" s="1"/>
      <c r="GV170" s="1"/>
      <c r="GW170" s="1"/>
      <c r="GX170" s="1"/>
      <c r="GY170" s="1"/>
      <c r="GZ170" s="1"/>
      <c r="HA170" s="1"/>
      <c r="HB170" s="1"/>
      <c r="HC170" s="1"/>
      <c r="HD170" s="1"/>
      <c r="HE170" s="1"/>
      <c r="HF170" s="1"/>
      <c r="HG170" s="1"/>
      <c r="HH170" s="1"/>
      <c r="HI170" s="1"/>
      <c r="HJ170" s="1"/>
      <c r="HK170" s="1"/>
      <c r="HL170" s="1"/>
    </row>
    <row r="171" spans="1:223" x14ac:dyDescent="0.15">
      <c r="A171" s="122">
        <f t="shared" si="97"/>
        <v>43683</v>
      </c>
      <c r="B171" s="123">
        <f t="shared" ca="1" si="106"/>
        <v>1034.766656</v>
      </c>
      <c r="C171" s="124">
        <f t="shared" si="98"/>
        <v>1000</v>
      </c>
      <c r="D171" s="125">
        <f ca="1">IF(A171&lt;$B$1,VLOOKUP(A171,[1]DI!$A$4:$B$15000,2),0)</f>
        <v>5.8999999999999997E-2</v>
      </c>
      <c r="E171" s="126">
        <f t="shared" ca="1" si="91"/>
        <v>1.00022751</v>
      </c>
      <c r="F171" s="126">
        <f ca="1">(TRUNC(PRODUCT($E$12:$E170),16))</f>
        <v>1.0268853312619599</v>
      </c>
      <c r="G171" s="126">
        <f t="shared" si="82"/>
        <v>1</v>
      </c>
      <c r="H171" s="126">
        <f t="shared" ca="1" si="92"/>
        <v>1.02688533</v>
      </c>
      <c r="I171" s="125">
        <f t="shared" si="99"/>
        <v>1.7999999999999999E-2</v>
      </c>
      <c r="J171" s="127">
        <f t="shared" si="100"/>
        <v>43524</v>
      </c>
      <c r="K171" s="128">
        <f t="shared" si="101"/>
        <v>108</v>
      </c>
      <c r="L171" s="129">
        <f t="shared" si="102"/>
        <v>108</v>
      </c>
      <c r="M171" s="130">
        <f t="shared" si="93"/>
        <v>1.0076749819999999</v>
      </c>
      <c r="N171" s="130">
        <f t="shared" ca="1" si="94"/>
        <v>1.034766656</v>
      </c>
      <c r="O171" s="129">
        <f t="shared" si="107"/>
        <v>0</v>
      </c>
      <c r="P171" s="126">
        <f t="shared" ca="1" si="95"/>
        <v>34.766655999999998</v>
      </c>
      <c r="Q171" s="124">
        <f t="shared" si="103"/>
        <v>0</v>
      </c>
      <c r="R171" s="131" t="str">
        <f t="shared" si="104"/>
        <v>J=</v>
      </c>
      <c r="S171" s="127">
        <f t="shared" si="105"/>
        <v>43881</v>
      </c>
      <c r="T171" s="132" t="str">
        <f t="shared" si="96"/>
        <v>-</v>
      </c>
      <c r="U171" s="9"/>
      <c r="V171" s="110">
        <v>43041</v>
      </c>
      <c r="W171" s="111" t="s">
        <v>87</v>
      </c>
      <c r="X171" s="9"/>
      <c r="Y171" s="1"/>
      <c r="Z171" s="9"/>
      <c r="AA171" s="9"/>
      <c r="AB171" s="9"/>
      <c r="AC171" s="9"/>
      <c r="AD171" s="9"/>
      <c r="AE171" s="10"/>
      <c r="AF171" s="9"/>
      <c r="AG171" s="9"/>
      <c r="AH171" s="99">
        <f t="shared" si="120"/>
        <v>43619</v>
      </c>
      <c r="AI171" s="2">
        <f t="shared" ca="1" si="115"/>
        <v>1020.169373</v>
      </c>
      <c r="AJ171" s="9">
        <f t="shared" si="115"/>
        <v>1000</v>
      </c>
      <c r="AK171" s="16">
        <f t="shared" ca="1" si="115"/>
        <v>6.4000000000000001E-2</v>
      </c>
      <c r="AL171" s="17">
        <f t="shared" ca="1" si="115"/>
        <v>1.01562957</v>
      </c>
      <c r="AM171" s="99">
        <f t="shared" si="116"/>
        <v>43619</v>
      </c>
      <c r="AN171" s="16">
        <f t="shared" si="117"/>
        <v>1.7999999999999999E-2</v>
      </c>
      <c r="AO171" s="3">
        <f t="shared" si="117"/>
        <v>63</v>
      </c>
      <c r="AP171" s="15">
        <f t="shared" si="117"/>
        <v>1.0044699399999999</v>
      </c>
      <c r="AQ171" s="15">
        <f t="shared" ca="1" si="117"/>
        <v>1.0201693730000001</v>
      </c>
      <c r="AR171" s="99">
        <f t="shared" si="118"/>
        <v>43619</v>
      </c>
      <c r="AS171" s="2">
        <f t="shared" ca="1" si="119"/>
        <v>20.169373</v>
      </c>
      <c r="AT171" s="2">
        <f t="shared" si="119"/>
        <v>0</v>
      </c>
      <c r="AU171" s="28" t="str">
        <f t="shared" si="119"/>
        <v>J=</v>
      </c>
      <c r="AV171" s="99">
        <f t="shared" si="119"/>
        <v>43881</v>
      </c>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1"/>
      <c r="GU171" s="1"/>
      <c r="GV171" s="1"/>
      <c r="GW171" s="1"/>
      <c r="GX171" s="1"/>
      <c r="GY171" s="1"/>
      <c r="GZ171" s="1"/>
      <c r="HA171" s="1"/>
      <c r="HB171" s="1"/>
      <c r="HC171" s="1"/>
      <c r="HD171" s="1"/>
      <c r="HE171" s="1"/>
      <c r="HF171" s="1"/>
      <c r="HG171" s="1"/>
      <c r="HH171" s="1"/>
      <c r="HI171" s="1"/>
      <c r="HJ171" s="1"/>
      <c r="HK171" s="1"/>
      <c r="HL171" s="1"/>
    </row>
    <row r="172" spans="1:223" x14ac:dyDescent="0.15">
      <c r="A172" s="122">
        <f t="shared" si="97"/>
        <v>43684</v>
      </c>
      <c r="B172" s="123">
        <f t="shared" ca="1" si="106"/>
        <v>1035.075353</v>
      </c>
      <c r="C172" s="124">
        <f t="shared" si="98"/>
        <v>1000</v>
      </c>
      <c r="D172" s="125">
        <f ca="1">IF(A172&lt;$B$1,VLOOKUP(A172,[1]DI!$A$4:$B$15000,2),0)</f>
        <v>5.8999999999999997E-2</v>
      </c>
      <c r="E172" s="126">
        <f t="shared" ca="1" si="91"/>
        <v>1.00022751</v>
      </c>
      <c r="F172" s="126">
        <f ca="1">(TRUNC(PRODUCT($E$12:$E171),16))</f>
        <v>1.0271189579436699</v>
      </c>
      <c r="G172" s="126">
        <f t="shared" si="82"/>
        <v>1</v>
      </c>
      <c r="H172" s="126">
        <f t="shared" ca="1" si="92"/>
        <v>1.0271189599999999</v>
      </c>
      <c r="I172" s="125">
        <f t="shared" si="99"/>
        <v>1.7999999999999999E-2</v>
      </c>
      <c r="J172" s="127">
        <f t="shared" si="100"/>
        <v>43524</v>
      </c>
      <c r="K172" s="128">
        <f t="shared" si="101"/>
        <v>109</v>
      </c>
      <c r="L172" s="129">
        <f t="shared" si="102"/>
        <v>109</v>
      </c>
      <c r="M172" s="130">
        <f t="shared" si="93"/>
        <v>1.0077463209999999</v>
      </c>
      <c r="N172" s="130">
        <f t="shared" ca="1" si="94"/>
        <v>1.0350753530000001</v>
      </c>
      <c r="O172" s="129">
        <f t="shared" si="107"/>
        <v>0</v>
      </c>
      <c r="P172" s="126">
        <f t="shared" ca="1" si="95"/>
        <v>35.075353</v>
      </c>
      <c r="Q172" s="124">
        <f t="shared" si="103"/>
        <v>0</v>
      </c>
      <c r="R172" s="131" t="str">
        <f t="shared" si="104"/>
        <v>J=</v>
      </c>
      <c r="S172" s="127">
        <f t="shared" si="105"/>
        <v>43881</v>
      </c>
      <c r="T172" s="132" t="str">
        <f t="shared" si="96"/>
        <v>-</v>
      </c>
      <c r="U172" s="9"/>
      <c r="V172" s="110">
        <v>43054</v>
      </c>
      <c r="W172" s="111" t="s">
        <v>88</v>
      </c>
      <c r="X172" s="9"/>
      <c r="Y172" s="1"/>
      <c r="Z172" s="9"/>
      <c r="AA172" s="9"/>
      <c r="AB172" s="9"/>
      <c r="AC172" s="9"/>
      <c r="AD172" s="9"/>
      <c r="AE172" s="10"/>
      <c r="AF172" s="9"/>
      <c r="AG172" s="9"/>
      <c r="AH172" s="99">
        <f t="shared" si="120"/>
        <v>43620</v>
      </c>
      <c r="AI172" s="2">
        <f t="shared" ca="1" si="115"/>
        <v>1020.492782</v>
      </c>
      <c r="AJ172" s="9">
        <f t="shared" si="115"/>
        <v>1000</v>
      </c>
      <c r="AK172" s="16">
        <f t="shared" ca="1" si="115"/>
        <v>6.4000000000000001E-2</v>
      </c>
      <c r="AL172" s="17">
        <f t="shared" ca="1" si="115"/>
        <v>1.01587962</v>
      </c>
      <c r="AM172" s="99">
        <f t="shared" si="116"/>
        <v>43620</v>
      </c>
      <c r="AN172" s="16">
        <f t="shared" si="117"/>
        <v>1.7999999999999999E-2</v>
      </c>
      <c r="AO172" s="3">
        <f t="shared" si="117"/>
        <v>64</v>
      </c>
      <c r="AP172" s="15">
        <f t="shared" si="117"/>
        <v>1.004541052</v>
      </c>
      <c r="AQ172" s="15">
        <f t="shared" ca="1" si="117"/>
        <v>1.020492782</v>
      </c>
      <c r="AR172" s="99">
        <f t="shared" si="118"/>
        <v>43620</v>
      </c>
      <c r="AS172" s="2">
        <f t="shared" ca="1" si="119"/>
        <v>20.492781999999998</v>
      </c>
      <c r="AT172" s="2">
        <f t="shared" si="119"/>
        <v>0</v>
      </c>
      <c r="AU172" s="28" t="str">
        <f t="shared" si="119"/>
        <v>J=</v>
      </c>
      <c r="AV172" s="99">
        <f t="shared" si="119"/>
        <v>43881</v>
      </c>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1"/>
      <c r="GU172" s="1"/>
      <c r="GV172" s="1"/>
      <c r="GW172" s="1"/>
      <c r="GX172" s="1"/>
      <c r="GY172" s="1"/>
      <c r="GZ172" s="1"/>
      <c r="HA172" s="1"/>
      <c r="HB172" s="1"/>
      <c r="HC172" s="1"/>
      <c r="HD172" s="1"/>
      <c r="HE172" s="1"/>
      <c r="HF172" s="1"/>
      <c r="HG172" s="1"/>
      <c r="HH172" s="1"/>
      <c r="HI172" s="1"/>
      <c r="HJ172" s="1"/>
      <c r="HK172" s="1"/>
      <c r="HL172" s="1"/>
    </row>
    <row r="173" spans="1:223" x14ac:dyDescent="0.15">
      <c r="A173" s="122">
        <f t="shared" si="97"/>
        <v>43685</v>
      </c>
      <c r="B173" s="123">
        <f t="shared" ca="1" si="106"/>
        <v>1035.384139</v>
      </c>
      <c r="C173" s="124">
        <f t="shared" si="98"/>
        <v>1000</v>
      </c>
      <c r="D173" s="125">
        <f ca="1">IF(A173&lt;$B$1,VLOOKUP(A173,[1]DI!$A$4:$B$15000,2),0)</f>
        <v>5.8999999999999997E-2</v>
      </c>
      <c r="E173" s="126">
        <f t="shared" ca="1" si="91"/>
        <v>1.00022751</v>
      </c>
      <c r="F173" s="126">
        <f ca="1">(TRUNC(PRODUCT($E$12:$E172),16))</f>
        <v>1.02735263777779</v>
      </c>
      <c r="G173" s="126">
        <f t="shared" si="82"/>
        <v>1</v>
      </c>
      <c r="H173" s="126">
        <f t="shared" ca="1" si="92"/>
        <v>1.0273526399999999</v>
      </c>
      <c r="I173" s="125">
        <f t="shared" si="99"/>
        <v>1.7999999999999999E-2</v>
      </c>
      <c r="J173" s="127">
        <f t="shared" si="100"/>
        <v>43524</v>
      </c>
      <c r="K173" s="128">
        <f t="shared" si="101"/>
        <v>110</v>
      </c>
      <c r="L173" s="129">
        <f t="shared" si="102"/>
        <v>110</v>
      </c>
      <c r="M173" s="130">
        <f t="shared" si="93"/>
        <v>1.0078176649999999</v>
      </c>
      <c r="N173" s="130">
        <f t="shared" ca="1" si="94"/>
        <v>1.035384139</v>
      </c>
      <c r="O173" s="129">
        <f t="shared" si="107"/>
        <v>0</v>
      </c>
      <c r="P173" s="126">
        <f t="shared" ca="1" si="95"/>
        <v>35.384138999999998</v>
      </c>
      <c r="Q173" s="124">
        <f t="shared" si="103"/>
        <v>0</v>
      </c>
      <c r="R173" s="131" t="str">
        <f t="shared" si="104"/>
        <v>J=</v>
      </c>
      <c r="S173" s="127">
        <f t="shared" si="105"/>
        <v>43881</v>
      </c>
      <c r="T173" s="132" t="str">
        <f t="shared" si="96"/>
        <v>-</v>
      </c>
      <c r="U173" s="9"/>
      <c r="V173" s="110">
        <v>43094</v>
      </c>
      <c r="W173" s="111" t="s">
        <v>89</v>
      </c>
      <c r="X173" s="9"/>
      <c r="Y173" s="1"/>
      <c r="Z173" s="9"/>
      <c r="AA173" s="9"/>
      <c r="AB173" s="9"/>
      <c r="AC173" s="9"/>
      <c r="AD173" s="9"/>
      <c r="AE173" s="10"/>
      <c r="AF173" s="9"/>
      <c r="AG173" s="9"/>
      <c r="AH173" s="99">
        <f t="shared" si="120"/>
        <v>43621</v>
      </c>
      <c r="AI173" s="2">
        <f t="shared" ca="1" si="115"/>
        <v>1020.816293</v>
      </c>
      <c r="AJ173" s="9">
        <f t="shared" si="115"/>
        <v>1000</v>
      </c>
      <c r="AK173" s="16">
        <f t="shared" ca="1" si="115"/>
        <v>6.4000000000000001E-2</v>
      </c>
      <c r="AL173" s="17">
        <f t="shared" ca="1" si="115"/>
        <v>1.0161297300000001</v>
      </c>
      <c r="AM173" s="99">
        <f t="shared" si="116"/>
        <v>43621</v>
      </c>
      <c r="AN173" s="16">
        <f t="shared" si="117"/>
        <v>1.7999999999999999E-2</v>
      </c>
      <c r="AO173" s="3">
        <f t="shared" si="117"/>
        <v>65</v>
      </c>
      <c r="AP173" s="15">
        <f t="shared" si="117"/>
        <v>1.0046121699999999</v>
      </c>
      <c r="AQ173" s="15">
        <f t="shared" ca="1" si="117"/>
        <v>1.020816293</v>
      </c>
      <c r="AR173" s="99">
        <f t="shared" si="118"/>
        <v>43621</v>
      </c>
      <c r="AS173" s="2">
        <f t="shared" ca="1" si="119"/>
        <v>20.816293000000002</v>
      </c>
      <c r="AT173" s="2">
        <f t="shared" si="119"/>
        <v>0</v>
      </c>
      <c r="AU173" s="28" t="str">
        <f t="shared" si="119"/>
        <v>J=</v>
      </c>
      <c r="AV173" s="99">
        <f t="shared" si="119"/>
        <v>43881</v>
      </c>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1"/>
      <c r="GU173" s="1"/>
      <c r="GV173" s="1"/>
      <c r="GW173" s="1"/>
      <c r="GX173" s="1"/>
      <c r="GY173" s="1"/>
      <c r="GZ173" s="1"/>
      <c r="HA173" s="1"/>
      <c r="HB173" s="1"/>
      <c r="HC173" s="1"/>
      <c r="HD173" s="1"/>
      <c r="HE173" s="1"/>
      <c r="HF173" s="1"/>
      <c r="HG173" s="1"/>
      <c r="HH173" s="1"/>
      <c r="HI173" s="1"/>
      <c r="HJ173" s="1"/>
      <c r="HK173" s="1"/>
      <c r="HL173" s="1"/>
    </row>
    <row r="174" spans="1:223" x14ac:dyDescent="0.15">
      <c r="A174" s="122">
        <f t="shared" si="97"/>
        <v>43686</v>
      </c>
      <c r="B174" s="123">
        <f t="shared" ca="1" si="106"/>
        <v>1035.6930139999999</v>
      </c>
      <c r="C174" s="124">
        <f t="shared" si="98"/>
        <v>1000</v>
      </c>
      <c r="D174" s="125">
        <f ca="1">IF(A174&lt;$B$1,VLOOKUP(A174,[1]DI!$A$4:$B$15000,2),0)</f>
        <v>5.8999999999999997E-2</v>
      </c>
      <c r="E174" s="126">
        <f t="shared" ca="1" si="91"/>
        <v>1.00022751</v>
      </c>
      <c r="F174" s="126">
        <f ca="1">(TRUNC(PRODUCT($E$12:$E173),16))</f>
        <v>1.0275863707764099</v>
      </c>
      <c r="G174" s="126">
        <f t="shared" si="82"/>
        <v>1</v>
      </c>
      <c r="H174" s="126">
        <f t="shared" ca="1" si="92"/>
        <v>1.0275863700000001</v>
      </c>
      <c r="I174" s="125">
        <f t="shared" si="99"/>
        <v>1.7999999999999999E-2</v>
      </c>
      <c r="J174" s="127">
        <f t="shared" si="100"/>
        <v>43524</v>
      </c>
      <c r="K174" s="128">
        <f t="shared" si="101"/>
        <v>111</v>
      </c>
      <c r="L174" s="129">
        <f t="shared" si="102"/>
        <v>111</v>
      </c>
      <c r="M174" s="130">
        <f t="shared" si="93"/>
        <v>1.0078890149999999</v>
      </c>
      <c r="N174" s="130">
        <f t="shared" ca="1" si="94"/>
        <v>1.035693014</v>
      </c>
      <c r="O174" s="129">
        <f t="shared" si="107"/>
        <v>0</v>
      </c>
      <c r="P174" s="126">
        <f t="shared" ca="1" si="95"/>
        <v>35.693013999999998</v>
      </c>
      <c r="Q174" s="124">
        <f t="shared" si="103"/>
        <v>0</v>
      </c>
      <c r="R174" s="131" t="str">
        <f t="shared" si="104"/>
        <v>J=</v>
      </c>
      <c r="S174" s="127">
        <f t="shared" si="105"/>
        <v>43881</v>
      </c>
      <c r="T174" s="132" t="str">
        <f t="shared" si="96"/>
        <v>-</v>
      </c>
      <c r="U174" s="9"/>
      <c r="V174" s="110">
        <v>43101</v>
      </c>
      <c r="W174" s="111" t="s">
        <v>90</v>
      </c>
      <c r="X174" s="9"/>
      <c r="Y174" s="1"/>
      <c r="Z174" s="9"/>
      <c r="AA174" s="9"/>
      <c r="AB174" s="9"/>
      <c r="AC174" s="9"/>
      <c r="AD174" s="9"/>
      <c r="AE174" s="10"/>
      <c r="AF174" s="9"/>
      <c r="AG174" s="9"/>
      <c r="AH174" s="99">
        <f t="shared" si="120"/>
        <v>43622</v>
      </c>
      <c r="AI174" s="2">
        <f t="shared" ca="1" si="115"/>
        <v>1021.139904</v>
      </c>
      <c r="AJ174" s="9">
        <f t="shared" si="115"/>
        <v>1000</v>
      </c>
      <c r="AK174" s="16">
        <f t="shared" ca="1" si="115"/>
        <v>6.4000000000000001E-2</v>
      </c>
      <c r="AL174" s="17">
        <f t="shared" ca="1" si="115"/>
        <v>1.0163799</v>
      </c>
      <c r="AM174" s="99">
        <f t="shared" si="116"/>
        <v>43622</v>
      </c>
      <c r="AN174" s="16">
        <f t="shared" si="117"/>
        <v>1.7999999999999999E-2</v>
      </c>
      <c r="AO174" s="3">
        <f t="shared" si="117"/>
        <v>66</v>
      </c>
      <c r="AP174" s="15">
        <f t="shared" si="117"/>
        <v>1.004683292</v>
      </c>
      <c r="AQ174" s="15">
        <f t="shared" ca="1" si="117"/>
        <v>1.021139904</v>
      </c>
      <c r="AR174" s="99">
        <f t="shared" si="118"/>
        <v>43622</v>
      </c>
      <c r="AS174" s="2">
        <f t="shared" ca="1" si="119"/>
        <v>21.139904000000001</v>
      </c>
      <c r="AT174" s="2">
        <f t="shared" si="119"/>
        <v>0</v>
      </c>
      <c r="AU174" s="28" t="str">
        <f t="shared" si="119"/>
        <v>J=</v>
      </c>
      <c r="AV174" s="99">
        <f t="shared" si="119"/>
        <v>43881</v>
      </c>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1"/>
      <c r="GU174" s="1"/>
      <c r="GV174" s="1"/>
      <c r="GW174" s="1"/>
      <c r="GX174" s="1"/>
      <c r="GY174" s="1"/>
      <c r="GZ174" s="1"/>
      <c r="HA174" s="1"/>
      <c r="HB174" s="1"/>
      <c r="HC174" s="1"/>
      <c r="HD174" s="1"/>
      <c r="HE174" s="1"/>
      <c r="HF174" s="1"/>
      <c r="HG174" s="1"/>
      <c r="HH174" s="1"/>
      <c r="HI174" s="1"/>
      <c r="HJ174" s="1"/>
      <c r="HK174" s="1"/>
      <c r="HL174" s="1"/>
    </row>
    <row r="175" spans="1:223" x14ac:dyDescent="0.15">
      <c r="A175" s="122">
        <f t="shared" si="97"/>
        <v>43687</v>
      </c>
      <c r="B175" s="123">
        <f t="shared" ca="1" si="106"/>
        <v>1036.001988</v>
      </c>
      <c r="C175" s="124">
        <f t="shared" si="98"/>
        <v>1000</v>
      </c>
      <c r="D175" s="125">
        <f ca="1">IF(A175&lt;$B$1,VLOOKUP(A175,[1]DI!$A$4:$B$15000,2),0)</f>
        <v>0</v>
      </c>
      <c r="E175" s="126">
        <f t="shared" ca="1" si="91"/>
        <v>1</v>
      </c>
      <c r="F175" s="126">
        <f ca="1">(TRUNC(PRODUCT($E$12:$E174),16))</f>
        <v>1.0278201569516301</v>
      </c>
      <c r="G175" s="126">
        <f t="shared" si="82"/>
        <v>1</v>
      </c>
      <c r="H175" s="126">
        <f t="shared" ca="1" si="92"/>
        <v>1.0278201600000001</v>
      </c>
      <c r="I175" s="125">
        <f t="shared" si="99"/>
        <v>1.7999999999999999E-2</v>
      </c>
      <c r="J175" s="127">
        <f t="shared" si="100"/>
        <v>43524</v>
      </c>
      <c r="K175" s="128">
        <f t="shared" si="101"/>
        <v>111</v>
      </c>
      <c r="L175" s="129">
        <f t="shared" si="102"/>
        <v>112</v>
      </c>
      <c r="M175" s="130">
        <f t="shared" si="93"/>
        <v>1.0079603690000001</v>
      </c>
      <c r="N175" s="130">
        <f t="shared" ca="1" si="94"/>
        <v>1.036001988</v>
      </c>
      <c r="O175" s="129">
        <f t="shared" si="107"/>
        <v>0</v>
      </c>
      <c r="P175" s="126">
        <f t="shared" ca="1" si="95"/>
        <v>36.001987999999997</v>
      </c>
      <c r="Q175" s="124">
        <f t="shared" si="103"/>
        <v>0</v>
      </c>
      <c r="R175" s="131" t="str">
        <f t="shared" si="104"/>
        <v>J=</v>
      </c>
      <c r="S175" s="127">
        <f t="shared" si="105"/>
        <v>43881</v>
      </c>
      <c r="T175" s="132" t="str">
        <f t="shared" si="96"/>
        <v>-</v>
      </c>
      <c r="U175" s="9"/>
      <c r="V175" s="110">
        <v>43143</v>
      </c>
      <c r="W175" s="111" t="s">
        <v>75</v>
      </c>
      <c r="X175" s="9"/>
      <c r="Y175" s="1"/>
      <c r="Z175" s="9"/>
      <c r="AA175" s="9"/>
      <c r="AB175" s="9"/>
      <c r="AC175" s="9"/>
      <c r="AD175" s="9"/>
      <c r="AE175" s="10"/>
      <c r="AF175" s="9"/>
      <c r="AG175" s="9"/>
      <c r="AH175" s="99">
        <f t="shared" si="120"/>
        <v>43623</v>
      </c>
      <c r="AI175" s="2">
        <f t="shared" ca="1" si="115"/>
        <v>1021.463626</v>
      </c>
      <c r="AJ175" s="9">
        <f t="shared" si="115"/>
        <v>1000</v>
      </c>
      <c r="AK175" s="16">
        <f t="shared" ca="1" si="115"/>
        <v>6.4000000000000001E-2</v>
      </c>
      <c r="AL175" s="17">
        <f t="shared" ca="1" si="115"/>
        <v>1.01663014</v>
      </c>
      <c r="AM175" s="99">
        <f t="shared" si="116"/>
        <v>43623</v>
      </c>
      <c r="AN175" s="16">
        <f t="shared" si="117"/>
        <v>1.7999999999999999E-2</v>
      </c>
      <c r="AO175" s="3">
        <f t="shared" si="117"/>
        <v>67</v>
      </c>
      <c r="AP175" s="15">
        <f t="shared" si="117"/>
        <v>1.004754419</v>
      </c>
      <c r="AQ175" s="15">
        <f t="shared" ca="1" si="117"/>
        <v>1.0214636260000001</v>
      </c>
      <c r="AR175" s="99">
        <f t="shared" si="118"/>
        <v>43623</v>
      </c>
      <c r="AS175" s="2">
        <f t="shared" ca="1" si="119"/>
        <v>21.463626000000001</v>
      </c>
      <c r="AT175" s="2">
        <f t="shared" si="119"/>
        <v>0</v>
      </c>
      <c r="AU175" s="28" t="str">
        <f t="shared" si="119"/>
        <v>J=</v>
      </c>
      <c r="AV175" s="99">
        <f t="shared" si="119"/>
        <v>43881</v>
      </c>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1"/>
      <c r="GU175" s="1"/>
      <c r="GV175" s="1"/>
      <c r="GW175" s="1"/>
      <c r="GX175" s="1"/>
      <c r="GY175" s="1"/>
      <c r="GZ175" s="1"/>
      <c r="HA175" s="1"/>
      <c r="HB175" s="1"/>
      <c r="HC175" s="1"/>
      <c r="HD175" s="1"/>
      <c r="HE175" s="1"/>
      <c r="HF175" s="1"/>
      <c r="HG175" s="1"/>
      <c r="HH175" s="1"/>
      <c r="HI175" s="1"/>
      <c r="HJ175" s="1"/>
      <c r="HK175" s="1"/>
      <c r="HL175" s="1"/>
    </row>
    <row r="176" spans="1:223" x14ac:dyDescent="0.15">
      <c r="A176" s="122">
        <f t="shared" si="97"/>
        <v>43688</v>
      </c>
      <c r="B176" s="123">
        <f t="shared" ca="1" si="106"/>
        <v>1036.001988</v>
      </c>
      <c r="C176" s="124">
        <f t="shared" si="98"/>
        <v>1000</v>
      </c>
      <c r="D176" s="125">
        <f ca="1">IF(A176&lt;$B$1,VLOOKUP(A176,[1]DI!$A$4:$B$15000,2),0)</f>
        <v>0</v>
      </c>
      <c r="E176" s="126">
        <f t="shared" ca="1" si="91"/>
        <v>1</v>
      </c>
      <c r="F176" s="126">
        <f ca="1">(TRUNC(PRODUCT($E$12:$E175),16))</f>
        <v>1.0278201569516301</v>
      </c>
      <c r="G176" s="126">
        <f t="shared" ref="G176:G239" si="121">IF(O175&gt;0,F175,G175)</f>
        <v>1</v>
      </c>
      <c r="H176" s="126">
        <f t="shared" ca="1" si="92"/>
        <v>1.0278201600000001</v>
      </c>
      <c r="I176" s="125">
        <f t="shared" si="99"/>
        <v>1.7999999999999999E-2</v>
      </c>
      <c r="J176" s="127">
        <f t="shared" si="100"/>
        <v>43524</v>
      </c>
      <c r="K176" s="128">
        <f t="shared" si="101"/>
        <v>111</v>
      </c>
      <c r="L176" s="129">
        <f t="shared" si="102"/>
        <v>112</v>
      </c>
      <c r="M176" s="130">
        <f t="shared" si="93"/>
        <v>1.0079603690000001</v>
      </c>
      <c r="N176" s="130">
        <f t="shared" ca="1" si="94"/>
        <v>1.036001988</v>
      </c>
      <c r="O176" s="129">
        <f t="shared" si="107"/>
        <v>0</v>
      </c>
      <c r="P176" s="126">
        <f t="shared" ca="1" si="95"/>
        <v>36.001987999999997</v>
      </c>
      <c r="Q176" s="124">
        <f t="shared" si="103"/>
        <v>0</v>
      </c>
      <c r="R176" s="131" t="str">
        <f t="shared" si="104"/>
        <v>J=</v>
      </c>
      <c r="S176" s="127">
        <f t="shared" si="105"/>
        <v>43881</v>
      </c>
      <c r="T176" s="132" t="str">
        <f t="shared" si="96"/>
        <v>-</v>
      </c>
      <c r="U176" s="9"/>
      <c r="V176" s="110">
        <v>43144</v>
      </c>
      <c r="W176" s="111" t="s">
        <v>75</v>
      </c>
      <c r="X176" s="9"/>
      <c r="Y176" s="1"/>
      <c r="Z176" s="9"/>
      <c r="AA176" s="9"/>
      <c r="AB176" s="9"/>
      <c r="AC176" s="9"/>
      <c r="AD176" s="9"/>
      <c r="AE176" s="10"/>
      <c r="AF176" s="9"/>
      <c r="AG176" s="9"/>
      <c r="AH176" s="99">
        <f t="shared" si="120"/>
        <v>43624</v>
      </c>
      <c r="AI176" s="2">
        <f t="shared" ca="1" si="115"/>
        <v>1021.787438</v>
      </c>
      <c r="AJ176" s="9">
        <f t="shared" si="115"/>
        <v>1000</v>
      </c>
      <c r="AK176" s="16">
        <f t="shared" ca="1" si="115"/>
        <v>0</v>
      </c>
      <c r="AL176" s="17">
        <f t="shared" ca="1" si="115"/>
        <v>1.0168804300000001</v>
      </c>
      <c r="AM176" s="99">
        <f t="shared" si="116"/>
        <v>43624</v>
      </c>
      <c r="AN176" s="16">
        <f t="shared" si="117"/>
        <v>1.7999999999999999E-2</v>
      </c>
      <c r="AO176" s="3">
        <f t="shared" si="117"/>
        <v>68</v>
      </c>
      <c r="AP176" s="15">
        <f t="shared" si="117"/>
        <v>1.004825552</v>
      </c>
      <c r="AQ176" s="15">
        <f t="shared" ca="1" si="117"/>
        <v>1.0217874389999999</v>
      </c>
      <c r="AR176" s="99">
        <f t="shared" si="118"/>
        <v>43624</v>
      </c>
      <c r="AS176" s="2">
        <f t="shared" ca="1" si="119"/>
        <v>21.787438000000002</v>
      </c>
      <c r="AT176" s="2">
        <f t="shared" si="119"/>
        <v>0</v>
      </c>
      <c r="AU176" s="28" t="str">
        <f t="shared" si="119"/>
        <v>J=</v>
      </c>
      <c r="AV176" s="99">
        <f t="shared" si="119"/>
        <v>43881</v>
      </c>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1"/>
      <c r="GU176" s="1"/>
      <c r="GV176" s="1"/>
      <c r="GW176" s="1"/>
      <c r="GX176" s="1"/>
      <c r="GY176" s="1"/>
      <c r="GZ176" s="1"/>
      <c r="HA176" s="1"/>
      <c r="HB176" s="1"/>
      <c r="HC176" s="1"/>
      <c r="HD176" s="1"/>
      <c r="HE176" s="1"/>
      <c r="HF176" s="1"/>
      <c r="HG176" s="1"/>
      <c r="HH176" s="1"/>
      <c r="HI176" s="1"/>
      <c r="HJ176" s="1"/>
      <c r="HK176" s="1"/>
      <c r="HL176" s="1"/>
    </row>
    <row r="177" spans="1:220" x14ac:dyDescent="0.15">
      <c r="A177" s="122">
        <f t="shared" si="97"/>
        <v>43689</v>
      </c>
      <c r="B177" s="123">
        <f t="shared" ca="1" si="106"/>
        <v>1036.001988</v>
      </c>
      <c r="C177" s="124">
        <f t="shared" si="98"/>
        <v>1000</v>
      </c>
      <c r="D177" s="125">
        <f ca="1">IF(A177&lt;$B$1,VLOOKUP(A177,[1]DI!$A$4:$B$15000,2),0)</f>
        <v>5.8999999999999997E-2</v>
      </c>
      <c r="E177" s="126">
        <f t="shared" ca="1" si="91"/>
        <v>1.00022751</v>
      </c>
      <c r="F177" s="126">
        <f ca="1">(TRUNC(PRODUCT($E$12:$E176),16))</f>
        <v>1.0278201569516301</v>
      </c>
      <c r="G177" s="126">
        <f t="shared" si="121"/>
        <v>1</v>
      </c>
      <c r="H177" s="126">
        <f t="shared" ca="1" si="92"/>
        <v>1.0278201600000001</v>
      </c>
      <c r="I177" s="125">
        <f t="shared" si="99"/>
        <v>1.7999999999999999E-2</v>
      </c>
      <c r="J177" s="127">
        <f t="shared" si="100"/>
        <v>43524</v>
      </c>
      <c r="K177" s="128">
        <f t="shared" si="101"/>
        <v>112</v>
      </c>
      <c r="L177" s="129">
        <f t="shared" si="102"/>
        <v>112</v>
      </c>
      <c r="M177" s="130">
        <f t="shared" si="93"/>
        <v>1.0079603690000001</v>
      </c>
      <c r="N177" s="130">
        <f t="shared" ca="1" si="94"/>
        <v>1.036001988</v>
      </c>
      <c r="O177" s="129">
        <f t="shared" si="107"/>
        <v>0</v>
      </c>
      <c r="P177" s="126">
        <f t="shared" ca="1" si="95"/>
        <v>36.001987999999997</v>
      </c>
      <c r="Q177" s="124">
        <f t="shared" si="103"/>
        <v>0</v>
      </c>
      <c r="R177" s="131" t="str">
        <f t="shared" si="104"/>
        <v>J=</v>
      </c>
      <c r="S177" s="127">
        <f t="shared" si="105"/>
        <v>43881</v>
      </c>
      <c r="T177" s="132" t="str">
        <f t="shared" si="96"/>
        <v>-</v>
      </c>
      <c r="U177" s="9"/>
      <c r="V177" s="110">
        <v>43189</v>
      </c>
      <c r="W177" s="111" t="s">
        <v>83</v>
      </c>
      <c r="X177" s="9"/>
      <c r="Y177" s="1"/>
      <c r="Z177" s="9"/>
      <c r="AA177" s="9"/>
      <c r="AB177" s="9"/>
      <c r="AC177" s="9"/>
      <c r="AD177" s="9"/>
      <c r="AE177" s="10"/>
      <c r="AF177" s="9"/>
      <c r="AG177" s="9"/>
      <c r="AH177" s="99">
        <f t="shared" si="120"/>
        <v>43625</v>
      </c>
      <c r="AI177" s="2">
        <f t="shared" ca="1" si="115"/>
        <v>1021.787438</v>
      </c>
      <c r="AJ177" s="9">
        <f t="shared" si="115"/>
        <v>1000</v>
      </c>
      <c r="AK177" s="16">
        <f t="shared" ca="1" si="115"/>
        <v>0</v>
      </c>
      <c r="AL177" s="17">
        <f t="shared" ca="1" si="115"/>
        <v>1.0168804300000001</v>
      </c>
      <c r="AM177" s="99">
        <f t="shared" si="116"/>
        <v>43625</v>
      </c>
      <c r="AN177" s="16">
        <f t="shared" si="117"/>
        <v>1.7999999999999999E-2</v>
      </c>
      <c r="AO177" s="3">
        <f t="shared" si="117"/>
        <v>68</v>
      </c>
      <c r="AP177" s="15">
        <f t="shared" si="117"/>
        <v>1.004825552</v>
      </c>
      <c r="AQ177" s="15">
        <f t="shared" ca="1" si="117"/>
        <v>1.0217874389999999</v>
      </c>
      <c r="AR177" s="99">
        <f t="shared" si="118"/>
        <v>43625</v>
      </c>
      <c r="AS177" s="2">
        <f t="shared" ca="1" si="119"/>
        <v>21.787438000000002</v>
      </c>
      <c r="AT177" s="2">
        <f t="shared" si="119"/>
        <v>0</v>
      </c>
      <c r="AU177" s="28" t="str">
        <f t="shared" si="119"/>
        <v>J=</v>
      </c>
      <c r="AV177" s="99">
        <f t="shared" si="119"/>
        <v>43881</v>
      </c>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1"/>
      <c r="GU177" s="1"/>
      <c r="GV177" s="1"/>
      <c r="GW177" s="1"/>
      <c r="GX177" s="1"/>
      <c r="GY177" s="1"/>
      <c r="GZ177" s="1"/>
      <c r="HA177" s="1"/>
      <c r="HB177" s="1"/>
      <c r="HC177" s="1"/>
      <c r="HD177" s="1"/>
      <c r="HE177" s="1"/>
      <c r="HF177" s="1"/>
      <c r="HG177" s="1"/>
      <c r="HH177" s="1"/>
      <c r="HI177" s="1"/>
      <c r="HJ177" s="1"/>
      <c r="HK177" s="1"/>
      <c r="HL177" s="1"/>
    </row>
    <row r="178" spans="1:220" x14ac:dyDescent="0.15">
      <c r="A178" s="122">
        <f t="shared" si="97"/>
        <v>43690</v>
      </c>
      <c r="B178" s="123">
        <f t="shared" ca="1" si="106"/>
        <v>1036.3110489999999</v>
      </c>
      <c r="C178" s="124">
        <f t="shared" si="98"/>
        <v>1000</v>
      </c>
      <c r="D178" s="125">
        <f ca="1">IF(A178&lt;$B$1,VLOOKUP(A178,[1]DI!$A$4:$B$15000,2),0)</f>
        <v>5.8999999999999997E-2</v>
      </c>
      <c r="E178" s="126">
        <f t="shared" ca="1" si="91"/>
        <v>1.00022751</v>
      </c>
      <c r="F178" s="126">
        <f ca="1">(TRUNC(PRODUCT($E$12:$E177),16))</f>
        <v>1.02805399631554</v>
      </c>
      <c r="G178" s="126">
        <f t="shared" si="121"/>
        <v>1</v>
      </c>
      <c r="H178" s="126">
        <f t="shared" ca="1" si="92"/>
        <v>1.028054</v>
      </c>
      <c r="I178" s="125">
        <f t="shared" si="99"/>
        <v>1.7999999999999999E-2</v>
      </c>
      <c r="J178" s="127">
        <f t="shared" si="100"/>
        <v>43524</v>
      </c>
      <c r="K178" s="128">
        <f t="shared" si="101"/>
        <v>113</v>
      </c>
      <c r="L178" s="129">
        <f t="shared" si="102"/>
        <v>113</v>
      </c>
      <c r="M178" s="130">
        <f t="shared" si="93"/>
        <v>1.008031728</v>
      </c>
      <c r="N178" s="130">
        <f t="shared" ca="1" si="94"/>
        <v>1.0363110499999999</v>
      </c>
      <c r="O178" s="129">
        <f t="shared" si="107"/>
        <v>0</v>
      </c>
      <c r="P178" s="126">
        <f t="shared" ca="1" si="95"/>
        <v>36.311048999999997</v>
      </c>
      <c r="Q178" s="124">
        <f t="shared" si="103"/>
        <v>0</v>
      </c>
      <c r="R178" s="131" t="str">
        <f t="shared" si="104"/>
        <v>J=</v>
      </c>
      <c r="S178" s="127">
        <f t="shared" si="105"/>
        <v>43881</v>
      </c>
      <c r="T178" s="132" t="str">
        <f t="shared" si="96"/>
        <v>-</v>
      </c>
      <c r="U178" s="9"/>
      <c r="V178" s="110">
        <v>43221</v>
      </c>
      <c r="W178" s="111" t="s">
        <v>84</v>
      </c>
      <c r="X178" s="9"/>
      <c r="Y178" s="1"/>
      <c r="Z178" s="9"/>
      <c r="AA178" s="9"/>
      <c r="AB178" s="9"/>
      <c r="AC178" s="9"/>
      <c r="AD178" s="9"/>
      <c r="AE178" s="10"/>
      <c r="AF178" s="9"/>
      <c r="AG178" s="9"/>
      <c r="AH178" s="99">
        <f t="shared" si="120"/>
        <v>43626</v>
      </c>
      <c r="AI178" s="2">
        <f t="shared" ca="1" si="115"/>
        <v>1021.787438</v>
      </c>
      <c r="AJ178" s="9">
        <f t="shared" si="115"/>
        <v>1000</v>
      </c>
      <c r="AK178" s="16">
        <f t="shared" ca="1" si="115"/>
        <v>6.4000000000000001E-2</v>
      </c>
      <c r="AL178" s="17">
        <f t="shared" ca="1" si="115"/>
        <v>1.0168804300000001</v>
      </c>
      <c r="AM178" s="99">
        <f t="shared" si="116"/>
        <v>43626</v>
      </c>
      <c r="AN178" s="16">
        <f t="shared" si="117"/>
        <v>1.7999999999999999E-2</v>
      </c>
      <c r="AO178" s="3">
        <f t="shared" si="117"/>
        <v>68</v>
      </c>
      <c r="AP178" s="15">
        <f t="shared" si="117"/>
        <v>1.004825552</v>
      </c>
      <c r="AQ178" s="15">
        <f t="shared" ca="1" si="117"/>
        <v>1.0217874389999999</v>
      </c>
      <c r="AR178" s="99">
        <f t="shared" si="118"/>
        <v>43626</v>
      </c>
      <c r="AS178" s="2">
        <f t="shared" ca="1" si="119"/>
        <v>21.787438000000002</v>
      </c>
      <c r="AT178" s="2">
        <f t="shared" si="119"/>
        <v>0</v>
      </c>
      <c r="AU178" s="28" t="str">
        <f t="shared" si="119"/>
        <v>J=</v>
      </c>
      <c r="AV178" s="99">
        <f t="shared" si="119"/>
        <v>43881</v>
      </c>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1"/>
      <c r="GU178" s="1"/>
      <c r="GV178" s="1"/>
      <c r="GW178" s="1"/>
      <c r="GX178" s="1"/>
      <c r="GY178" s="1"/>
      <c r="GZ178" s="1"/>
      <c r="HA178" s="1"/>
      <c r="HB178" s="1"/>
      <c r="HC178" s="1"/>
      <c r="HD178" s="1"/>
      <c r="HE178" s="1"/>
      <c r="HF178" s="1"/>
      <c r="HG178" s="1"/>
      <c r="HH178" s="1"/>
      <c r="HI178" s="1"/>
      <c r="HJ178" s="1"/>
      <c r="HK178" s="1"/>
      <c r="HL178" s="1"/>
    </row>
    <row r="179" spans="1:220" x14ac:dyDescent="0.15">
      <c r="A179" s="122">
        <f t="shared" si="97"/>
        <v>43691</v>
      </c>
      <c r="B179" s="123">
        <f t="shared" ca="1" si="106"/>
        <v>1036.620201</v>
      </c>
      <c r="C179" s="124">
        <f t="shared" si="98"/>
        <v>1000</v>
      </c>
      <c r="D179" s="125">
        <f ca="1">IF(A179&lt;$B$1,VLOOKUP(A179,[1]DI!$A$4:$B$15000,2),0)</f>
        <v>5.8999999999999997E-2</v>
      </c>
      <c r="E179" s="126">
        <f t="shared" ca="1" si="91"/>
        <v>1.00022751</v>
      </c>
      <c r="F179" s="126">
        <f ca="1">(TRUNC(PRODUCT($E$12:$E178),16))</f>
        <v>1.02828788888024</v>
      </c>
      <c r="G179" s="126">
        <f t="shared" si="121"/>
        <v>1</v>
      </c>
      <c r="H179" s="126">
        <f t="shared" ca="1" si="92"/>
        <v>1.0282878900000001</v>
      </c>
      <c r="I179" s="125">
        <f t="shared" si="99"/>
        <v>1.7999999999999999E-2</v>
      </c>
      <c r="J179" s="127">
        <f t="shared" si="100"/>
        <v>43524</v>
      </c>
      <c r="K179" s="128">
        <f t="shared" si="101"/>
        <v>114</v>
      </c>
      <c r="L179" s="129">
        <f t="shared" si="102"/>
        <v>114</v>
      </c>
      <c r="M179" s="130">
        <f t="shared" si="93"/>
        <v>1.0081030929999999</v>
      </c>
      <c r="N179" s="130">
        <f t="shared" ca="1" si="94"/>
        <v>1.0366202019999999</v>
      </c>
      <c r="O179" s="129">
        <f t="shared" si="107"/>
        <v>0</v>
      </c>
      <c r="P179" s="126">
        <f t="shared" ca="1" si="95"/>
        <v>36.620201000000002</v>
      </c>
      <c r="Q179" s="124">
        <f t="shared" si="103"/>
        <v>0</v>
      </c>
      <c r="R179" s="131" t="str">
        <f t="shared" si="104"/>
        <v>J=</v>
      </c>
      <c r="S179" s="127">
        <f t="shared" si="105"/>
        <v>43881</v>
      </c>
      <c r="T179" s="132" t="str">
        <f t="shared" si="96"/>
        <v>-</v>
      </c>
      <c r="U179" s="9"/>
      <c r="V179" s="110">
        <v>43251</v>
      </c>
      <c r="W179" s="111" t="s">
        <v>85</v>
      </c>
      <c r="X179" s="9"/>
      <c r="Y179" s="1"/>
      <c r="Z179" s="9"/>
      <c r="AA179" s="9"/>
      <c r="AB179" s="9"/>
      <c r="AC179" s="9"/>
      <c r="AD179" s="9"/>
      <c r="AE179" s="10"/>
      <c r="AF179" s="9"/>
      <c r="AG179" s="9"/>
      <c r="AH179" s="99">
        <f t="shared" si="120"/>
        <v>43627</v>
      </c>
      <c r="AI179" s="2">
        <f t="shared" ca="1" si="115"/>
        <v>1022.111363</v>
      </c>
      <c r="AJ179" s="9">
        <f t="shared" si="115"/>
        <v>1000</v>
      </c>
      <c r="AK179" s="16">
        <f t="shared" ca="1" si="115"/>
        <v>6.4000000000000001E-2</v>
      </c>
      <c r="AL179" s="17">
        <f t="shared" ca="1" si="115"/>
        <v>1.01713079</v>
      </c>
      <c r="AM179" s="99">
        <f t="shared" si="116"/>
        <v>43627</v>
      </c>
      <c r="AN179" s="16">
        <f t="shared" si="117"/>
        <v>1.7999999999999999E-2</v>
      </c>
      <c r="AO179" s="3">
        <f t="shared" si="117"/>
        <v>69</v>
      </c>
      <c r="AP179" s="15">
        <f t="shared" si="117"/>
        <v>1.004896689</v>
      </c>
      <c r="AQ179" s="15">
        <f t="shared" ca="1" si="117"/>
        <v>1.0221113630000001</v>
      </c>
      <c r="AR179" s="99">
        <f t="shared" si="118"/>
        <v>43627</v>
      </c>
      <c r="AS179" s="2">
        <f t="shared" ca="1" si="119"/>
        <v>22.111363000000001</v>
      </c>
      <c r="AT179" s="2">
        <f t="shared" si="119"/>
        <v>0</v>
      </c>
      <c r="AU179" s="28" t="str">
        <f t="shared" si="119"/>
        <v>J=</v>
      </c>
      <c r="AV179" s="99">
        <f t="shared" si="119"/>
        <v>43881</v>
      </c>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1"/>
      <c r="GU179" s="1"/>
      <c r="GV179" s="1"/>
      <c r="GW179" s="1"/>
      <c r="GX179" s="1"/>
      <c r="GY179" s="1"/>
      <c r="GZ179" s="1"/>
      <c r="HA179" s="1"/>
      <c r="HB179" s="1"/>
      <c r="HC179" s="1"/>
      <c r="HD179" s="1"/>
      <c r="HE179" s="1"/>
      <c r="HF179" s="1"/>
      <c r="HG179" s="1"/>
      <c r="HH179" s="1"/>
      <c r="HI179" s="1"/>
      <c r="HJ179" s="1"/>
      <c r="HK179" s="1"/>
      <c r="HL179" s="1"/>
    </row>
    <row r="180" spans="1:220" x14ac:dyDescent="0.15">
      <c r="A180" s="122">
        <f t="shared" si="97"/>
        <v>43692</v>
      </c>
      <c r="B180" s="123">
        <f t="shared" ca="1" si="106"/>
        <v>1036.929443</v>
      </c>
      <c r="C180" s="124">
        <f t="shared" si="98"/>
        <v>1000</v>
      </c>
      <c r="D180" s="125">
        <f ca="1">IF(A180&lt;$B$1,VLOOKUP(A180,[1]DI!$A$4:$B$15000,2),0)</f>
        <v>5.8999999999999997E-2</v>
      </c>
      <c r="E180" s="126">
        <f t="shared" ca="1" si="91"/>
        <v>1.00022751</v>
      </c>
      <c r="F180" s="126">
        <f ca="1">(TRUNC(PRODUCT($E$12:$E179),16))</f>
        <v>1.02852183465784</v>
      </c>
      <c r="G180" s="126">
        <f t="shared" si="121"/>
        <v>1</v>
      </c>
      <c r="H180" s="126">
        <f t="shared" ca="1" si="92"/>
        <v>1.0285218300000001</v>
      </c>
      <c r="I180" s="125">
        <f t="shared" si="99"/>
        <v>1.7999999999999999E-2</v>
      </c>
      <c r="J180" s="127">
        <f t="shared" si="100"/>
        <v>43524</v>
      </c>
      <c r="K180" s="128">
        <f t="shared" si="101"/>
        <v>115</v>
      </c>
      <c r="L180" s="129">
        <f t="shared" si="102"/>
        <v>115</v>
      </c>
      <c r="M180" s="130">
        <f t="shared" si="93"/>
        <v>1.0081744619999999</v>
      </c>
      <c r="N180" s="130">
        <f t="shared" ca="1" si="94"/>
        <v>1.036929443</v>
      </c>
      <c r="O180" s="129">
        <f t="shared" si="107"/>
        <v>0</v>
      </c>
      <c r="P180" s="126">
        <f t="shared" ca="1" si="95"/>
        <v>36.929442999999999</v>
      </c>
      <c r="Q180" s="124">
        <f t="shared" si="103"/>
        <v>0</v>
      </c>
      <c r="R180" s="131" t="str">
        <f t="shared" si="104"/>
        <v>J=</v>
      </c>
      <c r="S180" s="127">
        <f t="shared" si="105"/>
        <v>43881</v>
      </c>
      <c r="T180" s="132" t="str">
        <f t="shared" si="96"/>
        <v>-</v>
      </c>
      <c r="U180" s="9"/>
      <c r="V180" s="110">
        <v>43350</v>
      </c>
      <c r="W180" s="111" t="s">
        <v>86</v>
      </c>
      <c r="X180" s="9"/>
      <c r="Y180" s="1"/>
      <c r="Z180" s="9"/>
      <c r="AA180" s="9"/>
      <c r="AB180" s="9"/>
      <c r="AC180" s="9"/>
      <c r="AD180" s="9"/>
      <c r="AE180" s="10"/>
      <c r="AF180" s="9"/>
      <c r="AG180" s="9"/>
      <c r="AH180" s="99">
        <f t="shared" si="120"/>
        <v>43628</v>
      </c>
      <c r="AI180" s="2">
        <f t="shared" ca="1" si="115"/>
        <v>1022.435379</v>
      </c>
      <c r="AJ180" s="9">
        <f t="shared" si="115"/>
        <v>1000</v>
      </c>
      <c r="AK180" s="16">
        <f t="shared" ca="1" si="115"/>
        <v>6.4000000000000001E-2</v>
      </c>
      <c r="AL180" s="17">
        <f t="shared" ca="1" si="115"/>
        <v>1.0173812</v>
      </c>
      <c r="AM180" s="99">
        <f t="shared" si="116"/>
        <v>43628</v>
      </c>
      <c r="AN180" s="16">
        <f t="shared" si="117"/>
        <v>1.7999999999999999E-2</v>
      </c>
      <c r="AO180" s="3">
        <f t="shared" si="117"/>
        <v>70</v>
      </c>
      <c r="AP180" s="15">
        <f t="shared" si="117"/>
        <v>1.0049678319999999</v>
      </c>
      <c r="AQ180" s="15">
        <f t="shared" ca="1" si="117"/>
        <v>1.022435379</v>
      </c>
      <c r="AR180" s="99">
        <f t="shared" si="118"/>
        <v>43628</v>
      </c>
      <c r="AS180" s="2">
        <f t="shared" ca="1" si="119"/>
        <v>22.435379000000001</v>
      </c>
      <c r="AT180" s="2">
        <f t="shared" si="119"/>
        <v>0</v>
      </c>
      <c r="AU180" s="28" t="str">
        <f t="shared" si="119"/>
        <v>J=</v>
      </c>
      <c r="AV180" s="99">
        <f t="shared" si="119"/>
        <v>43881</v>
      </c>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1"/>
      <c r="GU180" s="1"/>
      <c r="GV180" s="1"/>
      <c r="GW180" s="1"/>
      <c r="GX180" s="1"/>
      <c r="GY180" s="1"/>
      <c r="GZ180" s="1"/>
      <c r="HA180" s="1"/>
      <c r="HB180" s="1"/>
      <c r="HC180" s="1"/>
      <c r="HD180" s="1"/>
      <c r="HE180" s="1"/>
      <c r="HF180" s="1"/>
      <c r="HG180" s="1"/>
      <c r="HH180" s="1"/>
      <c r="HI180" s="1"/>
      <c r="HJ180" s="1"/>
      <c r="HK180" s="1"/>
      <c r="HL180" s="1"/>
    </row>
    <row r="181" spans="1:220" x14ac:dyDescent="0.15">
      <c r="A181" s="122">
        <f t="shared" si="97"/>
        <v>43693</v>
      </c>
      <c r="B181" s="123">
        <f t="shared" ca="1" si="106"/>
        <v>1037.238783</v>
      </c>
      <c r="C181" s="124">
        <f t="shared" si="98"/>
        <v>1000</v>
      </c>
      <c r="D181" s="125">
        <f ca="1">IF(A181&lt;$B$1,VLOOKUP(A181,[1]DI!$A$4:$B$15000,2),0)</f>
        <v>5.8999999999999997E-2</v>
      </c>
      <c r="E181" s="126">
        <f t="shared" ca="1" si="91"/>
        <v>1.00022751</v>
      </c>
      <c r="F181" s="126">
        <f ca="1">(TRUNC(PRODUCT($E$12:$E180),16))</f>
        <v>1.0287558336604401</v>
      </c>
      <c r="G181" s="126">
        <f t="shared" si="121"/>
        <v>1</v>
      </c>
      <c r="H181" s="126">
        <f t="shared" ca="1" si="92"/>
        <v>1.0287558299999999</v>
      </c>
      <c r="I181" s="125">
        <f t="shared" si="99"/>
        <v>1.7999999999999999E-2</v>
      </c>
      <c r="J181" s="127">
        <f t="shared" si="100"/>
        <v>43524</v>
      </c>
      <c r="K181" s="128">
        <f t="shared" si="101"/>
        <v>116</v>
      </c>
      <c r="L181" s="129">
        <f t="shared" si="102"/>
        <v>116</v>
      </c>
      <c r="M181" s="130">
        <f t="shared" si="93"/>
        <v>1.008245837</v>
      </c>
      <c r="N181" s="130">
        <f t="shared" ca="1" si="94"/>
        <v>1.0372387830000001</v>
      </c>
      <c r="O181" s="129">
        <f t="shared" si="107"/>
        <v>0</v>
      </c>
      <c r="P181" s="126">
        <f t="shared" ca="1" si="95"/>
        <v>37.238782999999998</v>
      </c>
      <c r="Q181" s="124">
        <f t="shared" si="103"/>
        <v>0</v>
      </c>
      <c r="R181" s="131" t="str">
        <f t="shared" si="104"/>
        <v>J=</v>
      </c>
      <c r="S181" s="127">
        <f t="shared" si="105"/>
        <v>43881</v>
      </c>
      <c r="T181" s="132" t="str">
        <f t="shared" si="96"/>
        <v>-</v>
      </c>
      <c r="U181" s="9"/>
      <c r="V181" s="110">
        <v>43385</v>
      </c>
      <c r="W181" s="109" t="s">
        <v>81</v>
      </c>
      <c r="X181" s="9"/>
      <c r="Y181" s="1"/>
      <c r="Z181" s="9"/>
      <c r="AA181" s="9"/>
      <c r="AB181" s="9"/>
      <c r="AC181" s="9"/>
      <c r="AD181" s="9"/>
      <c r="AE181" s="10"/>
      <c r="AF181" s="9"/>
      <c r="AG181" s="9"/>
      <c r="AH181" s="99"/>
      <c r="AI181" s="3"/>
      <c r="AJ181" s="9"/>
      <c r="AK181" s="16"/>
      <c r="AL181" s="17"/>
      <c r="AM181" s="99"/>
      <c r="AN181" s="16"/>
      <c r="AO181" s="3"/>
      <c r="AP181" s="15"/>
      <c r="AQ181" s="15"/>
      <c r="AR181" s="99"/>
      <c r="AS181" s="2"/>
      <c r="AT181" s="3"/>
      <c r="AU181" s="4"/>
      <c r="AV181" s="99"/>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1"/>
      <c r="GU181" s="1"/>
      <c r="GV181" s="1"/>
      <c r="GW181" s="1"/>
      <c r="GX181" s="1"/>
      <c r="GY181" s="1"/>
      <c r="GZ181" s="1"/>
      <c r="HA181" s="1"/>
      <c r="HB181" s="1"/>
      <c r="HC181" s="1"/>
      <c r="HD181" s="1"/>
      <c r="HE181" s="1"/>
      <c r="HF181" s="1"/>
      <c r="HG181" s="1"/>
      <c r="HH181" s="1"/>
      <c r="HI181" s="1"/>
      <c r="HJ181" s="1"/>
      <c r="HK181" s="1"/>
      <c r="HL181" s="1"/>
    </row>
    <row r="182" spans="1:220" x14ac:dyDescent="0.15">
      <c r="A182" s="122">
        <f t="shared" si="97"/>
        <v>43694</v>
      </c>
      <c r="B182" s="123">
        <f t="shared" ca="1" si="106"/>
        <v>1037.5482219999999</v>
      </c>
      <c r="C182" s="124">
        <f t="shared" si="98"/>
        <v>1000</v>
      </c>
      <c r="D182" s="125">
        <f ca="1">IF(A182&lt;$B$1,VLOOKUP(A182,[1]DI!$A$4:$B$15000,2),0)</f>
        <v>0</v>
      </c>
      <c r="E182" s="126">
        <f t="shared" ca="1" si="91"/>
        <v>1</v>
      </c>
      <c r="F182" s="126">
        <f ca="1">(TRUNC(PRODUCT($E$12:$E181),16))</f>
        <v>1.0289898859001601</v>
      </c>
      <c r="G182" s="126">
        <f t="shared" si="121"/>
        <v>1</v>
      </c>
      <c r="H182" s="126">
        <f t="shared" ca="1" si="92"/>
        <v>1.0289898900000001</v>
      </c>
      <c r="I182" s="125">
        <f t="shared" si="99"/>
        <v>1.7999999999999999E-2</v>
      </c>
      <c r="J182" s="127">
        <f t="shared" si="100"/>
        <v>43524</v>
      </c>
      <c r="K182" s="128">
        <f t="shared" si="101"/>
        <v>116</v>
      </c>
      <c r="L182" s="129">
        <f t="shared" si="102"/>
        <v>117</v>
      </c>
      <c r="M182" s="130">
        <f t="shared" si="93"/>
        <v>1.0083172170000001</v>
      </c>
      <c r="N182" s="130">
        <f t="shared" ca="1" si="94"/>
        <v>1.0375482220000001</v>
      </c>
      <c r="O182" s="129">
        <f t="shared" si="107"/>
        <v>0</v>
      </c>
      <c r="P182" s="126">
        <f t="shared" ca="1" si="95"/>
        <v>37.548222000000003</v>
      </c>
      <c r="Q182" s="124">
        <f t="shared" si="103"/>
        <v>0</v>
      </c>
      <c r="R182" s="131" t="str">
        <f t="shared" si="104"/>
        <v>J=</v>
      </c>
      <c r="S182" s="127">
        <f t="shared" si="105"/>
        <v>43881</v>
      </c>
      <c r="T182" s="132" t="str">
        <f t="shared" si="96"/>
        <v>-</v>
      </c>
      <c r="U182" s="9"/>
      <c r="V182" s="110">
        <v>43406</v>
      </c>
      <c r="W182" s="111" t="s">
        <v>87</v>
      </c>
      <c r="X182" s="9"/>
      <c r="Y182" s="1"/>
      <c r="Z182" s="9"/>
      <c r="AA182" s="9"/>
      <c r="AB182" s="9"/>
      <c r="AC182" s="9"/>
      <c r="AD182" s="9"/>
      <c r="AE182" s="10"/>
      <c r="AF182" s="9"/>
      <c r="AG182" s="9"/>
      <c r="AH182" s="99" t="str">
        <f t="shared" ref="AH182:AV182" si="122">+$B$9</f>
        <v>AMAR16</v>
      </c>
      <c r="AI182" s="3" t="str">
        <f t="shared" si="122"/>
        <v>AMAR16</v>
      </c>
      <c r="AJ182" s="3" t="str">
        <f t="shared" si="122"/>
        <v>AMAR16</v>
      </c>
      <c r="AK182" s="3" t="str">
        <f t="shared" si="122"/>
        <v>AMAR16</v>
      </c>
      <c r="AL182" s="3" t="str">
        <f t="shared" si="122"/>
        <v>AMAR16</v>
      </c>
      <c r="AM182" s="99" t="str">
        <f t="shared" si="122"/>
        <v>AMAR16</v>
      </c>
      <c r="AN182" s="3" t="str">
        <f t="shared" si="122"/>
        <v>AMAR16</v>
      </c>
      <c r="AO182" s="3" t="str">
        <f t="shared" si="122"/>
        <v>AMAR16</v>
      </c>
      <c r="AP182" s="3" t="str">
        <f t="shared" si="122"/>
        <v>AMAR16</v>
      </c>
      <c r="AQ182" s="3" t="str">
        <f t="shared" si="122"/>
        <v>AMAR16</v>
      </c>
      <c r="AR182" s="99" t="str">
        <f t="shared" si="122"/>
        <v>AMAR16</v>
      </c>
      <c r="AS182" s="3" t="str">
        <f t="shared" si="122"/>
        <v>AMAR16</v>
      </c>
      <c r="AT182" s="3" t="str">
        <f t="shared" si="122"/>
        <v>AMAR16</v>
      </c>
      <c r="AU182" s="4" t="str">
        <f t="shared" si="122"/>
        <v>AMAR16</v>
      </c>
      <c r="AV182" s="99" t="str">
        <f t="shared" si="122"/>
        <v>AMAR16</v>
      </c>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1"/>
      <c r="GU182" s="1"/>
      <c r="GV182" s="1"/>
      <c r="GW182" s="1"/>
      <c r="GX182" s="1"/>
      <c r="GY182" s="1"/>
      <c r="GZ182" s="1"/>
      <c r="HA182" s="1"/>
      <c r="HB182" s="1"/>
      <c r="HC182" s="1"/>
      <c r="HD182" s="1"/>
      <c r="HE182" s="1"/>
      <c r="HF182" s="1"/>
      <c r="HG182" s="1"/>
      <c r="HH182" s="1"/>
      <c r="HI182" s="1"/>
      <c r="HJ182" s="1"/>
      <c r="HK182" s="1"/>
      <c r="HL182" s="1"/>
    </row>
    <row r="183" spans="1:220" x14ac:dyDescent="0.15">
      <c r="A183" s="122">
        <f t="shared" si="97"/>
        <v>43695</v>
      </c>
      <c r="B183" s="123">
        <f t="shared" ca="1" si="106"/>
        <v>1037.5482219999999</v>
      </c>
      <c r="C183" s="124">
        <f t="shared" si="98"/>
        <v>1000</v>
      </c>
      <c r="D183" s="125">
        <f ca="1">IF(A183&lt;$B$1,VLOOKUP(A183,[1]DI!$A$4:$B$15000,2),0)</f>
        <v>0</v>
      </c>
      <c r="E183" s="126">
        <f t="shared" ca="1" si="91"/>
        <v>1</v>
      </c>
      <c r="F183" s="126">
        <f ca="1">(TRUNC(PRODUCT($E$12:$E182),16))</f>
        <v>1.0289898859001601</v>
      </c>
      <c r="G183" s="126">
        <f t="shared" si="121"/>
        <v>1</v>
      </c>
      <c r="H183" s="126">
        <f t="shared" ca="1" si="92"/>
        <v>1.0289898900000001</v>
      </c>
      <c r="I183" s="125">
        <f t="shared" si="99"/>
        <v>1.7999999999999999E-2</v>
      </c>
      <c r="J183" s="127">
        <f t="shared" si="100"/>
        <v>43524</v>
      </c>
      <c r="K183" s="128">
        <f t="shared" si="101"/>
        <v>116</v>
      </c>
      <c r="L183" s="129">
        <f t="shared" si="102"/>
        <v>117</v>
      </c>
      <c r="M183" s="130">
        <f t="shared" si="93"/>
        <v>1.0083172170000001</v>
      </c>
      <c r="N183" s="130">
        <f t="shared" ca="1" si="94"/>
        <v>1.0375482220000001</v>
      </c>
      <c r="O183" s="129">
        <f t="shared" si="107"/>
        <v>0</v>
      </c>
      <c r="P183" s="126">
        <f t="shared" ca="1" si="95"/>
        <v>37.548222000000003</v>
      </c>
      <c r="Q183" s="124">
        <f t="shared" si="103"/>
        <v>0</v>
      </c>
      <c r="R183" s="131" t="str">
        <f t="shared" si="104"/>
        <v>J=</v>
      </c>
      <c r="S183" s="127">
        <f t="shared" si="105"/>
        <v>43881</v>
      </c>
      <c r="T183" s="132" t="str">
        <f t="shared" si="96"/>
        <v>-</v>
      </c>
      <c r="U183" s="9"/>
      <c r="V183" s="110">
        <v>43419</v>
      </c>
      <c r="W183" s="111" t="s">
        <v>88</v>
      </c>
      <c r="X183" s="9"/>
      <c r="Y183" s="1"/>
      <c r="Z183" s="9"/>
      <c r="AA183" s="9"/>
      <c r="AB183" s="9"/>
      <c r="AC183" s="9"/>
      <c r="AD183" s="9"/>
      <c r="AE183" s="10"/>
      <c r="AF183" s="9"/>
      <c r="AG183" s="9"/>
      <c r="AH183" s="99" t="s">
        <v>4</v>
      </c>
      <c r="AI183" s="3" t="s">
        <v>5</v>
      </c>
      <c r="AJ183" s="9" t="s">
        <v>6</v>
      </c>
      <c r="AK183" s="11" t="s">
        <v>7</v>
      </c>
      <c r="AL183" s="12" t="s">
        <v>7</v>
      </c>
      <c r="AM183" s="99" t="s">
        <v>4</v>
      </c>
      <c r="AN183" s="11" t="s">
        <v>8</v>
      </c>
      <c r="AO183" s="14" t="s">
        <v>8</v>
      </c>
      <c r="AP183" s="13" t="s">
        <v>8</v>
      </c>
      <c r="AQ183" s="15" t="s">
        <v>9</v>
      </c>
      <c r="AR183" s="99" t="s">
        <v>4</v>
      </c>
      <c r="AS183" s="2" t="s">
        <v>11</v>
      </c>
      <c r="AT183" s="3" t="s">
        <v>12</v>
      </c>
      <c r="AU183" s="4" t="s">
        <v>13</v>
      </c>
      <c r="AV183" s="99" t="s">
        <v>13</v>
      </c>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1"/>
      <c r="GU183" s="1"/>
      <c r="GV183" s="1"/>
      <c r="GW183" s="1"/>
      <c r="GX183" s="1"/>
      <c r="GY183" s="1"/>
      <c r="GZ183" s="1"/>
      <c r="HA183" s="1"/>
      <c r="HB183" s="1"/>
      <c r="HC183" s="1"/>
      <c r="HD183" s="1"/>
      <c r="HE183" s="1"/>
      <c r="HF183" s="1"/>
      <c r="HG183" s="1"/>
      <c r="HH183" s="1"/>
      <c r="HI183" s="1"/>
      <c r="HJ183" s="1"/>
      <c r="HK183" s="1"/>
      <c r="HL183" s="1"/>
    </row>
    <row r="184" spans="1:220" x14ac:dyDescent="0.15">
      <c r="A184" s="122">
        <f t="shared" si="97"/>
        <v>43696</v>
      </c>
      <c r="B184" s="123">
        <f t="shared" ca="1" si="106"/>
        <v>1037.5482219999999</v>
      </c>
      <c r="C184" s="124">
        <f t="shared" si="98"/>
        <v>1000</v>
      </c>
      <c r="D184" s="125">
        <f ca="1">IF(A184&lt;$B$1,VLOOKUP(A184,[1]DI!$A$4:$B$15000,2),0)</f>
        <v>5.8999999999999997E-2</v>
      </c>
      <c r="E184" s="126">
        <f t="shared" ca="1" si="91"/>
        <v>1.00022751</v>
      </c>
      <c r="F184" s="126">
        <f ca="1">(TRUNC(PRODUCT($E$12:$E183),16))</f>
        <v>1.0289898859001601</v>
      </c>
      <c r="G184" s="126">
        <f t="shared" si="121"/>
        <v>1</v>
      </c>
      <c r="H184" s="126">
        <f t="shared" ca="1" si="92"/>
        <v>1.0289898900000001</v>
      </c>
      <c r="I184" s="125">
        <f t="shared" si="99"/>
        <v>1.7999999999999999E-2</v>
      </c>
      <c r="J184" s="127">
        <f t="shared" si="100"/>
        <v>43524</v>
      </c>
      <c r="K184" s="128">
        <f t="shared" si="101"/>
        <v>117</v>
      </c>
      <c r="L184" s="129">
        <f t="shared" si="102"/>
        <v>117</v>
      </c>
      <c r="M184" s="130">
        <f t="shared" si="93"/>
        <v>1.0083172170000001</v>
      </c>
      <c r="N184" s="130">
        <f t="shared" ca="1" si="94"/>
        <v>1.0375482220000001</v>
      </c>
      <c r="O184" s="129">
        <f t="shared" si="107"/>
        <v>0</v>
      </c>
      <c r="P184" s="126">
        <f t="shared" ca="1" si="95"/>
        <v>37.548222000000003</v>
      </c>
      <c r="Q184" s="124">
        <f t="shared" si="103"/>
        <v>0</v>
      </c>
      <c r="R184" s="131" t="str">
        <f t="shared" si="104"/>
        <v>J=</v>
      </c>
      <c r="S184" s="127">
        <f t="shared" si="105"/>
        <v>43881</v>
      </c>
      <c r="T184" s="132" t="str">
        <f t="shared" si="96"/>
        <v>-</v>
      </c>
      <c r="U184" s="9"/>
      <c r="V184" s="110">
        <v>43459</v>
      </c>
      <c r="W184" s="111" t="s">
        <v>89</v>
      </c>
      <c r="X184" s="9"/>
      <c r="Y184" s="1"/>
      <c r="Z184" s="9"/>
      <c r="AA184" s="9"/>
      <c r="AB184" s="9"/>
      <c r="AC184" s="9"/>
      <c r="AD184" s="9"/>
      <c r="AE184" s="10"/>
      <c r="AF184" s="9"/>
      <c r="AG184" s="9"/>
      <c r="AH184" s="99"/>
      <c r="AI184" s="3" t="s">
        <v>15</v>
      </c>
      <c r="AJ184" s="9" t="s">
        <v>16</v>
      </c>
      <c r="AK184" s="16" t="s">
        <v>17</v>
      </c>
      <c r="AL184" s="17" t="s">
        <v>18</v>
      </c>
      <c r="AM184" s="99"/>
      <c r="AN184" s="16"/>
      <c r="AO184" s="3" t="s">
        <v>19</v>
      </c>
      <c r="AP184" s="15" t="s">
        <v>18</v>
      </c>
      <c r="AQ184" s="15" t="s">
        <v>20</v>
      </c>
      <c r="AR184" s="99"/>
      <c r="AS184" s="2"/>
      <c r="AT184" s="3"/>
      <c r="AU184" s="4" t="s">
        <v>21</v>
      </c>
      <c r="AV184" s="99" t="s">
        <v>4</v>
      </c>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1"/>
      <c r="GU184" s="1"/>
      <c r="GV184" s="1"/>
      <c r="GW184" s="1"/>
      <c r="GX184" s="1"/>
      <c r="GY184" s="1"/>
      <c r="GZ184" s="1"/>
      <c r="HA184" s="1"/>
      <c r="HB184" s="1"/>
      <c r="HC184" s="1"/>
      <c r="HD184" s="1"/>
      <c r="HE184" s="1"/>
      <c r="HF184" s="1"/>
      <c r="HG184" s="1"/>
      <c r="HH184" s="1"/>
      <c r="HI184" s="1"/>
      <c r="HJ184" s="1"/>
      <c r="HK184" s="1"/>
      <c r="HL184" s="1"/>
    </row>
    <row r="185" spans="1:220" x14ac:dyDescent="0.15">
      <c r="A185" s="122">
        <f t="shared" si="97"/>
        <v>43697</v>
      </c>
      <c r="B185" s="123">
        <f t="shared" ca="1" si="106"/>
        <v>1037.8577379999999</v>
      </c>
      <c r="C185" s="124">
        <f t="shared" si="98"/>
        <v>1000</v>
      </c>
      <c r="D185" s="125">
        <f ca="1">IF(A185&lt;$B$1,VLOOKUP(A185,[1]DI!$A$4:$B$15000,2),0)</f>
        <v>5.8999999999999997E-2</v>
      </c>
      <c r="E185" s="126">
        <f t="shared" ca="1" si="91"/>
        <v>1.00022751</v>
      </c>
      <c r="F185" s="126">
        <f ca="1">(TRUNC(PRODUCT($E$12:$E184),16))</f>
        <v>1.0292239913890999</v>
      </c>
      <c r="G185" s="126">
        <f t="shared" si="121"/>
        <v>1</v>
      </c>
      <c r="H185" s="126">
        <f t="shared" ca="1" si="92"/>
        <v>1.02922399</v>
      </c>
      <c r="I185" s="125">
        <f t="shared" si="99"/>
        <v>1.7999999999999999E-2</v>
      </c>
      <c r="J185" s="127">
        <f t="shared" si="100"/>
        <v>43524</v>
      </c>
      <c r="K185" s="128">
        <f t="shared" si="101"/>
        <v>118</v>
      </c>
      <c r="L185" s="129">
        <f t="shared" si="102"/>
        <v>118</v>
      </c>
      <c r="M185" s="130">
        <f t="shared" si="93"/>
        <v>1.0083886010000001</v>
      </c>
      <c r="N185" s="130">
        <f t="shared" ca="1" si="94"/>
        <v>1.0378577389999999</v>
      </c>
      <c r="O185" s="129">
        <f t="shared" si="107"/>
        <v>0</v>
      </c>
      <c r="P185" s="126">
        <f t="shared" ca="1" si="95"/>
        <v>37.857737999999998</v>
      </c>
      <c r="Q185" s="124">
        <f t="shared" si="103"/>
        <v>0</v>
      </c>
      <c r="R185" s="131" t="str">
        <f t="shared" si="104"/>
        <v>J=</v>
      </c>
      <c r="S185" s="127">
        <f t="shared" si="105"/>
        <v>43881</v>
      </c>
      <c r="T185" s="132" t="str">
        <f t="shared" si="96"/>
        <v>-</v>
      </c>
      <c r="U185" s="9"/>
      <c r="V185" s="110">
        <v>43466</v>
      </c>
      <c r="W185" s="111" t="s">
        <v>90</v>
      </c>
      <c r="X185" s="9"/>
      <c r="Y185" s="1"/>
      <c r="Z185" s="9"/>
      <c r="AA185" s="9"/>
      <c r="AB185" s="9"/>
      <c r="AC185" s="9"/>
      <c r="AD185" s="9"/>
      <c r="AE185" s="10"/>
      <c r="AF185" s="9"/>
      <c r="AG185" s="9"/>
      <c r="AH185" s="99"/>
      <c r="AI185" s="3" t="str">
        <f>+$B$9</f>
        <v>AMAR16</v>
      </c>
      <c r="AJ185" s="9"/>
      <c r="AK185" s="16"/>
      <c r="AL185" s="17" t="s">
        <v>25</v>
      </c>
      <c r="AM185" s="99"/>
      <c r="AN185" s="16" t="s">
        <v>26</v>
      </c>
      <c r="AO185" s="3" t="s">
        <v>28</v>
      </c>
      <c r="AP185" s="15" t="s">
        <v>29</v>
      </c>
      <c r="AQ185" s="15" t="s">
        <v>25</v>
      </c>
      <c r="AR185" s="99"/>
      <c r="AS185" s="2"/>
      <c r="AT185" s="3"/>
      <c r="AU185" s="4" t="s">
        <v>30</v>
      </c>
      <c r="AV185" s="101"/>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1"/>
      <c r="GU185" s="1"/>
      <c r="GV185" s="1"/>
      <c r="GW185" s="1"/>
      <c r="GX185" s="1"/>
      <c r="GY185" s="1"/>
      <c r="GZ185" s="1"/>
      <c r="HA185" s="1"/>
      <c r="HB185" s="1"/>
      <c r="HC185" s="1"/>
      <c r="HD185" s="1"/>
      <c r="HE185" s="1"/>
      <c r="HF185" s="1"/>
      <c r="HG185" s="1"/>
      <c r="HH185" s="1"/>
      <c r="HI185" s="1"/>
      <c r="HJ185" s="1"/>
      <c r="HK185" s="1"/>
      <c r="HL185" s="1"/>
    </row>
    <row r="186" spans="1:220" x14ac:dyDescent="0.15">
      <c r="A186" s="122">
        <f t="shared" si="97"/>
        <v>43698</v>
      </c>
      <c r="B186" s="123">
        <f t="shared" ca="1" si="106"/>
        <v>1038.167357</v>
      </c>
      <c r="C186" s="124">
        <f t="shared" si="98"/>
        <v>1000</v>
      </c>
      <c r="D186" s="125">
        <f ca="1">IF(A186&lt;$B$1,VLOOKUP(A186,[1]DI!$A$4:$B$15000,2),0)</f>
        <v>5.8999999999999997E-2</v>
      </c>
      <c r="E186" s="126">
        <f t="shared" ca="1" si="91"/>
        <v>1.00022751</v>
      </c>
      <c r="F186" s="126">
        <f ca="1">(TRUNC(PRODUCT($E$12:$E185),16))</f>
        <v>1.02945815013938</v>
      </c>
      <c r="G186" s="126">
        <f t="shared" si="121"/>
        <v>1</v>
      </c>
      <c r="H186" s="126">
        <f t="shared" ca="1" si="92"/>
        <v>1.02945815</v>
      </c>
      <c r="I186" s="125">
        <f t="shared" si="99"/>
        <v>1.7999999999999999E-2</v>
      </c>
      <c r="J186" s="127">
        <f t="shared" si="100"/>
        <v>43524</v>
      </c>
      <c r="K186" s="128">
        <f t="shared" si="101"/>
        <v>119</v>
      </c>
      <c r="L186" s="129">
        <f t="shared" si="102"/>
        <v>119</v>
      </c>
      <c r="M186" s="130">
        <f t="shared" si="93"/>
        <v>1.0084599910000001</v>
      </c>
      <c r="N186" s="130">
        <f t="shared" ca="1" si="94"/>
        <v>1.0381673570000001</v>
      </c>
      <c r="O186" s="129">
        <f t="shared" si="107"/>
        <v>0</v>
      </c>
      <c r="P186" s="126">
        <f t="shared" ca="1" si="95"/>
        <v>38.167357000000003</v>
      </c>
      <c r="Q186" s="124">
        <f t="shared" si="103"/>
        <v>0</v>
      </c>
      <c r="R186" s="131" t="str">
        <f t="shared" si="104"/>
        <v>J=</v>
      </c>
      <c r="S186" s="127">
        <f t="shared" si="105"/>
        <v>43881</v>
      </c>
      <c r="T186" s="132" t="str">
        <f t="shared" si="96"/>
        <v>-</v>
      </c>
      <c r="U186" s="9"/>
      <c r="V186" s="110">
        <v>43528</v>
      </c>
      <c r="W186" s="111" t="s">
        <v>75</v>
      </c>
      <c r="X186" s="9"/>
      <c r="Y186" s="1"/>
      <c r="Z186" s="9"/>
      <c r="AA186" s="9"/>
      <c r="AB186" s="9"/>
      <c r="AC186" s="9"/>
      <c r="AD186" s="9"/>
      <c r="AE186" s="10"/>
      <c r="AF186" s="9"/>
      <c r="AG186" s="9"/>
      <c r="AH186" s="99"/>
      <c r="AI186" s="3"/>
      <c r="AJ186" s="9" t="s">
        <v>32</v>
      </c>
      <c r="AK186" s="16" t="s">
        <v>33</v>
      </c>
      <c r="AL186" s="17" t="s">
        <v>37</v>
      </c>
      <c r="AM186" s="99"/>
      <c r="AN186" s="16" t="s">
        <v>38</v>
      </c>
      <c r="AO186" s="3" t="s">
        <v>40</v>
      </c>
      <c r="AP186" s="15" t="s">
        <v>41</v>
      </c>
      <c r="AQ186" s="15" t="s">
        <v>42</v>
      </c>
      <c r="AR186" s="99"/>
      <c r="AS186" s="2" t="s">
        <v>43</v>
      </c>
      <c r="AT186" s="3"/>
      <c r="AU186" s="4"/>
      <c r="AV186" s="101"/>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1"/>
      <c r="GU186" s="1"/>
      <c r="GV186" s="1"/>
      <c r="GW186" s="1"/>
      <c r="GX186" s="1"/>
      <c r="GY186" s="1"/>
      <c r="GZ186" s="1"/>
      <c r="HA186" s="1"/>
      <c r="HB186" s="1"/>
      <c r="HC186" s="1"/>
      <c r="HD186" s="1"/>
      <c r="HE186" s="1"/>
      <c r="HF186" s="1"/>
      <c r="HG186" s="1"/>
      <c r="HH186" s="1"/>
      <c r="HI186" s="1"/>
      <c r="HJ186" s="1"/>
      <c r="HK186" s="1"/>
      <c r="HL186" s="1"/>
    </row>
    <row r="187" spans="1:220" x14ac:dyDescent="0.15">
      <c r="A187" s="122">
        <f t="shared" si="97"/>
        <v>43699</v>
      </c>
      <c r="B187" s="123">
        <f t="shared" ca="1" si="106"/>
        <v>1038.477063</v>
      </c>
      <c r="C187" s="124">
        <f t="shared" si="98"/>
        <v>1000</v>
      </c>
      <c r="D187" s="125">
        <f ca="1">IF(A187&lt;$B$1,VLOOKUP(A187,[1]DI!$A$4:$B$15000,2),0)</f>
        <v>5.8999999999999997E-2</v>
      </c>
      <c r="E187" s="126">
        <f t="shared" ca="1" si="91"/>
        <v>1.00022751</v>
      </c>
      <c r="F187" s="126">
        <f ca="1">(TRUNC(PRODUCT($E$12:$E186),16))</f>
        <v>1.02969236216312</v>
      </c>
      <c r="G187" s="126">
        <f t="shared" si="121"/>
        <v>1</v>
      </c>
      <c r="H187" s="126">
        <f t="shared" ca="1" si="92"/>
        <v>1.0296923600000001</v>
      </c>
      <c r="I187" s="125">
        <f t="shared" si="99"/>
        <v>1.7999999999999999E-2</v>
      </c>
      <c r="J187" s="127">
        <f t="shared" si="100"/>
        <v>43524</v>
      </c>
      <c r="K187" s="128">
        <f t="shared" si="101"/>
        <v>120</v>
      </c>
      <c r="L187" s="129">
        <f t="shared" si="102"/>
        <v>120</v>
      </c>
      <c r="M187" s="130">
        <f t="shared" si="93"/>
        <v>1.008531386</v>
      </c>
      <c r="N187" s="130">
        <f t="shared" ca="1" si="94"/>
        <v>1.038477063</v>
      </c>
      <c r="O187" s="129">
        <f t="shared" si="107"/>
        <v>0</v>
      </c>
      <c r="P187" s="126">
        <f t="shared" ca="1" si="95"/>
        <v>38.477063000000001</v>
      </c>
      <c r="Q187" s="124">
        <f t="shared" si="103"/>
        <v>0</v>
      </c>
      <c r="R187" s="131" t="str">
        <f t="shared" si="104"/>
        <v>J=</v>
      </c>
      <c r="S187" s="127">
        <f t="shared" si="105"/>
        <v>43881</v>
      </c>
      <c r="T187" s="132" t="str">
        <f t="shared" si="96"/>
        <v>-</v>
      </c>
      <c r="U187" s="9"/>
      <c r="V187" s="110">
        <v>43529</v>
      </c>
      <c r="W187" s="111" t="s">
        <v>75</v>
      </c>
      <c r="X187" s="9"/>
      <c r="Y187" s="1"/>
      <c r="Z187" s="9"/>
      <c r="AA187" s="9"/>
      <c r="AB187" s="9"/>
      <c r="AC187" s="9"/>
      <c r="AD187" s="9"/>
      <c r="AE187" s="10"/>
      <c r="AF187" s="9"/>
      <c r="AG187" s="9"/>
      <c r="AH187" s="99"/>
      <c r="AI187" s="3" t="s">
        <v>53</v>
      </c>
      <c r="AJ187" s="9" t="s">
        <v>53</v>
      </c>
      <c r="AK187" s="16"/>
      <c r="AL187" s="17"/>
      <c r="AM187" s="99"/>
      <c r="AN187" s="16"/>
      <c r="AO187" s="3"/>
      <c r="AP187" s="15"/>
      <c r="AQ187" s="15"/>
      <c r="AR187" s="99"/>
      <c r="AS187" s="2" t="s">
        <v>53</v>
      </c>
      <c r="AT187" s="3" t="s">
        <v>53</v>
      </c>
      <c r="AU187" s="4"/>
      <c r="AV187" s="99"/>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1"/>
      <c r="GU187" s="1"/>
      <c r="GV187" s="1"/>
      <c r="GW187" s="1"/>
      <c r="GX187" s="1"/>
      <c r="GY187" s="1"/>
      <c r="GZ187" s="1"/>
      <c r="HA187" s="1"/>
      <c r="HB187" s="1"/>
      <c r="HC187" s="1"/>
      <c r="HD187" s="1"/>
      <c r="HE187" s="1"/>
      <c r="HF187" s="1"/>
      <c r="HG187" s="1"/>
      <c r="HH187" s="1"/>
      <c r="HI187" s="1"/>
      <c r="HJ187" s="1"/>
      <c r="HK187" s="1"/>
      <c r="HL187" s="1"/>
    </row>
    <row r="188" spans="1:220" x14ac:dyDescent="0.15">
      <c r="A188" s="122">
        <f t="shared" si="97"/>
        <v>43700</v>
      </c>
      <c r="B188" s="123">
        <f t="shared" ca="1" si="106"/>
        <v>1038.7868679999999</v>
      </c>
      <c r="C188" s="124">
        <f t="shared" si="98"/>
        <v>1000</v>
      </c>
      <c r="D188" s="125">
        <f ca="1">IF(A188&lt;$B$1,VLOOKUP(A188,[1]DI!$A$4:$B$15000,2),0)</f>
        <v>5.8999999999999997E-2</v>
      </c>
      <c r="E188" s="126">
        <f t="shared" ca="1" si="91"/>
        <v>1.00022751</v>
      </c>
      <c r="F188" s="126">
        <f ca="1">(TRUNC(PRODUCT($E$12:$E187),16))</f>
        <v>1.0299266274724299</v>
      </c>
      <c r="G188" s="126">
        <f t="shared" si="121"/>
        <v>1</v>
      </c>
      <c r="H188" s="126">
        <f t="shared" ca="1" si="92"/>
        <v>1.0299266300000001</v>
      </c>
      <c r="I188" s="125">
        <f t="shared" si="99"/>
        <v>1.7999999999999999E-2</v>
      </c>
      <c r="J188" s="127">
        <f t="shared" si="100"/>
        <v>43524</v>
      </c>
      <c r="K188" s="128">
        <f t="shared" si="101"/>
        <v>121</v>
      </c>
      <c r="L188" s="129">
        <f t="shared" si="102"/>
        <v>121</v>
      </c>
      <c r="M188" s="130">
        <f t="shared" si="93"/>
        <v>1.008602786</v>
      </c>
      <c r="N188" s="130">
        <f t="shared" ca="1" si="94"/>
        <v>1.0387868680000001</v>
      </c>
      <c r="O188" s="129">
        <f t="shared" si="107"/>
        <v>0</v>
      </c>
      <c r="P188" s="126">
        <f t="shared" ca="1" si="95"/>
        <v>38.786867999999998</v>
      </c>
      <c r="Q188" s="124">
        <f t="shared" si="103"/>
        <v>0</v>
      </c>
      <c r="R188" s="131" t="str">
        <f t="shared" si="104"/>
        <v>J=</v>
      </c>
      <c r="S188" s="127">
        <f t="shared" si="105"/>
        <v>43881</v>
      </c>
      <c r="T188" s="132" t="str">
        <f t="shared" si="96"/>
        <v>-</v>
      </c>
      <c r="U188" s="9"/>
      <c r="V188" s="110">
        <v>43574</v>
      </c>
      <c r="W188" s="111" t="s">
        <v>83</v>
      </c>
      <c r="X188" s="9"/>
      <c r="Y188" s="1"/>
      <c r="Z188" s="9"/>
      <c r="AA188" s="9"/>
      <c r="AB188" s="9"/>
      <c r="AC188" s="9"/>
      <c r="AD188" s="9"/>
      <c r="AE188" s="10"/>
      <c r="AF188" s="9"/>
      <c r="AG188" s="9"/>
      <c r="AH188" s="99">
        <f>(AH180+1)</f>
        <v>43629</v>
      </c>
      <c r="AI188" s="2">
        <f t="shared" ref="AI188:AL202" ca="1" si="123">VLOOKUP($AH188,$A$12:$S$1473,(AI$1)+1)</f>
        <v>1022.759505</v>
      </c>
      <c r="AJ188" s="9">
        <f t="shared" si="123"/>
        <v>1000</v>
      </c>
      <c r="AK188" s="16">
        <f t="shared" ca="1" si="123"/>
        <v>6.4000000000000001E-2</v>
      </c>
      <c r="AL188" s="17">
        <f t="shared" ca="1" si="123"/>
        <v>1.01763168</v>
      </c>
      <c r="AM188" s="99">
        <f t="shared" ref="AM188:AM202" si="124">AH188</f>
        <v>43629</v>
      </c>
      <c r="AN188" s="16">
        <f t="shared" ref="AN188:AQ202" si="125">VLOOKUP($AH188,$A$12:$S$1473,(AN$1)+1)</f>
        <v>1.7999999999999999E-2</v>
      </c>
      <c r="AO188" s="3">
        <f t="shared" si="125"/>
        <v>71</v>
      </c>
      <c r="AP188" s="15">
        <f t="shared" si="125"/>
        <v>1.0050389790000001</v>
      </c>
      <c r="AQ188" s="15">
        <f t="shared" ca="1" si="125"/>
        <v>1.022759505</v>
      </c>
      <c r="AR188" s="99">
        <f t="shared" ref="AR188:AR202" si="126">AH188</f>
        <v>43629</v>
      </c>
      <c r="AS188" s="2">
        <f t="shared" ref="AS188:AV202" ca="1" si="127">VLOOKUP($AH188,$A$12:$S$1473,(AS$1)+1)</f>
        <v>22.759505000000001</v>
      </c>
      <c r="AT188" s="2">
        <f t="shared" si="127"/>
        <v>0</v>
      </c>
      <c r="AU188" s="28" t="str">
        <f t="shared" si="127"/>
        <v>J=</v>
      </c>
      <c r="AV188" s="99">
        <f t="shared" si="127"/>
        <v>43881</v>
      </c>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1"/>
      <c r="GU188" s="1"/>
      <c r="GV188" s="1"/>
      <c r="GW188" s="1"/>
      <c r="GX188" s="1"/>
      <c r="GY188" s="1"/>
      <c r="GZ188" s="1"/>
      <c r="HA188" s="1"/>
      <c r="HB188" s="1"/>
      <c r="HC188" s="1"/>
      <c r="HD188" s="1"/>
      <c r="HE188" s="1"/>
      <c r="HF188" s="1"/>
      <c r="HG188" s="1"/>
      <c r="HH188" s="1"/>
      <c r="HI188" s="1"/>
      <c r="HJ188" s="1"/>
      <c r="HK188" s="1"/>
      <c r="HL188" s="1"/>
    </row>
    <row r="189" spans="1:220" x14ac:dyDescent="0.15">
      <c r="A189" s="122">
        <f t="shared" si="97"/>
        <v>43701</v>
      </c>
      <c r="B189" s="123">
        <f t="shared" ca="1" si="106"/>
        <v>1039.0967619999999</v>
      </c>
      <c r="C189" s="124">
        <f t="shared" si="98"/>
        <v>1000</v>
      </c>
      <c r="D189" s="125">
        <f ca="1">IF(A189&lt;$B$1,VLOOKUP(A189,[1]DI!$A$4:$B$15000,2),0)</f>
        <v>0</v>
      </c>
      <c r="E189" s="126">
        <f t="shared" ca="1" si="91"/>
        <v>1</v>
      </c>
      <c r="F189" s="126">
        <f ca="1">(TRUNC(PRODUCT($E$12:$E188),16))</f>
        <v>1.0301609460794501</v>
      </c>
      <c r="G189" s="126">
        <f t="shared" si="121"/>
        <v>1</v>
      </c>
      <c r="H189" s="126">
        <f t="shared" ca="1" si="92"/>
        <v>1.03016095</v>
      </c>
      <c r="I189" s="125">
        <f t="shared" si="99"/>
        <v>1.7999999999999999E-2</v>
      </c>
      <c r="J189" s="127">
        <f t="shared" si="100"/>
        <v>43524</v>
      </c>
      <c r="K189" s="128">
        <f t="shared" si="101"/>
        <v>121</v>
      </c>
      <c r="L189" s="129">
        <f t="shared" si="102"/>
        <v>122</v>
      </c>
      <c r="M189" s="130">
        <f t="shared" si="93"/>
        <v>1.00867419</v>
      </c>
      <c r="N189" s="130">
        <f t="shared" ca="1" si="94"/>
        <v>1.039096762</v>
      </c>
      <c r="O189" s="129">
        <f t="shared" si="107"/>
        <v>0</v>
      </c>
      <c r="P189" s="126">
        <f t="shared" ca="1" si="95"/>
        <v>39.096761999999998</v>
      </c>
      <c r="Q189" s="124">
        <f t="shared" si="103"/>
        <v>0</v>
      </c>
      <c r="R189" s="131" t="str">
        <f t="shared" si="104"/>
        <v>J=</v>
      </c>
      <c r="S189" s="127">
        <f t="shared" si="105"/>
        <v>43881</v>
      </c>
      <c r="T189" s="132" t="str">
        <f t="shared" si="96"/>
        <v>-</v>
      </c>
      <c r="U189" s="9"/>
      <c r="V189" s="110">
        <v>43586</v>
      </c>
      <c r="W189" s="111" t="s">
        <v>84</v>
      </c>
      <c r="X189" s="9"/>
      <c r="Y189" s="1"/>
      <c r="Z189" s="9"/>
      <c r="AA189" s="9"/>
      <c r="AB189" s="9"/>
      <c r="AC189" s="9"/>
      <c r="AD189" s="9"/>
      <c r="AE189" s="10"/>
      <c r="AF189" s="9"/>
      <c r="AG189" s="9"/>
      <c r="AH189" s="99">
        <f t="shared" ref="AH189:AH202" si="128">(AH188+1)</f>
        <v>43630</v>
      </c>
      <c r="AI189" s="2">
        <f t="shared" ca="1" si="123"/>
        <v>1023.0837330000001</v>
      </c>
      <c r="AJ189" s="9">
        <f t="shared" si="123"/>
        <v>1000</v>
      </c>
      <c r="AK189" s="16">
        <f t="shared" ca="1" si="123"/>
        <v>6.4000000000000001E-2</v>
      </c>
      <c r="AL189" s="17">
        <f t="shared" ca="1" si="123"/>
        <v>1.0178822199999999</v>
      </c>
      <c r="AM189" s="99">
        <f t="shared" si="124"/>
        <v>43630</v>
      </c>
      <c r="AN189" s="16">
        <f t="shared" si="125"/>
        <v>1.7999999999999999E-2</v>
      </c>
      <c r="AO189" s="3">
        <f t="shared" si="125"/>
        <v>72</v>
      </c>
      <c r="AP189" s="15">
        <f t="shared" si="125"/>
        <v>1.005110132</v>
      </c>
      <c r="AQ189" s="15">
        <f t="shared" ca="1" si="125"/>
        <v>1.023083733</v>
      </c>
      <c r="AR189" s="99">
        <f t="shared" si="126"/>
        <v>43630</v>
      </c>
      <c r="AS189" s="2">
        <f t="shared" ca="1" si="127"/>
        <v>23.083732999999999</v>
      </c>
      <c r="AT189" s="2">
        <f t="shared" si="127"/>
        <v>0</v>
      </c>
      <c r="AU189" s="28" t="str">
        <f t="shared" si="127"/>
        <v>J=</v>
      </c>
      <c r="AV189" s="99">
        <f t="shared" si="127"/>
        <v>43881</v>
      </c>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1"/>
      <c r="GU189" s="1"/>
      <c r="GV189" s="1"/>
      <c r="GW189" s="1"/>
      <c r="GX189" s="1"/>
      <c r="GY189" s="1"/>
      <c r="GZ189" s="1"/>
      <c r="HA189" s="1"/>
      <c r="HB189" s="1"/>
      <c r="HC189" s="1"/>
      <c r="HD189" s="1"/>
      <c r="HE189" s="1"/>
      <c r="HF189" s="1"/>
      <c r="HG189" s="1"/>
      <c r="HH189" s="1"/>
      <c r="HI189" s="1"/>
      <c r="HJ189" s="1"/>
      <c r="HK189" s="1"/>
      <c r="HL189" s="1"/>
    </row>
    <row r="190" spans="1:220" x14ac:dyDescent="0.15">
      <c r="A190" s="122">
        <f t="shared" si="97"/>
        <v>43702</v>
      </c>
      <c r="B190" s="123">
        <f t="shared" ca="1" si="106"/>
        <v>1039.0967619999999</v>
      </c>
      <c r="C190" s="124">
        <f t="shared" si="98"/>
        <v>1000</v>
      </c>
      <c r="D190" s="125">
        <f ca="1">IF(A190&lt;$B$1,VLOOKUP(A190,[1]DI!$A$4:$B$15000,2),0)</f>
        <v>0</v>
      </c>
      <c r="E190" s="126">
        <f t="shared" ca="1" si="91"/>
        <v>1</v>
      </c>
      <c r="F190" s="126">
        <f ca="1">(TRUNC(PRODUCT($E$12:$E189),16))</f>
        <v>1.0301609460794501</v>
      </c>
      <c r="G190" s="126">
        <f t="shared" si="121"/>
        <v>1</v>
      </c>
      <c r="H190" s="126">
        <f t="shared" ca="1" si="92"/>
        <v>1.03016095</v>
      </c>
      <c r="I190" s="125">
        <f t="shared" si="99"/>
        <v>1.7999999999999999E-2</v>
      </c>
      <c r="J190" s="127">
        <f t="shared" si="100"/>
        <v>43524</v>
      </c>
      <c r="K190" s="128">
        <f t="shared" si="101"/>
        <v>121</v>
      </c>
      <c r="L190" s="129">
        <f t="shared" si="102"/>
        <v>122</v>
      </c>
      <c r="M190" s="130">
        <f t="shared" si="93"/>
        <v>1.00867419</v>
      </c>
      <c r="N190" s="130">
        <f t="shared" ca="1" si="94"/>
        <v>1.039096762</v>
      </c>
      <c r="O190" s="129">
        <f t="shared" si="107"/>
        <v>0</v>
      </c>
      <c r="P190" s="126">
        <f t="shared" ca="1" si="95"/>
        <v>39.096761999999998</v>
      </c>
      <c r="Q190" s="124">
        <f t="shared" si="103"/>
        <v>0</v>
      </c>
      <c r="R190" s="131" t="str">
        <f t="shared" si="104"/>
        <v>J=</v>
      </c>
      <c r="S190" s="127">
        <f t="shared" si="105"/>
        <v>43881</v>
      </c>
      <c r="T190" s="132" t="str">
        <f t="shared" si="96"/>
        <v>-</v>
      </c>
      <c r="U190" s="9"/>
      <c r="V190" s="110">
        <v>43636</v>
      </c>
      <c r="W190" s="111" t="s">
        <v>85</v>
      </c>
      <c r="X190" s="9"/>
      <c r="Y190" s="1"/>
      <c r="Z190" s="9"/>
      <c r="AA190" s="9"/>
      <c r="AB190" s="9"/>
      <c r="AC190" s="9"/>
      <c r="AD190" s="9"/>
      <c r="AE190" s="10"/>
      <c r="AF190" s="9"/>
      <c r="AG190" s="9"/>
      <c r="AH190" s="99">
        <f t="shared" si="128"/>
        <v>43631</v>
      </c>
      <c r="AI190" s="2">
        <f t="shared" ca="1" si="123"/>
        <v>1023.408069</v>
      </c>
      <c r="AJ190" s="9">
        <f t="shared" si="123"/>
        <v>1000</v>
      </c>
      <c r="AK190" s="16">
        <f t="shared" ca="1" si="123"/>
        <v>0</v>
      </c>
      <c r="AL190" s="17">
        <f t="shared" ca="1" si="123"/>
        <v>1.0181328300000001</v>
      </c>
      <c r="AM190" s="99">
        <f t="shared" si="124"/>
        <v>43631</v>
      </c>
      <c r="AN190" s="16">
        <f t="shared" si="125"/>
        <v>1.7999999999999999E-2</v>
      </c>
      <c r="AO190" s="3">
        <f t="shared" si="125"/>
        <v>73</v>
      </c>
      <c r="AP190" s="15">
        <f t="shared" si="125"/>
        <v>1.005181289</v>
      </c>
      <c r="AQ190" s="15">
        <f t="shared" ca="1" si="125"/>
        <v>1.0234080699999999</v>
      </c>
      <c r="AR190" s="99">
        <f t="shared" si="126"/>
        <v>43631</v>
      </c>
      <c r="AS190" s="2">
        <f t="shared" ca="1" si="127"/>
        <v>23.408069000000001</v>
      </c>
      <c r="AT190" s="2">
        <f t="shared" si="127"/>
        <v>0</v>
      </c>
      <c r="AU190" s="28" t="str">
        <f t="shared" si="127"/>
        <v>J=</v>
      </c>
      <c r="AV190" s="99">
        <f t="shared" si="127"/>
        <v>43881</v>
      </c>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1"/>
      <c r="GU190" s="1"/>
      <c r="GV190" s="1"/>
      <c r="GW190" s="1"/>
      <c r="GX190" s="1"/>
      <c r="GY190" s="1"/>
      <c r="GZ190" s="1"/>
      <c r="HA190" s="1"/>
      <c r="HB190" s="1"/>
      <c r="HC190" s="1"/>
      <c r="HD190" s="1"/>
      <c r="HE190" s="1"/>
      <c r="HF190" s="1"/>
      <c r="HG190" s="1"/>
      <c r="HH190" s="1"/>
      <c r="HI190" s="1"/>
      <c r="HJ190" s="1"/>
      <c r="HK190" s="1"/>
      <c r="HL190" s="1"/>
    </row>
    <row r="191" spans="1:220" x14ac:dyDescent="0.15">
      <c r="A191" s="122">
        <f t="shared" si="97"/>
        <v>43703</v>
      </c>
      <c r="B191" s="123">
        <f t="shared" ca="1" si="106"/>
        <v>1039.0967619999999</v>
      </c>
      <c r="C191" s="124">
        <f t="shared" si="98"/>
        <v>1000</v>
      </c>
      <c r="D191" s="125">
        <f ca="1">IF(A191&lt;$B$1,VLOOKUP(A191,[1]DI!$A$4:$B$15000,2),0)</f>
        <v>5.8999999999999997E-2</v>
      </c>
      <c r="E191" s="126">
        <f t="shared" ca="1" si="91"/>
        <v>1.00022751</v>
      </c>
      <c r="F191" s="126">
        <f ca="1">(TRUNC(PRODUCT($E$12:$E190),16))</f>
        <v>1.0301609460794501</v>
      </c>
      <c r="G191" s="126">
        <f t="shared" si="121"/>
        <v>1</v>
      </c>
      <c r="H191" s="126">
        <f t="shared" ca="1" si="92"/>
        <v>1.03016095</v>
      </c>
      <c r="I191" s="125">
        <f t="shared" si="99"/>
        <v>1.7999999999999999E-2</v>
      </c>
      <c r="J191" s="127">
        <f t="shared" si="100"/>
        <v>43524</v>
      </c>
      <c r="K191" s="128">
        <f t="shared" si="101"/>
        <v>122</v>
      </c>
      <c r="L191" s="129">
        <f t="shared" si="102"/>
        <v>122</v>
      </c>
      <c r="M191" s="130">
        <f t="shared" si="93"/>
        <v>1.00867419</v>
      </c>
      <c r="N191" s="130">
        <f t="shared" ca="1" si="94"/>
        <v>1.039096762</v>
      </c>
      <c r="O191" s="129">
        <f t="shared" si="107"/>
        <v>0</v>
      </c>
      <c r="P191" s="126">
        <f t="shared" ca="1" si="95"/>
        <v>39.096761999999998</v>
      </c>
      <c r="Q191" s="124">
        <f t="shared" si="103"/>
        <v>0</v>
      </c>
      <c r="R191" s="131" t="str">
        <f t="shared" si="104"/>
        <v>J=</v>
      </c>
      <c r="S191" s="127">
        <f t="shared" si="105"/>
        <v>43881</v>
      </c>
      <c r="T191" s="132" t="str">
        <f t="shared" si="96"/>
        <v>-</v>
      </c>
      <c r="U191" s="9"/>
      <c r="V191" s="110">
        <v>43784</v>
      </c>
      <c r="W191" s="111" t="s">
        <v>88</v>
      </c>
      <c r="X191" s="9"/>
      <c r="Y191" s="1"/>
      <c r="Z191" s="9"/>
      <c r="AA191" s="9"/>
      <c r="AB191" s="9"/>
      <c r="AC191" s="9"/>
      <c r="AD191" s="9"/>
      <c r="AE191" s="10"/>
      <c r="AF191" s="9"/>
      <c r="AG191" s="9"/>
      <c r="AH191" s="99">
        <f t="shared" si="128"/>
        <v>43632</v>
      </c>
      <c r="AI191" s="2">
        <f t="shared" ca="1" si="123"/>
        <v>1023.408069</v>
      </c>
      <c r="AJ191" s="9">
        <f t="shared" si="123"/>
        <v>1000</v>
      </c>
      <c r="AK191" s="16">
        <f t="shared" ca="1" si="123"/>
        <v>0</v>
      </c>
      <c r="AL191" s="17">
        <f t="shared" ca="1" si="123"/>
        <v>1.0181328300000001</v>
      </c>
      <c r="AM191" s="99">
        <f t="shared" si="124"/>
        <v>43632</v>
      </c>
      <c r="AN191" s="16">
        <f t="shared" si="125"/>
        <v>1.7999999999999999E-2</v>
      </c>
      <c r="AO191" s="3">
        <f t="shared" si="125"/>
        <v>73</v>
      </c>
      <c r="AP191" s="15">
        <f t="shared" si="125"/>
        <v>1.005181289</v>
      </c>
      <c r="AQ191" s="15">
        <f t="shared" ca="1" si="125"/>
        <v>1.0234080699999999</v>
      </c>
      <c r="AR191" s="99">
        <f t="shared" si="126"/>
        <v>43632</v>
      </c>
      <c r="AS191" s="2">
        <f t="shared" ca="1" si="127"/>
        <v>23.408069000000001</v>
      </c>
      <c r="AT191" s="2">
        <f t="shared" si="127"/>
        <v>0</v>
      </c>
      <c r="AU191" s="28" t="str">
        <f t="shared" si="127"/>
        <v>J=</v>
      </c>
      <c r="AV191" s="99">
        <f t="shared" si="127"/>
        <v>43881</v>
      </c>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1"/>
      <c r="GU191" s="1"/>
      <c r="GV191" s="1"/>
      <c r="GW191" s="1"/>
      <c r="GX191" s="1"/>
      <c r="GY191" s="1"/>
      <c r="GZ191" s="1"/>
      <c r="HA191" s="1"/>
      <c r="HB191" s="1"/>
      <c r="HC191" s="1"/>
      <c r="HD191" s="1"/>
      <c r="HE191" s="1"/>
      <c r="HF191" s="1"/>
      <c r="HG191" s="1"/>
      <c r="HH191" s="1"/>
      <c r="HI191" s="1"/>
      <c r="HJ191" s="1"/>
      <c r="HK191" s="1"/>
      <c r="HL191" s="1"/>
    </row>
    <row r="192" spans="1:220" x14ac:dyDescent="0.15">
      <c r="A192" s="122">
        <f t="shared" si="97"/>
        <v>43704</v>
      </c>
      <c r="B192" s="123">
        <f t="shared" ca="1" si="106"/>
        <v>1039.406745</v>
      </c>
      <c r="C192" s="124">
        <f t="shared" si="98"/>
        <v>1000</v>
      </c>
      <c r="D192" s="125">
        <f ca="1">IF(A192&lt;$B$1,VLOOKUP(A192,[1]DI!$A$4:$B$15000,2),0)</f>
        <v>5.8999999999999997E-2</v>
      </c>
      <c r="E192" s="126">
        <f t="shared" ca="1" si="91"/>
        <v>1.00022751</v>
      </c>
      <c r="F192" s="126">
        <f ca="1">(TRUNC(PRODUCT($E$12:$E191),16))</f>
        <v>1.0303953179962899</v>
      </c>
      <c r="G192" s="126">
        <f t="shared" si="121"/>
        <v>1</v>
      </c>
      <c r="H192" s="126">
        <f t="shared" ca="1" si="92"/>
        <v>1.03039532</v>
      </c>
      <c r="I192" s="125">
        <f t="shared" si="99"/>
        <v>1.7999999999999999E-2</v>
      </c>
      <c r="J192" s="127">
        <f t="shared" si="100"/>
        <v>43524</v>
      </c>
      <c r="K192" s="128">
        <f t="shared" si="101"/>
        <v>123</v>
      </c>
      <c r="L192" s="129">
        <f t="shared" si="102"/>
        <v>123</v>
      </c>
      <c r="M192" s="130">
        <f t="shared" si="93"/>
        <v>1.0087455999999999</v>
      </c>
      <c r="N192" s="130">
        <f t="shared" ca="1" si="94"/>
        <v>1.039406745</v>
      </c>
      <c r="O192" s="129">
        <f t="shared" si="107"/>
        <v>0</v>
      </c>
      <c r="P192" s="126">
        <f t="shared" ca="1" si="95"/>
        <v>39.406745000000001</v>
      </c>
      <c r="Q192" s="124">
        <f t="shared" si="103"/>
        <v>0</v>
      </c>
      <c r="R192" s="131" t="str">
        <f t="shared" si="104"/>
        <v>J=</v>
      </c>
      <c r="S192" s="127">
        <f t="shared" si="105"/>
        <v>43881</v>
      </c>
      <c r="T192" s="132" t="str">
        <f t="shared" si="96"/>
        <v>-</v>
      </c>
      <c r="U192" s="9"/>
      <c r="V192" s="110">
        <v>43824</v>
      </c>
      <c r="W192" s="111" t="s">
        <v>89</v>
      </c>
      <c r="X192" s="9"/>
      <c r="Y192" s="1"/>
      <c r="Z192" s="9"/>
      <c r="AA192" s="9"/>
      <c r="AB192" s="9"/>
      <c r="AC192" s="9"/>
      <c r="AD192" s="9"/>
      <c r="AE192" s="10"/>
      <c r="AF192" s="9"/>
      <c r="AG192" s="9"/>
      <c r="AH192" s="99">
        <f t="shared" si="128"/>
        <v>43633</v>
      </c>
      <c r="AI192" s="2">
        <f t="shared" ca="1" si="123"/>
        <v>1023.408069</v>
      </c>
      <c r="AJ192" s="9">
        <f t="shared" si="123"/>
        <v>1000</v>
      </c>
      <c r="AK192" s="16">
        <f t="shared" ca="1" si="123"/>
        <v>6.4000000000000001E-2</v>
      </c>
      <c r="AL192" s="17">
        <f t="shared" ca="1" si="123"/>
        <v>1.0181328300000001</v>
      </c>
      <c r="AM192" s="99">
        <f t="shared" si="124"/>
        <v>43633</v>
      </c>
      <c r="AN192" s="16">
        <f t="shared" si="125"/>
        <v>1.7999999999999999E-2</v>
      </c>
      <c r="AO192" s="3">
        <f t="shared" si="125"/>
        <v>73</v>
      </c>
      <c r="AP192" s="15">
        <f t="shared" si="125"/>
        <v>1.005181289</v>
      </c>
      <c r="AQ192" s="15">
        <f t="shared" ca="1" si="125"/>
        <v>1.0234080699999999</v>
      </c>
      <c r="AR192" s="99">
        <f t="shared" si="126"/>
        <v>43633</v>
      </c>
      <c r="AS192" s="2">
        <f t="shared" ca="1" si="127"/>
        <v>23.408069000000001</v>
      </c>
      <c r="AT192" s="2">
        <f t="shared" si="127"/>
        <v>0</v>
      </c>
      <c r="AU192" s="28" t="str">
        <f t="shared" si="127"/>
        <v>J=</v>
      </c>
      <c r="AV192" s="99">
        <f t="shared" si="127"/>
        <v>43881</v>
      </c>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1"/>
      <c r="GU192" s="1"/>
      <c r="GV192" s="1"/>
      <c r="GW192" s="1"/>
      <c r="GX192" s="1"/>
      <c r="GY192" s="1"/>
      <c r="GZ192" s="1"/>
      <c r="HA192" s="1"/>
      <c r="HB192" s="1"/>
      <c r="HC192" s="1"/>
      <c r="HD192" s="1"/>
      <c r="HE192" s="1"/>
      <c r="HF192" s="1"/>
      <c r="HG192" s="1"/>
      <c r="HH192" s="1"/>
      <c r="HI192" s="1"/>
      <c r="HJ192" s="1"/>
      <c r="HK192" s="1"/>
      <c r="HL192" s="1"/>
    </row>
    <row r="193" spans="1:220" x14ac:dyDescent="0.15">
      <c r="A193" s="122">
        <f t="shared" si="97"/>
        <v>43705</v>
      </c>
      <c r="B193" s="123">
        <f t="shared" ca="1" si="106"/>
        <v>1039.7168180000001</v>
      </c>
      <c r="C193" s="124">
        <f t="shared" si="98"/>
        <v>1000</v>
      </c>
      <c r="D193" s="125">
        <f ca="1">IF(A193&lt;$B$1,VLOOKUP(A193,[1]DI!$A$4:$B$15000,2),0)</f>
        <v>5.8999999999999997E-2</v>
      </c>
      <c r="E193" s="126">
        <f t="shared" ca="1" si="91"/>
        <v>1.00022751</v>
      </c>
      <c r="F193" s="126">
        <f ca="1">(TRUNC(PRODUCT($E$12:$E192),16))</f>
        <v>1.0306297432350899</v>
      </c>
      <c r="G193" s="126">
        <f t="shared" si="121"/>
        <v>1</v>
      </c>
      <c r="H193" s="126">
        <f t="shared" ca="1" si="92"/>
        <v>1.03062974</v>
      </c>
      <c r="I193" s="125">
        <f t="shared" si="99"/>
        <v>1.7999999999999999E-2</v>
      </c>
      <c r="J193" s="127">
        <f t="shared" si="100"/>
        <v>43524</v>
      </c>
      <c r="K193" s="128">
        <f t="shared" si="101"/>
        <v>124</v>
      </c>
      <c r="L193" s="129">
        <f t="shared" si="102"/>
        <v>124</v>
      </c>
      <c r="M193" s="130">
        <f t="shared" si="93"/>
        <v>1.008817015</v>
      </c>
      <c r="N193" s="130">
        <f t="shared" ca="1" si="94"/>
        <v>1.039716818</v>
      </c>
      <c r="O193" s="129">
        <f t="shared" si="107"/>
        <v>0</v>
      </c>
      <c r="P193" s="126">
        <f t="shared" ca="1" si="95"/>
        <v>39.716818000000004</v>
      </c>
      <c r="Q193" s="124">
        <f t="shared" si="103"/>
        <v>0</v>
      </c>
      <c r="R193" s="131" t="str">
        <f t="shared" si="104"/>
        <v>J=</v>
      </c>
      <c r="S193" s="127">
        <f t="shared" si="105"/>
        <v>43881</v>
      </c>
      <c r="T193" s="132" t="str">
        <f t="shared" si="96"/>
        <v>-</v>
      </c>
      <c r="U193" s="9"/>
      <c r="V193" s="110">
        <v>43831</v>
      </c>
      <c r="W193" s="111" t="s">
        <v>90</v>
      </c>
      <c r="X193" s="9"/>
      <c r="Y193" s="1"/>
      <c r="Z193" s="9"/>
      <c r="AA193" s="9"/>
      <c r="AB193" s="9"/>
      <c r="AC193" s="9"/>
      <c r="AD193" s="9"/>
      <c r="AE193" s="10"/>
      <c r="AF193" s="9"/>
      <c r="AG193" s="9"/>
      <c r="AH193" s="99">
        <f t="shared" si="128"/>
        <v>43634</v>
      </c>
      <c r="AI193" s="2">
        <f t="shared" ca="1" si="123"/>
        <v>1023.732499</v>
      </c>
      <c r="AJ193" s="9">
        <f t="shared" si="123"/>
        <v>1000</v>
      </c>
      <c r="AK193" s="16">
        <f t="shared" ca="1" si="123"/>
        <v>6.4000000000000001E-2</v>
      </c>
      <c r="AL193" s="17">
        <f t="shared" ca="1" si="123"/>
        <v>1.0183834899999999</v>
      </c>
      <c r="AM193" s="99">
        <f t="shared" si="124"/>
        <v>43634</v>
      </c>
      <c r="AN193" s="16">
        <f t="shared" si="125"/>
        <v>1.7999999999999999E-2</v>
      </c>
      <c r="AO193" s="3">
        <f t="shared" si="125"/>
        <v>74</v>
      </c>
      <c r="AP193" s="15">
        <f t="shared" si="125"/>
        <v>1.0052524519999999</v>
      </c>
      <c r="AQ193" s="15">
        <f t="shared" ca="1" si="125"/>
        <v>1.0237324999999999</v>
      </c>
      <c r="AR193" s="99">
        <f t="shared" si="126"/>
        <v>43634</v>
      </c>
      <c r="AS193" s="2">
        <f t="shared" ca="1" si="127"/>
        <v>23.732499000000001</v>
      </c>
      <c r="AT193" s="2">
        <f t="shared" si="127"/>
        <v>0</v>
      </c>
      <c r="AU193" s="28" t="str">
        <f t="shared" si="127"/>
        <v>J=</v>
      </c>
      <c r="AV193" s="99">
        <f t="shared" si="127"/>
        <v>43881</v>
      </c>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1"/>
      <c r="GU193" s="1"/>
      <c r="GV193" s="1"/>
      <c r="GW193" s="1"/>
      <c r="GX193" s="1"/>
      <c r="GY193" s="1"/>
      <c r="GZ193" s="1"/>
      <c r="HA193" s="1"/>
      <c r="HB193" s="1"/>
      <c r="HC193" s="1"/>
      <c r="HD193" s="1"/>
      <c r="HE193" s="1"/>
      <c r="HF193" s="1"/>
      <c r="HG193" s="1"/>
      <c r="HH193" s="1"/>
      <c r="HI193" s="1"/>
      <c r="HJ193" s="1"/>
      <c r="HK193" s="1"/>
      <c r="HL193" s="1"/>
    </row>
    <row r="194" spans="1:220" x14ac:dyDescent="0.15">
      <c r="A194" s="122">
        <f t="shared" si="97"/>
        <v>43706</v>
      </c>
      <c r="B194" s="123">
        <f t="shared" ca="1" si="106"/>
        <v>1040.0269900000001</v>
      </c>
      <c r="C194" s="124">
        <f t="shared" si="98"/>
        <v>1000</v>
      </c>
      <c r="D194" s="125">
        <f ca="1">IF(A194&lt;$B$1,VLOOKUP(A194,[1]DI!$A$4:$B$15000,2),0)</f>
        <v>5.8999999999999997E-2</v>
      </c>
      <c r="E194" s="126">
        <f t="shared" ca="1" si="91"/>
        <v>1.00022751</v>
      </c>
      <c r="F194" s="126">
        <f ca="1">(TRUNC(PRODUCT($E$12:$E193),16))</f>
        <v>1.03086422180797</v>
      </c>
      <c r="G194" s="126">
        <f t="shared" si="121"/>
        <v>1</v>
      </c>
      <c r="H194" s="126">
        <f t="shared" ca="1" si="92"/>
        <v>1.03086422</v>
      </c>
      <c r="I194" s="125">
        <f t="shared" si="99"/>
        <v>1.7999999999999999E-2</v>
      </c>
      <c r="J194" s="127">
        <f t="shared" si="100"/>
        <v>43524</v>
      </c>
      <c r="K194" s="128">
        <f t="shared" si="101"/>
        <v>125</v>
      </c>
      <c r="L194" s="129">
        <f t="shared" si="102"/>
        <v>125</v>
      </c>
      <c r="M194" s="130">
        <f t="shared" si="93"/>
        <v>1.008888435</v>
      </c>
      <c r="N194" s="130">
        <f t="shared" ca="1" si="94"/>
        <v>1.0400269900000001</v>
      </c>
      <c r="O194" s="129">
        <f t="shared" si="107"/>
        <v>0</v>
      </c>
      <c r="P194" s="126">
        <f t="shared" ca="1" si="95"/>
        <v>40.026989999999998</v>
      </c>
      <c r="Q194" s="124">
        <f t="shared" si="103"/>
        <v>0</v>
      </c>
      <c r="R194" s="131" t="str">
        <f t="shared" si="104"/>
        <v>J=</v>
      </c>
      <c r="S194" s="127">
        <f t="shared" si="105"/>
        <v>43881</v>
      </c>
      <c r="T194" s="132" t="str">
        <f t="shared" si="96"/>
        <v>-</v>
      </c>
      <c r="U194" s="31"/>
      <c r="V194" s="112">
        <v>43885</v>
      </c>
      <c r="W194" s="113" t="s">
        <v>75</v>
      </c>
      <c r="X194" s="31"/>
      <c r="Y194" s="33"/>
      <c r="Z194" s="31"/>
      <c r="AA194" s="31"/>
      <c r="AB194" s="31"/>
      <c r="AC194" s="31"/>
      <c r="AD194" s="31"/>
      <c r="AE194" s="34"/>
      <c r="AF194" s="31"/>
      <c r="AG194" s="31"/>
      <c r="AH194" s="99">
        <f t="shared" si="128"/>
        <v>43635</v>
      </c>
      <c r="AI194" s="2">
        <f t="shared" ca="1" si="123"/>
        <v>1024.057041</v>
      </c>
      <c r="AJ194" s="9">
        <f t="shared" si="123"/>
        <v>1000</v>
      </c>
      <c r="AK194" s="16">
        <f t="shared" ca="1" si="123"/>
        <v>6.4000000000000001E-2</v>
      </c>
      <c r="AL194" s="17">
        <f t="shared" ca="1" si="123"/>
        <v>1.01863422</v>
      </c>
      <c r="AM194" s="99">
        <f t="shared" si="124"/>
        <v>43635</v>
      </c>
      <c r="AN194" s="16">
        <f t="shared" si="125"/>
        <v>1.7999999999999999E-2</v>
      </c>
      <c r="AO194" s="3">
        <f t="shared" si="125"/>
        <v>75</v>
      </c>
      <c r="AP194" s="15">
        <f t="shared" si="125"/>
        <v>1.00532362</v>
      </c>
      <c r="AQ194" s="15">
        <f t="shared" ca="1" si="125"/>
        <v>1.0240570419999999</v>
      </c>
      <c r="AR194" s="99">
        <f t="shared" si="126"/>
        <v>43635</v>
      </c>
      <c r="AS194" s="2">
        <f t="shared" ca="1" si="127"/>
        <v>24.057041000000002</v>
      </c>
      <c r="AT194" s="2">
        <f t="shared" si="127"/>
        <v>0</v>
      </c>
      <c r="AU194" s="28" t="str">
        <f t="shared" si="127"/>
        <v>J=</v>
      </c>
      <c r="AV194" s="99">
        <f t="shared" si="127"/>
        <v>43881</v>
      </c>
      <c r="AW194" s="32"/>
      <c r="AX194" s="32"/>
      <c r="AY194" s="32"/>
      <c r="AZ194" s="32"/>
      <c r="BA194" s="32"/>
      <c r="BB194" s="32"/>
      <c r="BC194" s="32"/>
      <c r="BD194" s="32"/>
      <c r="BE194" s="32"/>
      <c r="BF194" s="32"/>
      <c r="BG194" s="32"/>
      <c r="BH194" s="32"/>
      <c r="BI194" s="32"/>
      <c r="BJ194" s="32"/>
      <c r="BK194" s="32"/>
      <c r="BL194" s="32"/>
      <c r="BM194" s="32"/>
      <c r="BN194" s="32"/>
      <c r="BO194" s="32"/>
      <c r="BP194" s="32"/>
      <c r="BQ194" s="32"/>
      <c r="BR194" s="32"/>
      <c r="BS194" s="32"/>
      <c r="BT194" s="32"/>
      <c r="BU194" s="32"/>
      <c r="BV194" s="32"/>
      <c r="BW194" s="32"/>
      <c r="BX194" s="32"/>
      <c r="BY194" s="32"/>
      <c r="BZ194" s="32"/>
      <c r="CA194" s="32"/>
      <c r="CB194" s="32"/>
      <c r="CC194" s="32"/>
      <c r="CD194" s="32"/>
      <c r="CE194" s="32"/>
      <c r="CF194" s="32"/>
      <c r="CG194" s="32"/>
      <c r="CH194" s="32"/>
      <c r="CI194" s="32"/>
      <c r="CJ194" s="32"/>
      <c r="CK194" s="32"/>
      <c r="CL194" s="32"/>
      <c r="CM194" s="32"/>
      <c r="CN194" s="32"/>
      <c r="CO194" s="32"/>
      <c r="CP194" s="32"/>
      <c r="CQ194" s="32"/>
      <c r="CR194" s="32"/>
      <c r="CS194" s="32"/>
      <c r="CT194" s="32"/>
      <c r="CU194" s="32"/>
      <c r="CV194" s="32"/>
      <c r="CW194" s="32"/>
      <c r="CX194" s="32"/>
      <c r="CY194" s="32"/>
      <c r="CZ194" s="32"/>
      <c r="DA194" s="32"/>
      <c r="DB194" s="32"/>
      <c r="DC194" s="32"/>
      <c r="DD194" s="32"/>
      <c r="DE194" s="32"/>
      <c r="DF194" s="32"/>
      <c r="DG194" s="32"/>
      <c r="DH194" s="32"/>
      <c r="DI194" s="32"/>
      <c r="DJ194" s="32"/>
      <c r="DK194" s="32"/>
      <c r="DL194" s="32"/>
      <c r="DM194" s="32"/>
      <c r="DN194" s="32"/>
      <c r="DO194" s="32"/>
      <c r="DP194" s="32"/>
      <c r="DQ194" s="32"/>
      <c r="DR194" s="32"/>
      <c r="DS194" s="32"/>
      <c r="DT194" s="32"/>
      <c r="DU194" s="32"/>
      <c r="DV194" s="32"/>
      <c r="DW194" s="32"/>
      <c r="DX194" s="32"/>
      <c r="DY194" s="32"/>
      <c r="DZ194" s="32"/>
      <c r="EA194" s="32"/>
      <c r="EB194" s="32"/>
      <c r="EC194" s="32"/>
      <c r="ED194" s="32"/>
      <c r="EE194" s="32"/>
      <c r="EF194" s="32"/>
      <c r="EG194" s="32"/>
      <c r="EH194" s="32"/>
      <c r="EI194" s="32"/>
      <c r="EJ194" s="32"/>
      <c r="EK194" s="32"/>
      <c r="EL194" s="32"/>
      <c r="EM194" s="32"/>
      <c r="EN194" s="32"/>
      <c r="EO194" s="32"/>
      <c r="EP194" s="32"/>
      <c r="EQ194" s="32"/>
      <c r="ER194" s="32"/>
      <c r="ES194" s="32"/>
      <c r="ET194" s="32"/>
      <c r="EU194" s="32"/>
      <c r="EV194" s="32"/>
      <c r="EW194" s="32"/>
      <c r="EX194" s="32"/>
      <c r="EY194" s="32"/>
      <c r="EZ194" s="32"/>
      <c r="FA194" s="32"/>
      <c r="FB194" s="32"/>
      <c r="FC194" s="32"/>
      <c r="FD194" s="32"/>
      <c r="FE194" s="32"/>
      <c r="FF194" s="32"/>
      <c r="FG194" s="32"/>
      <c r="FH194" s="32"/>
      <c r="FI194" s="32"/>
      <c r="FJ194" s="32"/>
      <c r="FK194" s="32"/>
      <c r="FL194" s="32"/>
      <c r="FM194" s="32"/>
      <c r="FN194" s="32"/>
      <c r="FO194" s="32"/>
      <c r="FP194" s="32"/>
      <c r="FQ194" s="32"/>
      <c r="FR194" s="32"/>
      <c r="FS194" s="32"/>
      <c r="FT194" s="32"/>
      <c r="FU194" s="32"/>
      <c r="FV194" s="32"/>
      <c r="FW194" s="32"/>
      <c r="FX194" s="32"/>
      <c r="FY194" s="32"/>
      <c r="FZ194" s="32"/>
      <c r="GA194" s="32"/>
      <c r="GB194" s="32"/>
      <c r="GC194" s="32"/>
      <c r="GD194" s="32"/>
      <c r="GE194" s="32"/>
      <c r="GF194" s="32"/>
      <c r="GG194" s="32"/>
      <c r="GH194" s="32"/>
      <c r="GI194" s="32"/>
      <c r="GJ194" s="32"/>
      <c r="GK194" s="32"/>
      <c r="GL194" s="32"/>
      <c r="GM194" s="32"/>
      <c r="GN194" s="32"/>
      <c r="GO194" s="32"/>
      <c r="GP194" s="32"/>
      <c r="GQ194" s="32"/>
      <c r="GR194" s="32"/>
      <c r="GS194" s="32"/>
      <c r="GT194" s="33"/>
      <c r="GU194" s="33"/>
      <c r="GV194" s="33"/>
      <c r="GW194" s="33"/>
      <c r="GX194" s="33"/>
      <c r="GY194" s="33"/>
      <c r="GZ194" s="33"/>
      <c r="HA194" s="33"/>
      <c r="HB194" s="33"/>
      <c r="HC194" s="33"/>
      <c r="HD194" s="33"/>
      <c r="HE194" s="33"/>
      <c r="HF194" s="33"/>
      <c r="HG194" s="33"/>
      <c r="HH194" s="33"/>
      <c r="HI194" s="33"/>
      <c r="HJ194" s="33"/>
      <c r="HK194" s="33"/>
      <c r="HL194" s="33"/>
    </row>
    <row r="195" spans="1:220" x14ac:dyDescent="0.15">
      <c r="A195" s="122">
        <f t="shared" si="97"/>
        <v>43707</v>
      </c>
      <c r="B195" s="123">
        <f t="shared" ca="1" si="106"/>
        <v>1040.33725</v>
      </c>
      <c r="C195" s="124">
        <f t="shared" si="98"/>
        <v>1000</v>
      </c>
      <c r="D195" s="125">
        <f ca="1">IF(A195&lt;$B$1,VLOOKUP(A195,[1]DI!$A$4:$B$15000,2),0)</f>
        <v>5.8999999999999997E-2</v>
      </c>
      <c r="E195" s="126">
        <f t="shared" ca="1" si="91"/>
        <v>1.00022751</v>
      </c>
      <c r="F195" s="126">
        <f ca="1">(TRUNC(PRODUCT($E$12:$E194),16))</f>
        <v>1.0310987537270799</v>
      </c>
      <c r="G195" s="126">
        <f t="shared" si="121"/>
        <v>1</v>
      </c>
      <c r="H195" s="126">
        <f t="shared" ca="1" si="92"/>
        <v>1.03109875</v>
      </c>
      <c r="I195" s="125">
        <f t="shared" si="99"/>
        <v>1.7999999999999999E-2</v>
      </c>
      <c r="J195" s="127">
        <f t="shared" si="100"/>
        <v>43524</v>
      </c>
      <c r="K195" s="128">
        <f t="shared" si="101"/>
        <v>126</v>
      </c>
      <c r="L195" s="129">
        <f t="shared" si="102"/>
        <v>126</v>
      </c>
      <c r="M195" s="130">
        <f t="shared" si="93"/>
        <v>1.00895986</v>
      </c>
      <c r="N195" s="130">
        <f t="shared" ca="1" si="94"/>
        <v>1.0403372500000001</v>
      </c>
      <c r="O195" s="129">
        <f t="shared" si="107"/>
        <v>0</v>
      </c>
      <c r="P195" s="126">
        <f t="shared" ca="1" si="95"/>
        <v>40.337249999999997</v>
      </c>
      <c r="Q195" s="124">
        <f t="shared" si="103"/>
        <v>0</v>
      </c>
      <c r="R195" s="131" t="str">
        <f t="shared" si="104"/>
        <v>J=</v>
      </c>
      <c r="S195" s="127">
        <f t="shared" si="105"/>
        <v>43881</v>
      </c>
      <c r="T195" s="132" t="str">
        <f t="shared" si="96"/>
        <v>-</v>
      </c>
      <c r="U195" s="9"/>
      <c r="V195" s="110">
        <v>43886</v>
      </c>
      <c r="W195" s="111" t="s">
        <v>75</v>
      </c>
      <c r="X195" s="9"/>
      <c r="Y195" s="1"/>
      <c r="Z195" s="9"/>
      <c r="AA195" s="9"/>
      <c r="AB195" s="9"/>
      <c r="AC195" s="9"/>
      <c r="AD195" s="9"/>
      <c r="AE195" s="10"/>
      <c r="AF195" s="9"/>
      <c r="AG195" s="9"/>
      <c r="AH195" s="99">
        <f t="shared" si="128"/>
        <v>43636</v>
      </c>
      <c r="AI195" s="2">
        <f t="shared" ca="1" si="123"/>
        <v>1024.381674</v>
      </c>
      <c r="AJ195" s="9">
        <f t="shared" si="123"/>
        <v>1000</v>
      </c>
      <c r="AK195" s="16">
        <f t="shared" ca="1" si="123"/>
        <v>0</v>
      </c>
      <c r="AL195" s="17">
        <f t="shared" ca="1" si="123"/>
        <v>1.018885</v>
      </c>
      <c r="AM195" s="99">
        <f t="shared" si="124"/>
        <v>43636</v>
      </c>
      <c r="AN195" s="16">
        <f t="shared" si="125"/>
        <v>1.7999999999999999E-2</v>
      </c>
      <c r="AO195" s="3">
        <f t="shared" si="125"/>
        <v>76</v>
      </c>
      <c r="AP195" s="15">
        <f t="shared" si="125"/>
        <v>1.005394793</v>
      </c>
      <c r="AQ195" s="15">
        <f t="shared" ca="1" si="125"/>
        <v>1.024381674</v>
      </c>
      <c r="AR195" s="99">
        <f t="shared" si="126"/>
        <v>43636</v>
      </c>
      <c r="AS195" s="2">
        <f t="shared" ca="1" si="127"/>
        <v>24.381674</v>
      </c>
      <c r="AT195" s="2">
        <f t="shared" si="127"/>
        <v>0</v>
      </c>
      <c r="AU195" s="28" t="str">
        <f t="shared" si="127"/>
        <v>J=</v>
      </c>
      <c r="AV195" s="99">
        <f t="shared" si="127"/>
        <v>43881</v>
      </c>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1"/>
      <c r="GU195" s="1"/>
      <c r="GV195" s="1"/>
      <c r="GW195" s="1"/>
      <c r="GX195" s="1"/>
      <c r="GY195" s="1"/>
      <c r="GZ195" s="1"/>
      <c r="HA195" s="1"/>
      <c r="HB195" s="1"/>
      <c r="HC195" s="1"/>
      <c r="HD195" s="1"/>
      <c r="HE195" s="1"/>
      <c r="HF195" s="1"/>
      <c r="HG195" s="1"/>
      <c r="HH195" s="1"/>
      <c r="HI195" s="1"/>
      <c r="HJ195" s="1"/>
      <c r="HK195" s="1"/>
      <c r="HL195" s="1"/>
    </row>
    <row r="196" spans="1:220" x14ac:dyDescent="0.15">
      <c r="A196" s="122">
        <f t="shared" si="97"/>
        <v>43708</v>
      </c>
      <c r="B196" s="123">
        <f t="shared" ca="1" si="106"/>
        <v>1040.647612</v>
      </c>
      <c r="C196" s="124">
        <f t="shared" si="98"/>
        <v>1000</v>
      </c>
      <c r="D196" s="125">
        <f ca="1">IF(A196&lt;$B$1,VLOOKUP(A196,[1]DI!$A$4:$B$15000,2),0)</f>
        <v>0</v>
      </c>
      <c r="E196" s="126">
        <f t="shared" ca="1" si="91"/>
        <v>1</v>
      </c>
      <c r="F196" s="126">
        <f ca="1">(TRUNC(PRODUCT($E$12:$E195),16))</f>
        <v>1.0313333390045401</v>
      </c>
      <c r="G196" s="126">
        <f t="shared" si="121"/>
        <v>1</v>
      </c>
      <c r="H196" s="126">
        <f t="shared" ca="1" si="92"/>
        <v>1.03133334</v>
      </c>
      <c r="I196" s="125">
        <f t="shared" si="99"/>
        <v>1.7999999999999999E-2</v>
      </c>
      <c r="J196" s="127">
        <f t="shared" si="100"/>
        <v>43524</v>
      </c>
      <c r="K196" s="128">
        <f t="shared" si="101"/>
        <v>126</v>
      </c>
      <c r="L196" s="129">
        <f t="shared" si="102"/>
        <v>127</v>
      </c>
      <c r="M196" s="130">
        <f t="shared" si="93"/>
        <v>1.0090312910000001</v>
      </c>
      <c r="N196" s="130">
        <f t="shared" ca="1" si="94"/>
        <v>1.0406476120000001</v>
      </c>
      <c r="O196" s="129">
        <f t="shared" si="107"/>
        <v>0</v>
      </c>
      <c r="P196" s="126">
        <f t="shared" ca="1" si="95"/>
        <v>40.647612000000002</v>
      </c>
      <c r="Q196" s="124">
        <f t="shared" si="103"/>
        <v>0</v>
      </c>
      <c r="R196" s="131" t="str">
        <f t="shared" si="104"/>
        <v>J=</v>
      </c>
      <c r="S196" s="127">
        <f t="shared" si="105"/>
        <v>43881</v>
      </c>
      <c r="T196" s="132" t="str">
        <f t="shared" si="96"/>
        <v>-</v>
      </c>
      <c r="U196" s="9"/>
      <c r="V196" s="110">
        <v>43931</v>
      </c>
      <c r="W196" s="111" t="s">
        <v>83</v>
      </c>
      <c r="X196" s="9"/>
      <c r="Y196" s="1"/>
      <c r="Z196" s="9"/>
      <c r="AA196" s="9"/>
      <c r="AB196" s="9"/>
      <c r="AC196" s="9"/>
      <c r="AD196" s="9"/>
      <c r="AE196" s="10"/>
      <c r="AF196" s="9"/>
      <c r="AG196" s="9"/>
      <c r="AH196" s="99">
        <f t="shared" si="128"/>
        <v>43637</v>
      </c>
      <c r="AI196" s="2">
        <f t="shared" ca="1" si="123"/>
        <v>1024.381674</v>
      </c>
      <c r="AJ196" s="9">
        <f t="shared" si="123"/>
        <v>1000</v>
      </c>
      <c r="AK196" s="16">
        <f t="shared" ca="1" si="123"/>
        <v>6.4000000000000001E-2</v>
      </c>
      <c r="AL196" s="17">
        <f t="shared" ca="1" si="123"/>
        <v>1.018885</v>
      </c>
      <c r="AM196" s="99">
        <f t="shared" si="124"/>
        <v>43637</v>
      </c>
      <c r="AN196" s="16">
        <f t="shared" si="125"/>
        <v>1.7999999999999999E-2</v>
      </c>
      <c r="AO196" s="3">
        <f t="shared" si="125"/>
        <v>76</v>
      </c>
      <c r="AP196" s="15">
        <f t="shared" si="125"/>
        <v>1.005394793</v>
      </c>
      <c r="AQ196" s="15">
        <f t="shared" ca="1" si="125"/>
        <v>1.024381674</v>
      </c>
      <c r="AR196" s="99">
        <f t="shared" si="126"/>
        <v>43637</v>
      </c>
      <c r="AS196" s="2">
        <f t="shared" ca="1" si="127"/>
        <v>24.381674</v>
      </c>
      <c r="AT196" s="2">
        <f t="shared" si="127"/>
        <v>0</v>
      </c>
      <c r="AU196" s="28" t="str">
        <f t="shared" si="127"/>
        <v>J=</v>
      </c>
      <c r="AV196" s="99">
        <f t="shared" si="127"/>
        <v>43881</v>
      </c>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1"/>
      <c r="GU196" s="1"/>
      <c r="GV196" s="1"/>
      <c r="GW196" s="1"/>
      <c r="GX196" s="1"/>
      <c r="GY196" s="1"/>
      <c r="GZ196" s="1"/>
      <c r="HA196" s="1"/>
      <c r="HB196" s="1"/>
      <c r="HC196" s="1"/>
      <c r="HD196" s="1"/>
      <c r="HE196" s="1"/>
      <c r="HF196" s="1"/>
      <c r="HG196" s="1"/>
      <c r="HH196" s="1"/>
      <c r="HI196" s="1"/>
      <c r="HJ196" s="1"/>
      <c r="HK196" s="1"/>
      <c r="HL196" s="1"/>
    </row>
    <row r="197" spans="1:220" x14ac:dyDescent="0.15">
      <c r="A197" s="122">
        <f t="shared" si="97"/>
        <v>43709</v>
      </c>
      <c r="B197" s="123">
        <f t="shared" ca="1" si="106"/>
        <v>1040.647612</v>
      </c>
      <c r="C197" s="124">
        <f t="shared" si="98"/>
        <v>1000</v>
      </c>
      <c r="D197" s="125">
        <f ca="1">IF(A197&lt;$B$1,VLOOKUP(A197,[1]DI!$A$4:$B$15000,2),0)</f>
        <v>0</v>
      </c>
      <c r="E197" s="126">
        <f t="shared" ca="1" si="91"/>
        <v>1</v>
      </c>
      <c r="F197" s="126">
        <f ca="1">(TRUNC(PRODUCT($E$12:$E196),16))</f>
        <v>1.0313333390045401</v>
      </c>
      <c r="G197" s="126">
        <f t="shared" si="121"/>
        <v>1</v>
      </c>
      <c r="H197" s="126">
        <f t="shared" ca="1" si="92"/>
        <v>1.03133334</v>
      </c>
      <c r="I197" s="125">
        <f t="shared" si="99"/>
        <v>1.7999999999999999E-2</v>
      </c>
      <c r="J197" s="127">
        <f t="shared" si="100"/>
        <v>43524</v>
      </c>
      <c r="K197" s="128">
        <f t="shared" si="101"/>
        <v>126</v>
      </c>
      <c r="L197" s="129">
        <f t="shared" si="102"/>
        <v>127</v>
      </c>
      <c r="M197" s="130">
        <f t="shared" si="93"/>
        <v>1.0090312910000001</v>
      </c>
      <c r="N197" s="130">
        <f t="shared" ca="1" si="94"/>
        <v>1.0406476120000001</v>
      </c>
      <c r="O197" s="129">
        <f t="shared" si="107"/>
        <v>0</v>
      </c>
      <c r="P197" s="126">
        <f t="shared" ca="1" si="95"/>
        <v>40.647612000000002</v>
      </c>
      <c r="Q197" s="124">
        <f t="shared" si="103"/>
        <v>0</v>
      </c>
      <c r="R197" s="131" t="str">
        <f t="shared" si="104"/>
        <v>J=</v>
      </c>
      <c r="S197" s="127">
        <f t="shared" si="105"/>
        <v>43881</v>
      </c>
      <c r="T197" s="132" t="str">
        <f t="shared" si="96"/>
        <v>-</v>
      </c>
      <c r="U197" s="31"/>
      <c r="V197" s="110">
        <v>43942</v>
      </c>
      <c r="W197" s="111" t="s">
        <v>77</v>
      </c>
      <c r="X197" s="31"/>
      <c r="Y197" s="33"/>
      <c r="Z197" s="31"/>
      <c r="AA197" s="31"/>
      <c r="AB197" s="31"/>
      <c r="AC197" s="31"/>
      <c r="AD197" s="31"/>
      <c r="AE197" s="34"/>
      <c r="AF197" s="31"/>
      <c r="AG197" s="31"/>
      <c r="AH197" s="99">
        <f t="shared" si="128"/>
        <v>43638</v>
      </c>
      <c r="AI197" s="2">
        <f t="shared" ca="1" si="123"/>
        <v>1024.7064150000001</v>
      </c>
      <c r="AJ197" s="9">
        <f t="shared" si="123"/>
        <v>1000</v>
      </c>
      <c r="AK197" s="16">
        <f t="shared" ca="1" si="123"/>
        <v>0</v>
      </c>
      <c r="AL197" s="17">
        <f t="shared" ca="1" si="123"/>
        <v>1.0191358500000001</v>
      </c>
      <c r="AM197" s="99">
        <f t="shared" si="124"/>
        <v>43638</v>
      </c>
      <c r="AN197" s="16">
        <f t="shared" si="125"/>
        <v>1.7999999999999999E-2</v>
      </c>
      <c r="AO197" s="3">
        <f t="shared" si="125"/>
        <v>77</v>
      </c>
      <c r="AP197" s="15">
        <f t="shared" si="125"/>
        <v>1.0054659699999999</v>
      </c>
      <c r="AQ197" s="15">
        <f t="shared" ca="1" si="125"/>
        <v>1.0247064159999999</v>
      </c>
      <c r="AR197" s="99">
        <f t="shared" si="126"/>
        <v>43638</v>
      </c>
      <c r="AS197" s="2">
        <f t="shared" ca="1" si="127"/>
        <v>24.706415</v>
      </c>
      <c r="AT197" s="2">
        <f t="shared" si="127"/>
        <v>0</v>
      </c>
      <c r="AU197" s="28" t="str">
        <f t="shared" si="127"/>
        <v>J=</v>
      </c>
      <c r="AV197" s="99">
        <f t="shared" si="127"/>
        <v>43881</v>
      </c>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32"/>
      <c r="BX197" s="32"/>
      <c r="BY197" s="32"/>
      <c r="BZ197" s="32"/>
      <c r="CA197" s="32"/>
      <c r="CB197" s="32"/>
      <c r="CC197" s="32"/>
      <c r="CD197" s="32"/>
      <c r="CE197" s="32"/>
      <c r="CF197" s="32"/>
      <c r="CG197" s="32"/>
      <c r="CH197" s="32"/>
      <c r="CI197" s="32"/>
      <c r="CJ197" s="32"/>
      <c r="CK197" s="32"/>
      <c r="CL197" s="32"/>
      <c r="CM197" s="32"/>
      <c r="CN197" s="32"/>
      <c r="CO197" s="32"/>
      <c r="CP197" s="32"/>
      <c r="CQ197" s="32"/>
      <c r="CR197" s="32"/>
      <c r="CS197" s="32"/>
      <c r="CT197" s="32"/>
      <c r="CU197" s="32"/>
      <c r="CV197" s="32"/>
      <c r="CW197" s="32"/>
      <c r="CX197" s="32"/>
      <c r="CY197" s="32"/>
      <c r="CZ197" s="32"/>
      <c r="DA197" s="32"/>
      <c r="DB197" s="32"/>
      <c r="DC197" s="32"/>
      <c r="DD197" s="32"/>
      <c r="DE197" s="32"/>
      <c r="DF197" s="32"/>
      <c r="DG197" s="32"/>
      <c r="DH197" s="32"/>
      <c r="DI197" s="32"/>
      <c r="DJ197" s="32"/>
      <c r="DK197" s="32"/>
      <c r="DL197" s="32"/>
      <c r="DM197" s="32"/>
      <c r="DN197" s="32"/>
      <c r="DO197" s="32"/>
      <c r="DP197" s="32"/>
      <c r="DQ197" s="32"/>
      <c r="DR197" s="32"/>
      <c r="DS197" s="32"/>
      <c r="DT197" s="32"/>
      <c r="DU197" s="32"/>
      <c r="DV197" s="32"/>
      <c r="DW197" s="32"/>
      <c r="DX197" s="32"/>
      <c r="DY197" s="32"/>
      <c r="DZ197" s="32"/>
      <c r="EA197" s="32"/>
      <c r="EB197" s="32"/>
      <c r="EC197" s="32"/>
      <c r="ED197" s="32"/>
      <c r="EE197" s="32"/>
      <c r="EF197" s="32"/>
      <c r="EG197" s="32"/>
      <c r="EH197" s="32"/>
      <c r="EI197" s="32"/>
      <c r="EJ197" s="32"/>
      <c r="EK197" s="32"/>
      <c r="EL197" s="32"/>
      <c r="EM197" s="32"/>
      <c r="EN197" s="32"/>
      <c r="EO197" s="32"/>
      <c r="EP197" s="32"/>
      <c r="EQ197" s="32"/>
      <c r="ER197" s="32"/>
      <c r="ES197" s="32"/>
      <c r="ET197" s="32"/>
      <c r="EU197" s="32"/>
      <c r="EV197" s="32"/>
      <c r="EW197" s="32"/>
      <c r="EX197" s="32"/>
      <c r="EY197" s="32"/>
      <c r="EZ197" s="32"/>
      <c r="FA197" s="32"/>
      <c r="FB197" s="32"/>
      <c r="FC197" s="32"/>
      <c r="FD197" s="32"/>
      <c r="FE197" s="32"/>
      <c r="FF197" s="32"/>
      <c r="FG197" s="32"/>
      <c r="FH197" s="32"/>
      <c r="FI197" s="32"/>
      <c r="FJ197" s="32"/>
      <c r="FK197" s="32"/>
      <c r="FL197" s="32"/>
      <c r="FM197" s="32"/>
      <c r="FN197" s="32"/>
      <c r="FO197" s="32"/>
      <c r="FP197" s="32"/>
      <c r="FQ197" s="32"/>
      <c r="FR197" s="32"/>
      <c r="FS197" s="32"/>
      <c r="FT197" s="32"/>
      <c r="FU197" s="32"/>
      <c r="FV197" s="32"/>
      <c r="FW197" s="32"/>
      <c r="FX197" s="32"/>
      <c r="FY197" s="32"/>
      <c r="FZ197" s="32"/>
      <c r="GA197" s="32"/>
      <c r="GB197" s="32"/>
      <c r="GC197" s="32"/>
      <c r="GD197" s="32"/>
      <c r="GE197" s="32"/>
      <c r="GF197" s="32"/>
      <c r="GG197" s="32"/>
      <c r="GH197" s="32"/>
      <c r="GI197" s="32"/>
      <c r="GJ197" s="32"/>
      <c r="GK197" s="32"/>
      <c r="GL197" s="32"/>
      <c r="GM197" s="32"/>
      <c r="GN197" s="32"/>
      <c r="GO197" s="32"/>
      <c r="GP197" s="32"/>
      <c r="GQ197" s="32"/>
      <c r="GR197" s="32"/>
      <c r="GS197" s="32"/>
      <c r="GT197" s="33"/>
      <c r="GU197" s="33"/>
      <c r="GV197" s="33"/>
      <c r="GW197" s="33"/>
      <c r="GX197" s="33"/>
      <c r="GY197" s="33"/>
      <c r="GZ197" s="33"/>
      <c r="HA197" s="33"/>
      <c r="HB197" s="33"/>
      <c r="HC197" s="33"/>
      <c r="HD197" s="33"/>
      <c r="HE197" s="33"/>
      <c r="HF197" s="33"/>
      <c r="HG197" s="33"/>
      <c r="HH197" s="33"/>
      <c r="HI197" s="33"/>
      <c r="HJ197" s="33"/>
      <c r="HK197" s="33"/>
      <c r="HL197" s="33"/>
    </row>
    <row r="198" spans="1:220" x14ac:dyDescent="0.15">
      <c r="A198" s="122">
        <f t="shared" si="97"/>
        <v>43710</v>
      </c>
      <c r="B198" s="123">
        <f t="shared" ca="1" si="106"/>
        <v>1040.647612</v>
      </c>
      <c r="C198" s="124">
        <f t="shared" si="98"/>
        <v>1000</v>
      </c>
      <c r="D198" s="125">
        <f ca="1">IF(A198&lt;$B$1,VLOOKUP(A198,[1]DI!$A$4:$B$15000,2),0)</f>
        <v>5.8999999999999997E-2</v>
      </c>
      <c r="E198" s="126">
        <f t="shared" ca="1" si="91"/>
        <v>1.00022751</v>
      </c>
      <c r="F198" s="126">
        <f ca="1">(TRUNC(PRODUCT($E$12:$E197),16))</f>
        <v>1.0313333390045401</v>
      </c>
      <c r="G198" s="126">
        <f t="shared" si="121"/>
        <v>1</v>
      </c>
      <c r="H198" s="126">
        <f t="shared" ca="1" si="92"/>
        <v>1.03133334</v>
      </c>
      <c r="I198" s="125">
        <f t="shared" si="99"/>
        <v>1.7999999999999999E-2</v>
      </c>
      <c r="J198" s="127">
        <f t="shared" si="100"/>
        <v>43524</v>
      </c>
      <c r="K198" s="128">
        <f t="shared" si="101"/>
        <v>127</v>
      </c>
      <c r="L198" s="129">
        <f t="shared" si="102"/>
        <v>127</v>
      </c>
      <c r="M198" s="130">
        <f t="shared" si="93"/>
        <v>1.0090312910000001</v>
      </c>
      <c r="N198" s="130">
        <f t="shared" ca="1" si="94"/>
        <v>1.0406476120000001</v>
      </c>
      <c r="O198" s="129">
        <f t="shared" si="107"/>
        <v>0</v>
      </c>
      <c r="P198" s="126">
        <f t="shared" ca="1" si="95"/>
        <v>40.647612000000002</v>
      </c>
      <c r="Q198" s="124">
        <f t="shared" si="103"/>
        <v>0</v>
      </c>
      <c r="R198" s="131" t="str">
        <f t="shared" si="104"/>
        <v>J=</v>
      </c>
      <c r="S198" s="127">
        <f t="shared" si="105"/>
        <v>43881</v>
      </c>
      <c r="T198" s="132" t="str">
        <f t="shared" si="96"/>
        <v>-</v>
      </c>
      <c r="U198" s="9"/>
      <c r="V198" s="110">
        <v>43952</v>
      </c>
      <c r="W198" s="111" t="s">
        <v>84</v>
      </c>
      <c r="X198" s="9"/>
      <c r="Y198" s="1"/>
      <c r="Z198" s="9"/>
      <c r="AA198" s="9"/>
      <c r="AB198" s="9"/>
      <c r="AC198" s="9"/>
      <c r="AD198" s="9"/>
      <c r="AE198" s="10"/>
      <c r="AF198" s="9"/>
      <c r="AG198" s="9"/>
      <c r="AH198" s="99">
        <f t="shared" si="128"/>
        <v>43639</v>
      </c>
      <c r="AI198" s="2">
        <f t="shared" ca="1" si="123"/>
        <v>1024.7064150000001</v>
      </c>
      <c r="AJ198" s="9">
        <f t="shared" si="123"/>
        <v>1000</v>
      </c>
      <c r="AK198" s="16">
        <f t="shared" ca="1" si="123"/>
        <v>0</v>
      </c>
      <c r="AL198" s="17">
        <f t="shared" ca="1" si="123"/>
        <v>1.0191358500000001</v>
      </c>
      <c r="AM198" s="99">
        <f t="shared" si="124"/>
        <v>43639</v>
      </c>
      <c r="AN198" s="16">
        <f t="shared" si="125"/>
        <v>1.7999999999999999E-2</v>
      </c>
      <c r="AO198" s="3">
        <f t="shared" si="125"/>
        <v>77</v>
      </c>
      <c r="AP198" s="15">
        <f t="shared" si="125"/>
        <v>1.0054659699999999</v>
      </c>
      <c r="AQ198" s="15">
        <f t="shared" ca="1" si="125"/>
        <v>1.0247064159999999</v>
      </c>
      <c r="AR198" s="99">
        <f t="shared" si="126"/>
        <v>43639</v>
      </c>
      <c r="AS198" s="2">
        <f t="shared" ca="1" si="127"/>
        <v>24.706415</v>
      </c>
      <c r="AT198" s="2">
        <f t="shared" si="127"/>
        <v>0</v>
      </c>
      <c r="AU198" s="28" t="str">
        <f t="shared" si="127"/>
        <v>J=</v>
      </c>
      <c r="AV198" s="99">
        <f t="shared" si="127"/>
        <v>43881</v>
      </c>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1"/>
      <c r="GU198" s="1"/>
      <c r="GV198" s="1"/>
      <c r="GW198" s="1"/>
      <c r="GX198" s="1"/>
      <c r="GY198" s="1"/>
      <c r="GZ198" s="1"/>
      <c r="HA198" s="1"/>
      <c r="HB198" s="1"/>
      <c r="HC198" s="1"/>
      <c r="HD198" s="1"/>
      <c r="HE198" s="1"/>
      <c r="HF198" s="1"/>
      <c r="HG198" s="1"/>
      <c r="HH198" s="1"/>
      <c r="HI198" s="1"/>
      <c r="HJ198" s="1"/>
      <c r="HK198" s="1"/>
      <c r="HL198" s="1"/>
    </row>
    <row r="199" spans="1:220" x14ac:dyDescent="0.15">
      <c r="A199" s="122">
        <f t="shared" si="97"/>
        <v>43711</v>
      </c>
      <c r="B199" s="123">
        <f t="shared" ca="1" si="106"/>
        <v>1040.958061</v>
      </c>
      <c r="C199" s="124">
        <f t="shared" si="98"/>
        <v>1000</v>
      </c>
      <c r="D199" s="125">
        <f ca="1">IF(A199&lt;$B$1,VLOOKUP(A199,[1]DI!$A$4:$B$15000,2),0)</f>
        <v>5.8999999999999997E-2</v>
      </c>
      <c r="E199" s="126">
        <f t="shared" ca="1" si="91"/>
        <v>1.00022751</v>
      </c>
      <c r="F199" s="126">
        <f ca="1">(TRUNC(PRODUCT($E$12:$E198),16))</f>
        <v>1.03156797765249</v>
      </c>
      <c r="G199" s="126">
        <f t="shared" si="121"/>
        <v>1</v>
      </c>
      <c r="H199" s="126">
        <f t="shared" ca="1" si="92"/>
        <v>1.0315679799999999</v>
      </c>
      <c r="I199" s="125">
        <f t="shared" si="99"/>
        <v>1.7999999999999999E-2</v>
      </c>
      <c r="J199" s="127">
        <f t="shared" si="100"/>
        <v>43524</v>
      </c>
      <c r="K199" s="128">
        <f t="shared" si="101"/>
        <v>128</v>
      </c>
      <c r="L199" s="129">
        <f t="shared" si="102"/>
        <v>128</v>
      </c>
      <c r="M199" s="130">
        <f t="shared" si="93"/>
        <v>1.0091027260000001</v>
      </c>
      <c r="N199" s="130">
        <f t="shared" ca="1" si="94"/>
        <v>1.040958061</v>
      </c>
      <c r="O199" s="129">
        <f t="shared" si="107"/>
        <v>0</v>
      </c>
      <c r="P199" s="126">
        <f t="shared" ca="1" si="95"/>
        <v>40.958061000000001</v>
      </c>
      <c r="Q199" s="124">
        <f t="shared" si="103"/>
        <v>0</v>
      </c>
      <c r="R199" s="131" t="str">
        <f t="shared" si="104"/>
        <v>J=</v>
      </c>
      <c r="S199" s="127">
        <f t="shared" si="105"/>
        <v>43881</v>
      </c>
      <c r="T199" s="132" t="str">
        <f t="shared" si="96"/>
        <v>-</v>
      </c>
      <c r="U199" s="9"/>
      <c r="V199" s="110">
        <v>43993</v>
      </c>
      <c r="W199" s="111" t="s">
        <v>85</v>
      </c>
      <c r="X199" s="9"/>
      <c r="Y199" s="1"/>
      <c r="Z199" s="9"/>
      <c r="AA199" s="9"/>
      <c r="AB199" s="9"/>
      <c r="AC199" s="9"/>
      <c r="AD199" s="9"/>
      <c r="AE199" s="10"/>
      <c r="AF199" s="9"/>
      <c r="AG199" s="9"/>
      <c r="AH199" s="99">
        <f t="shared" si="128"/>
        <v>43640</v>
      </c>
      <c r="AI199" s="2">
        <f t="shared" ca="1" si="123"/>
        <v>1024.7064150000001</v>
      </c>
      <c r="AJ199" s="9">
        <f t="shared" si="123"/>
        <v>1000</v>
      </c>
      <c r="AK199" s="16">
        <f t="shared" ca="1" si="123"/>
        <v>6.4000000000000001E-2</v>
      </c>
      <c r="AL199" s="17">
        <f t="shared" ca="1" si="123"/>
        <v>1.0191358500000001</v>
      </c>
      <c r="AM199" s="99">
        <f t="shared" si="124"/>
        <v>43640</v>
      </c>
      <c r="AN199" s="16">
        <f t="shared" si="125"/>
        <v>1.7999999999999999E-2</v>
      </c>
      <c r="AO199" s="3">
        <f t="shared" si="125"/>
        <v>77</v>
      </c>
      <c r="AP199" s="15">
        <f t="shared" si="125"/>
        <v>1.0054659699999999</v>
      </c>
      <c r="AQ199" s="15">
        <f t="shared" ca="1" si="125"/>
        <v>1.0247064159999999</v>
      </c>
      <c r="AR199" s="99">
        <f t="shared" si="126"/>
        <v>43640</v>
      </c>
      <c r="AS199" s="2">
        <f t="shared" ca="1" si="127"/>
        <v>24.706415</v>
      </c>
      <c r="AT199" s="2">
        <f t="shared" si="127"/>
        <v>0</v>
      </c>
      <c r="AU199" s="28" t="str">
        <f t="shared" si="127"/>
        <v>J=</v>
      </c>
      <c r="AV199" s="99">
        <f t="shared" si="127"/>
        <v>43881</v>
      </c>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1"/>
      <c r="GU199" s="1"/>
      <c r="GV199" s="1"/>
      <c r="GW199" s="1"/>
      <c r="GX199" s="1"/>
      <c r="GY199" s="1"/>
      <c r="GZ199" s="1"/>
      <c r="HA199" s="1"/>
      <c r="HB199" s="1"/>
      <c r="HC199" s="1"/>
      <c r="HD199" s="1"/>
      <c r="HE199" s="1"/>
      <c r="HF199" s="1"/>
      <c r="HG199" s="1"/>
      <c r="HH199" s="1"/>
      <c r="HI199" s="1"/>
      <c r="HJ199" s="1"/>
      <c r="HK199" s="1"/>
      <c r="HL199" s="1"/>
    </row>
    <row r="200" spans="1:220" x14ac:dyDescent="0.15">
      <c r="A200" s="122">
        <f t="shared" si="97"/>
        <v>43712</v>
      </c>
      <c r="B200" s="123">
        <f t="shared" ca="1" si="106"/>
        <v>1041.2685980000001</v>
      </c>
      <c r="C200" s="124">
        <f t="shared" si="98"/>
        <v>1000</v>
      </c>
      <c r="D200" s="125">
        <f ca="1">IF(A200&lt;$B$1,VLOOKUP(A200,[1]DI!$A$4:$B$15000,2),0)</f>
        <v>5.8999999999999997E-2</v>
      </c>
      <c r="E200" s="126">
        <f t="shared" ca="1" si="91"/>
        <v>1.00022751</v>
      </c>
      <c r="F200" s="126">
        <f ca="1">(TRUNC(PRODUCT($E$12:$E199),16))</f>
        <v>1.03180266968309</v>
      </c>
      <c r="G200" s="126">
        <f t="shared" si="121"/>
        <v>1</v>
      </c>
      <c r="H200" s="126">
        <f t="shared" ca="1" si="92"/>
        <v>1.03180267</v>
      </c>
      <c r="I200" s="125">
        <f t="shared" si="99"/>
        <v>1.7999999999999999E-2</v>
      </c>
      <c r="J200" s="127">
        <f t="shared" si="100"/>
        <v>43524</v>
      </c>
      <c r="K200" s="128">
        <f t="shared" si="101"/>
        <v>129</v>
      </c>
      <c r="L200" s="129">
        <f t="shared" si="102"/>
        <v>129</v>
      </c>
      <c r="M200" s="130">
        <f t="shared" si="93"/>
        <v>1.009174166</v>
      </c>
      <c r="N200" s="130">
        <f t="shared" ca="1" si="94"/>
        <v>1.0412685989999999</v>
      </c>
      <c r="O200" s="129">
        <f t="shared" si="107"/>
        <v>0</v>
      </c>
      <c r="P200" s="126">
        <f t="shared" ca="1" si="95"/>
        <v>41.268597999999997</v>
      </c>
      <c r="Q200" s="124">
        <f t="shared" si="103"/>
        <v>0</v>
      </c>
      <c r="R200" s="131" t="str">
        <f t="shared" si="104"/>
        <v>J=</v>
      </c>
      <c r="S200" s="127">
        <f t="shared" si="105"/>
        <v>43881</v>
      </c>
      <c r="T200" s="132" t="str">
        <f t="shared" si="96"/>
        <v>-</v>
      </c>
      <c r="U200" s="9"/>
      <c r="V200" s="110">
        <v>44081</v>
      </c>
      <c r="W200" s="111" t="s">
        <v>86</v>
      </c>
      <c r="X200" s="9"/>
      <c r="Y200" s="1"/>
      <c r="Z200" s="9"/>
      <c r="AA200" s="9"/>
      <c r="AB200" s="9"/>
      <c r="AC200" s="9"/>
      <c r="AD200" s="9"/>
      <c r="AE200" s="10"/>
      <c r="AF200" s="9"/>
      <c r="AG200" s="9"/>
      <c r="AH200" s="99">
        <f t="shared" si="128"/>
        <v>43641</v>
      </c>
      <c r="AI200" s="2">
        <f t="shared" ca="1" si="123"/>
        <v>1025.0312710000001</v>
      </c>
      <c r="AJ200" s="9">
        <f t="shared" si="123"/>
        <v>1000</v>
      </c>
      <c r="AK200" s="16">
        <f t="shared" ca="1" si="123"/>
        <v>6.4000000000000001E-2</v>
      </c>
      <c r="AL200" s="17">
        <f t="shared" ca="1" si="123"/>
        <v>1.0193867700000001</v>
      </c>
      <c r="AM200" s="99">
        <f t="shared" si="124"/>
        <v>43641</v>
      </c>
      <c r="AN200" s="16">
        <f t="shared" si="125"/>
        <v>1.7999999999999999E-2</v>
      </c>
      <c r="AO200" s="3">
        <f t="shared" si="125"/>
        <v>78</v>
      </c>
      <c r="AP200" s="15">
        <f t="shared" si="125"/>
        <v>1.0055371529999999</v>
      </c>
      <c r="AQ200" s="15">
        <f t="shared" ca="1" si="125"/>
        <v>1.025031271</v>
      </c>
      <c r="AR200" s="99">
        <f t="shared" si="126"/>
        <v>43641</v>
      </c>
      <c r="AS200" s="2">
        <f t="shared" ca="1" si="127"/>
        <v>25.031271</v>
      </c>
      <c r="AT200" s="2">
        <f t="shared" si="127"/>
        <v>0</v>
      </c>
      <c r="AU200" s="28" t="str">
        <f t="shared" si="127"/>
        <v>J=</v>
      </c>
      <c r="AV200" s="99">
        <f t="shared" si="127"/>
        <v>43881</v>
      </c>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1"/>
      <c r="GU200" s="1"/>
      <c r="GV200" s="1"/>
      <c r="GW200" s="1"/>
      <c r="GX200" s="1"/>
      <c r="GY200" s="1"/>
      <c r="GZ200" s="1"/>
      <c r="HA200" s="1"/>
      <c r="HB200" s="1"/>
      <c r="HC200" s="1"/>
      <c r="HD200" s="1"/>
      <c r="HE200" s="1"/>
      <c r="HF200" s="1"/>
      <c r="HG200" s="1"/>
      <c r="HH200" s="1"/>
      <c r="HI200" s="1"/>
      <c r="HJ200" s="1"/>
      <c r="HK200" s="1"/>
      <c r="HL200" s="1"/>
    </row>
    <row r="201" spans="1:220" x14ac:dyDescent="0.15">
      <c r="A201" s="122">
        <f t="shared" si="97"/>
        <v>43713</v>
      </c>
      <c r="B201" s="123">
        <f t="shared" ca="1" si="106"/>
        <v>1041.5792369999999</v>
      </c>
      <c r="C201" s="124">
        <f t="shared" si="98"/>
        <v>1000</v>
      </c>
      <c r="D201" s="125">
        <f ca="1">IF(A201&lt;$B$1,VLOOKUP(A201,[1]DI!$A$4:$B$15000,2),0)</f>
        <v>5.8999999999999997E-2</v>
      </c>
      <c r="E201" s="126">
        <f t="shared" ca="1" si="91"/>
        <v>1.00022751</v>
      </c>
      <c r="F201" s="126">
        <f ca="1">(TRUNC(PRODUCT($E$12:$E200),16))</f>
        <v>1.0320374151084699</v>
      </c>
      <c r="G201" s="126">
        <f t="shared" si="121"/>
        <v>1</v>
      </c>
      <c r="H201" s="126">
        <f t="shared" ca="1" si="92"/>
        <v>1.03203742</v>
      </c>
      <c r="I201" s="125">
        <f t="shared" si="99"/>
        <v>1.7999999999999999E-2</v>
      </c>
      <c r="J201" s="127">
        <f t="shared" si="100"/>
        <v>43524</v>
      </c>
      <c r="K201" s="128">
        <f t="shared" si="101"/>
        <v>130</v>
      </c>
      <c r="L201" s="129">
        <f t="shared" si="102"/>
        <v>130</v>
      </c>
      <c r="M201" s="130">
        <f t="shared" si="93"/>
        <v>1.0092456110000001</v>
      </c>
      <c r="N201" s="130">
        <f t="shared" ca="1" si="94"/>
        <v>1.0415792370000001</v>
      </c>
      <c r="O201" s="129">
        <f t="shared" si="107"/>
        <v>0</v>
      </c>
      <c r="P201" s="126">
        <f t="shared" ca="1" si="95"/>
        <v>41.579236999999999</v>
      </c>
      <c r="Q201" s="124">
        <f t="shared" si="103"/>
        <v>0</v>
      </c>
      <c r="R201" s="131" t="str">
        <f t="shared" si="104"/>
        <v>J=</v>
      </c>
      <c r="S201" s="127">
        <f t="shared" si="105"/>
        <v>43881</v>
      </c>
      <c r="T201" s="132" t="str">
        <f t="shared" si="96"/>
        <v>-</v>
      </c>
      <c r="U201" s="9"/>
      <c r="V201" s="110">
        <v>44116</v>
      </c>
      <c r="W201" s="109" t="s">
        <v>81</v>
      </c>
      <c r="X201" s="9"/>
      <c r="Y201" s="1"/>
      <c r="Z201" s="9"/>
      <c r="AA201" s="9"/>
      <c r="AB201" s="9"/>
      <c r="AC201" s="9"/>
      <c r="AD201" s="9"/>
      <c r="AE201" s="10"/>
      <c r="AF201" s="9"/>
      <c r="AG201" s="9"/>
      <c r="AH201" s="99">
        <f t="shared" si="128"/>
        <v>43642</v>
      </c>
      <c r="AI201" s="2">
        <f t="shared" ca="1" si="123"/>
        <v>1025.3562159999999</v>
      </c>
      <c r="AJ201" s="9">
        <f t="shared" si="123"/>
        <v>1000</v>
      </c>
      <c r="AK201" s="16">
        <f t="shared" ca="1" si="123"/>
        <v>6.4000000000000001E-2</v>
      </c>
      <c r="AL201" s="17">
        <f t="shared" ca="1" si="123"/>
        <v>1.0196377400000001</v>
      </c>
      <c r="AM201" s="99">
        <f t="shared" si="124"/>
        <v>43642</v>
      </c>
      <c r="AN201" s="16">
        <f t="shared" si="125"/>
        <v>1.7999999999999999E-2</v>
      </c>
      <c r="AO201" s="3">
        <f t="shared" si="125"/>
        <v>79</v>
      </c>
      <c r="AP201" s="15">
        <f t="shared" si="125"/>
        <v>1.0056083410000001</v>
      </c>
      <c r="AQ201" s="15">
        <f t="shared" ca="1" si="125"/>
        <v>1.025356216</v>
      </c>
      <c r="AR201" s="99">
        <f t="shared" si="126"/>
        <v>43642</v>
      </c>
      <c r="AS201" s="2">
        <f t="shared" ca="1" si="127"/>
        <v>25.356216</v>
      </c>
      <c r="AT201" s="2">
        <f t="shared" si="127"/>
        <v>0</v>
      </c>
      <c r="AU201" s="28" t="str">
        <f t="shared" si="127"/>
        <v>J=</v>
      </c>
      <c r="AV201" s="99">
        <f t="shared" si="127"/>
        <v>43881</v>
      </c>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1"/>
      <c r="GU201" s="1"/>
      <c r="GV201" s="1"/>
      <c r="GW201" s="1"/>
      <c r="GX201" s="1"/>
      <c r="GY201" s="1"/>
      <c r="GZ201" s="1"/>
      <c r="HA201" s="1"/>
      <c r="HB201" s="1"/>
      <c r="HC201" s="1"/>
      <c r="HD201" s="1"/>
      <c r="HE201" s="1"/>
      <c r="HF201" s="1"/>
      <c r="HG201" s="1"/>
      <c r="HH201" s="1"/>
      <c r="HI201" s="1"/>
      <c r="HJ201" s="1"/>
      <c r="HK201" s="1"/>
      <c r="HL201" s="1"/>
    </row>
    <row r="202" spans="1:220" x14ac:dyDescent="0.15">
      <c r="A202" s="122">
        <f t="shared" si="97"/>
        <v>43714</v>
      </c>
      <c r="B202" s="123">
        <f t="shared" ca="1" si="106"/>
        <v>1041.889954</v>
      </c>
      <c r="C202" s="124">
        <f t="shared" si="98"/>
        <v>1000</v>
      </c>
      <c r="D202" s="125">
        <f ca="1">IF(A202&lt;$B$1,VLOOKUP(A202,[1]DI!$A$4:$B$15000,2),0)</f>
        <v>5.8999999999999997E-2</v>
      </c>
      <c r="E202" s="126">
        <f t="shared" ca="1" si="91"/>
        <v>1.00022751</v>
      </c>
      <c r="F202" s="126">
        <f ca="1">(TRUNC(PRODUCT($E$12:$E201),16))</f>
        <v>1.0322722139407801</v>
      </c>
      <c r="G202" s="126">
        <f t="shared" si="121"/>
        <v>1</v>
      </c>
      <c r="H202" s="126">
        <f t="shared" ca="1" si="92"/>
        <v>1.0322722099999999</v>
      </c>
      <c r="I202" s="125">
        <f t="shared" si="99"/>
        <v>1.7999999999999999E-2</v>
      </c>
      <c r="J202" s="127">
        <f t="shared" si="100"/>
        <v>43524</v>
      </c>
      <c r="K202" s="128">
        <f t="shared" si="101"/>
        <v>131</v>
      </c>
      <c r="L202" s="129">
        <f t="shared" si="102"/>
        <v>131</v>
      </c>
      <c r="M202" s="130">
        <f t="shared" si="93"/>
        <v>1.009317062</v>
      </c>
      <c r="N202" s="130">
        <f t="shared" ca="1" si="94"/>
        <v>1.041889954</v>
      </c>
      <c r="O202" s="129">
        <f t="shared" si="107"/>
        <v>0</v>
      </c>
      <c r="P202" s="126">
        <f t="shared" ca="1" si="95"/>
        <v>41.889954000000003</v>
      </c>
      <c r="Q202" s="124">
        <f t="shared" si="103"/>
        <v>0</v>
      </c>
      <c r="R202" s="131" t="str">
        <f t="shared" si="104"/>
        <v>J=</v>
      </c>
      <c r="S202" s="127">
        <f t="shared" si="105"/>
        <v>43881</v>
      </c>
      <c r="T202" s="132" t="str">
        <f t="shared" si="96"/>
        <v>-</v>
      </c>
      <c r="U202" s="9"/>
      <c r="V202" s="110">
        <v>44137</v>
      </c>
      <c r="W202" s="111" t="s">
        <v>87</v>
      </c>
      <c r="X202" s="9"/>
      <c r="Y202" s="1"/>
      <c r="Z202" s="9"/>
      <c r="AA202" s="9"/>
      <c r="AB202" s="9"/>
      <c r="AC202" s="9"/>
      <c r="AD202" s="9"/>
      <c r="AE202" s="10"/>
      <c r="AF202" s="9"/>
      <c r="AG202" s="9"/>
      <c r="AH202" s="99">
        <f t="shared" si="128"/>
        <v>43643</v>
      </c>
      <c r="AI202" s="2">
        <f t="shared" ca="1" si="123"/>
        <v>1025.6812629999999</v>
      </c>
      <c r="AJ202" s="9">
        <f t="shared" si="123"/>
        <v>1000</v>
      </c>
      <c r="AK202" s="16">
        <f t="shared" ca="1" si="123"/>
        <v>6.4000000000000001E-2</v>
      </c>
      <c r="AL202" s="17">
        <f t="shared" ca="1" si="123"/>
        <v>1.0198887699999999</v>
      </c>
      <c r="AM202" s="99">
        <f t="shared" si="124"/>
        <v>43643</v>
      </c>
      <c r="AN202" s="16">
        <f t="shared" si="125"/>
        <v>1.7999999999999999E-2</v>
      </c>
      <c r="AO202" s="3">
        <f t="shared" si="125"/>
        <v>80</v>
      </c>
      <c r="AP202" s="15">
        <f t="shared" si="125"/>
        <v>1.005679534</v>
      </c>
      <c r="AQ202" s="15">
        <f t="shared" ca="1" si="125"/>
        <v>1.0256812630000001</v>
      </c>
      <c r="AR202" s="99">
        <f t="shared" si="126"/>
        <v>43643</v>
      </c>
      <c r="AS202" s="2">
        <f t="shared" ca="1" si="127"/>
        <v>25.681263000000001</v>
      </c>
      <c r="AT202" s="2">
        <f t="shared" si="127"/>
        <v>0</v>
      </c>
      <c r="AU202" s="28" t="str">
        <f t="shared" si="127"/>
        <v>J=</v>
      </c>
      <c r="AV202" s="99">
        <f t="shared" si="127"/>
        <v>43881</v>
      </c>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1"/>
      <c r="GU202" s="1"/>
      <c r="GV202" s="1"/>
      <c r="GW202" s="1"/>
      <c r="GX202" s="1"/>
      <c r="GY202" s="1"/>
      <c r="GZ202" s="1"/>
      <c r="HA202" s="1"/>
      <c r="HB202" s="1"/>
      <c r="HC202" s="1"/>
      <c r="HD202" s="1"/>
      <c r="HE202" s="1"/>
      <c r="HF202" s="1"/>
      <c r="HG202" s="1"/>
      <c r="HH202" s="1"/>
      <c r="HI202" s="1"/>
      <c r="HJ202" s="1"/>
      <c r="HK202" s="1"/>
      <c r="HL202" s="1"/>
    </row>
    <row r="203" spans="1:220" x14ac:dyDescent="0.15">
      <c r="A203" s="122">
        <f t="shared" si="97"/>
        <v>43715</v>
      </c>
      <c r="B203" s="123">
        <f t="shared" ca="1" si="106"/>
        <v>1042.200779</v>
      </c>
      <c r="C203" s="124">
        <f t="shared" si="98"/>
        <v>1000</v>
      </c>
      <c r="D203" s="125">
        <f ca="1">IF(A203&lt;$B$1,VLOOKUP(A203,[1]DI!$A$4:$B$15000,2),0)</f>
        <v>0</v>
      </c>
      <c r="E203" s="126">
        <f t="shared" ca="1" si="91"/>
        <v>1</v>
      </c>
      <c r="F203" s="126">
        <f ca="1">(TRUNC(PRODUCT($E$12:$E202),16))</f>
        <v>1.03250706619217</v>
      </c>
      <c r="G203" s="126">
        <f t="shared" si="121"/>
        <v>1</v>
      </c>
      <c r="H203" s="126">
        <f t="shared" ca="1" si="92"/>
        <v>1.0325070700000001</v>
      </c>
      <c r="I203" s="125">
        <f t="shared" si="99"/>
        <v>1.7999999999999999E-2</v>
      </c>
      <c r="J203" s="127">
        <f t="shared" si="100"/>
        <v>43524</v>
      </c>
      <c r="K203" s="128">
        <f t="shared" si="101"/>
        <v>131</v>
      </c>
      <c r="L203" s="129">
        <f t="shared" si="102"/>
        <v>132</v>
      </c>
      <c r="M203" s="130">
        <f t="shared" si="93"/>
        <v>1.0093885170000001</v>
      </c>
      <c r="N203" s="130">
        <f t="shared" ca="1" si="94"/>
        <v>1.0422007799999999</v>
      </c>
      <c r="O203" s="129">
        <f t="shared" si="107"/>
        <v>0</v>
      </c>
      <c r="P203" s="126">
        <f t="shared" ca="1" si="95"/>
        <v>42.200778999999997</v>
      </c>
      <c r="Q203" s="124">
        <f t="shared" si="103"/>
        <v>0</v>
      </c>
      <c r="R203" s="131" t="str">
        <f t="shared" si="104"/>
        <v>J=</v>
      </c>
      <c r="S203" s="127">
        <f t="shared" si="105"/>
        <v>43881</v>
      </c>
      <c r="T203" s="132" t="str">
        <f t="shared" si="96"/>
        <v>-</v>
      </c>
      <c r="U203" s="9"/>
      <c r="V203" s="110">
        <v>44190</v>
      </c>
      <c r="W203" s="111" t="s">
        <v>89</v>
      </c>
      <c r="X203" s="9"/>
      <c r="Y203" s="1"/>
      <c r="Z203" s="9"/>
      <c r="AA203" s="9"/>
      <c r="AB203" s="9"/>
      <c r="AC203" s="9"/>
      <c r="AD203" s="9"/>
      <c r="AE203" s="10"/>
      <c r="AF203" s="9"/>
      <c r="AG203" s="9"/>
      <c r="AH203" s="99"/>
      <c r="AI203" s="3"/>
      <c r="AJ203" s="9"/>
      <c r="AK203" s="16"/>
      <c r="AL203" s="17"/>
      <c r="AM203" s="99"/>
      <c r="AN203" s="16"/>
      <c r="AO203" s="3"/>
      <c r="AP203" s="15"/>
      <c r="AQ203" s="15"/>
      <c r="AR203" s="99"/>
      <c r="AS203" s="2"/>
      <c r="AT203" s="3"/>
      <c r="AU203" s="4"/>
      <c r="AV203" s="99"/>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1"/>
      <c r="GU203" s="1"/>
      <c r="GV203" s="1"/>
      <c r="GW203" s="1"/>
      <c r="GX203" s="1"/>
      <c r="GY203" s="1"/>
      <c r="GZ203" s="1"/>
      <c r="HA203" s="1"/>
      <c r="HB203" s="1"/>
      <c r="HC203" s="1"/>
      <c r="HD203" s="1"/>
      <c r="HE203" s="1"/>
      <c r="HF203" s="1"/>
      <c r="HG203" s="1"/>
      <c r="HH203" s="1"/>
      <c r="HI203" s="1"/>
      <c r="HJ203" s="1"/>
      <c r="HK203" s="1"/>
      <c r="HL203" s="1"/>
    </row>
    <row r="204" spans="1:220" x14ac:dyDescent="0.15">
      <c r="A204" s="122">
        <f t="shared" si="97"/>
        <v>43716</v>
      </c>
      <c r="B204" s="123">
        <f t="shared" ca="1" si="106"/>
        <v>1042.200779</v>
      </c>
      <c r="C204" s="124">
        <f t="shared" si="98"/>
        <v>1000</v>
      </c>
      <c r="D204" s="125">
        <f ca="1">IF(A204&lt;$B$1,VLOOKUP(A204,[1]DI!$A$4:$B$15000,2),0)</f>
        <v>0</v>
      </c>
      <c r="E204" s="126">
        <f t="shared" ref="E204:E267" ca="1" si="129">IF(A204&lt;A$10,1,ROUND(((1+D204)^(1/252)),8))</f>
        <v>1</v>
      </c>
      <c r="F204" s="126">
        <f ca="1">(TRUNC(PRODUCT($E$12:$E203),16))</f>
        <v>1.03250706619217</v>
      </c>
      <c r="G204" s="126">
        <f t="shared" si="121"/>
        <v>1</v>
      </c>
      <c r="H204" s="126">
        <f t="shared" ref="H204:H267" ca="1" si="130">ROUND(F204/G204,8)</f>
        <v>1.0325070700000001</v>
      </c>
      <c r="I204" s="125">
        <f t="shared" si="99"/>
        <v>1.7999999999999999E-2</v>
      </c>
      <c r="J204" s="127">
        <f t="shared" si="100"/>
        <v>43524</v>
      </c>
      <c r="K204" s="128">
        <f t="shared" si="101"/>
        <v>131</v>
      </c>
      <c r="L204" s="129">
        <f t="shared" si="102"/>
        <v>132</v>
      </c>
      <c r="M204" s="130">
        <f t="shared" ref="M204:M267" si="131">ROUND((I204+1)^(L204/252),9)</f>
        <v>1.0093885170000001</v>
      </c>
      <c r="N204" s="130">
        <f t="shared" ref="N204:N267" ca="1" si="132">ROUND(H204*M204,9)</f>
        <v>1.0422007799999999</v>
      </c>
      <c r="O204" s="129">
        <f t="shared" si="107"/>
        <v>0</v>
      </c>
      <c r="P204" s="126">
        <f t="shared" ref="P204:P267" ca="1" si="133">TRUNC(((N204-1)*C204),6)</f>
        <v>42.200778999999997</v>
      </c>
      <c r="Q204" s="124">
        <f t="shared" si="103"/>
        <v>0</v>
      </c>
      <c r="R204" s="131" t="str">
        <f t="shared" si="104"/>
        <v>J=</v>
      </c>
      <c r="S204" s="127">
        <f t="shared" si="105"/>
        <v>43881</v>
      </c>
      <c r="T204" s="132" t="str">
        <f t="shared" ref="T204:T267" si="134">IF(O204&gt;0,(P204+Q204)*T$9,"-")</f>
        <v>-</v>
      </c>
      <c r="U204" s="9"/>
      <c r="V204" s="110">
        <v>44197</v>
      </c>
      <c r="W204" s="111" t="s">
        <v>90</v>
      </c>
      <c r="X204" s="9"/>
      <c r="Y204" s="1"/>
      <c r="Z204" s="9"/>
      <c r="AA204" s="9"/>
      <c r="AB204" s="9"/>
      <c r="AC204" s="9"/>
      <c r="AD204" s="9"/>
      <c r="AE204" s="10"/>
      <c r="AF204" s="9"/>
      <c r="AG204" s="9"/>
      <c r="AH204" s="99" t="str">
        <f t="shared" ref="AH204:AV204" si="135">+$B$9</f>
        <v>AMAR16</v>
      </c>
      <c r="AI204" s="3" t="str">
        <f t="shared" si="135"/>
        <v>AMAR16</v>
      </c>
      <c r="AJ204" s="3" t="str">
        <f t="shared" si="135"/>
        <v>AMAR16</v>
      </c>
      <c r="AK204" s="3" t="str">
        <f t="shared" si="135"/>
        <v>AMAR16</v>
      </c>
      <c r="AL204" s="3" t="str">
        <f t="shared" si="135"/>
        <v>AMAR16</v>
      </c>
      <c r="AM204" s="99" t="str">
        <f t="shared" si="135"/>
        <v>AMAR16</v>
      </c>
      <c r="AN204" s="3" t="str">
        <f t="shared" si="135"/>
        <v>AMAR16</v>
      </c>
      <c r="AO204" s="3" t="str">
        <f t="shared" si="135"/>
        <v>AMAR16</v>
      </c>
      <c r="AP204" s="3" t="str">
        <f t="shared" si="135"/>
        <v>AMAR16</v>
      </c>
      <c r="AQ204" s="3" t="str">
        <f t="shared" si="135"/>
        <v>AMAR16</v>
      </c>
      <c r="AR204" s="99" t="str">
        <f t="shared" si="135"/>
        <v>AMAR16</v>
      </c>
      <c r="AS204" s="3" t="str">
        <f t="shared" si="135"/>
        <v>AMAR16</v>
      </c>
      <c r="AT204" s="3" t="str">
        <f t="shared" si="135"/>
        <v>AMAR16</v>
      </c>
      <c r="AU204" s="4" t="str">
        <f t="shared" si="135"/>
        <v>AMAR16</v>
      </c>
      <c r="AV204" s="99" t="str">
        <f t="shared" si="135"/>
        <v>AMAR16</v>
      </c>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1"/>
      <c r="GU204" s="1"/>
      <c r="GV204" s="1"/>
      <c r="GW204" s="1"/>
      <c r="GX204" s="1"/>
      <c r="GY204" s="1"/>
      <c r="GZ204" s="1"/>
      <c r="HA204" s="1"/>
      <c r="HB204" s="1"/>
      <c r="HC204" s="1"/>
      <c r="HD204" s="1"/>
      <c r="HE204" s="1"/>
      <c r="HF204" s="1"/>
      <c r="HG204" s="1"/>
      <c r="HH204" s="1"/>
      <c r="HI204" s="1"/>
      <c r="HJ204" s="1"/>
      <c r="HK204" s="1"/>
      <c r="HL204" s="1"/>
    </row>
    <row r="205" spans="1:220" x14ac:dyDescent="0.15">
      <c r="A205" s="122">
        <f t="shared" ref="A205:A268" si="136">(A204+1)</f>
        <v>43717</v>
      </c>
      <c r="B205" s="123">
        <f t="shared" ca="1" si="106"/>
        <v>1042.200779</v>
      </c>
      <c r="C205" s="124">
        <f t="shared" ref="C205:C268" si="137">(C204-Q204)</f>
        <v>1000</v>
      </c>
      <c r="D205" s="125">
        <f ca="1">IF(A205&lt;$B$1,VLOOKUP(A205,[1]DI!$A$4:$B$15000,2),0)</f>
        <v>5.8999999999999997E-2</v>
      </c>
      <c r="E205" s="126">
        <f t="shared" ca="1" si="129"/>
        <v>1.00022751</v>
      </c>
      <c r="F205" s="126">
        <f ca="1">(TRUNC(PRODUCT($E$12:$E204),16))</f>
        <v>1.03250706619217</v>
      </c>
      <c r="G205" s="126">
        <f t="shared" si="121"/>
        <v>1</v>
      </c>
      <c r="H205" s="126">
        <f t="shared" ca="1" si="130"/>
        <v>1.0325070700000001</v>
      </c>
      <c r="I205" s="125">
        <f t="shared" ref="I205:I268" si="138">I204</f>
        <v>1.7999999999999999E-2</v>
      </c>
      <c r="J205" s="127">
        <f t="shared" ref="J205:J268" si="139">IF(O204&gt;0,VLOOKUP(O204,V$12:AF$48,2),J204)</f>
        <v>43524</v>
      </c>
      <c r="K205" s="128">
        <f t="shared" ref="K205:K268" si="140">IF(A205&gt;J205,IF(NETWORKDAYS(J205,A205,$V$52:$V$436)-1=0,1,NETWORKDAYS(J205,A205,$V$52:$V$436)-1),0)</f>
        <v>132</v>
      </c>
      <c r="L205" s="129">
        <f t="shared" ref="L205:L268" si="141">IF(AND(K205=1,K204=1),1,IF(K205&gt;0,IF(K205=K204,K205+1,K205),0))</f>
        <v>132</v>
      </c>
      <c r="M205" s="130">
        <f t="shared" si="131"/>
        <v>1.0093885170000001</v>
      </c>
      <c r="N205" s="130">
        <f t="shared" ca="1" si="132"/>
        <v>1.0422007799999999</v>
      </c>
      <c r="O205" s="129">
        <f t="shared" si="107"/>
        <v>0</v>
      </c>
      <c r="P205" s="126">
        <f t="shared" ca="1" si="133"/>
        <v>42.200778999999997</v>
      </c>
      <c r="Q205" s="124">
        <f t="shared" ref="Q205:Q268" si="142">IF(O205&gt;0,VLOOKUP(O205,$V$12:$AA$48,6),0)</f>
        <v>0</v>
      </c>
      <c r="R205" s="131" t="str">
        <f t="shared" ref="R205:R268" si="143">IF(O204&gt;0,VLOOKUP(O204,V$12:AF$48,10),R204)</f>
        <v>J=</v>
      </c>
      <c r="S205" s="127">
        <f t="shared" ref="S205:S268" si="144">IF(O204&gt;0,VLOOKUP(O204,V$12:AF$48,11),S204)</f>
        <v>43881</v>
      </c>
      <c r="T205" s="132" t="str">
        <f t="shared" si="134"/>
        <v>-</v>
      </c>
      <c r="U205" s="9"/>
      <c r="V205" s="110">
        <v>44242</v>
      </c>
      <c r="W205" s="111" t="s">
        <v>75</v>
      </c>
      <c r="X205" s="9"/>
      <c r="Y205" s="1"/>
      <c r="Z205" s="9"/>
      <c r="AA205" s="9"/>
      <c r="AB205" s="9"/>
      <c r="AC205" s="9"/>
      <c r="AD205" s="9"/>
      <c r="AE205" s="10"/>
      <c r="AF205" s="9"/>
      <c r="AG205" s="9"/>
      <c r="AH205" s="99" t="s">
        <v>4</v>
      </c>
      <c r="AI205" s="3" t="s">
        <v>5</v>
      </c>
      <c r="AJ205" s="9" t="s">
        <v>6</v>
      </c>
      <c r="AK205" s="11" t="s">
        <v>7</v>
      </c>
      <c r="AL205" s="12" t="s">
        <v>7</v>
      </c>
      <c r="AM205" s="99" t="s">
        <v>4</v>
      </c>
      <c r="AN205" s="11" t="s">
        <v>8</v>
      </c>
      <c r="AO205" s="14" t="s">
        <v>8</v>
      </c>
      <c r="AP205" s="13" t="s">
        <v>8</v>
      </c>
      <c r="AQ205" s="15" t="s">
        <v>9</v>
      </c>
      <c r="AR205" s="99" t="s">
        <v>4</v>
      </c>
      <c r="AS205" s="2" t="s">
        <v>11</v>
      </c>
      <c r="AT205" s="3" t="s">
        <v>12</v>
      </c>
      <c r="AU205" s="4" t="s">
        <v>13</v>
      </c>
      <c r="AV205" s="99" t="s">
        <v>13</v>
      </c>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1"/>
      <c r="GU205" s="1"/>
      <c r="GV205" s="1"/>
      <c r="GW205" s="1"/>
      <c r="GX205" s="1"/>
      <c r="GY205" s="1"/>
      <c r="GZ205" s="1"/>
      <c r="HA205" s="1"/>
      <c r="HB205" s="1"/>
      <c r="HC205" s="1"/>
      <c r="HD205" s="1"/>
      <c r="HE205" s="1"/>
      <c r="HF205" s="1"/>
      <c r="HG205" s="1"/>
      <c r="HH205" s="1"/>
      <c r="HI205" s="1"/>
      <c r="HJ205" s="1"/>
      <c r="HK205" s="1"/>
      <c r="HL205" s="1"/>
    </row>
    <row r="206" spans="1:220" x14ac:dyDescent="0.15">
      <c r="A206" s="122">
        <f t="shared" si="136"/>
        <v>43718</v>
      </c>
      <c r="B206" s="123">
        <f t="shared" ref="B206:B269" ca="1" si="145">IF(A206&lt;=TODAY(),C206+P206,IF(AND(A206&gt;TODAY(),A206&lt;=$B$1),IF(VLOOKUP(TODAY(),$A$10:$D$10000,4,FALSE)=0,"n.d",C206+P206),"n.d"))</f>
        <v>1042.5116860000001</v>
      </c>
      <c r="C206" s="124">
        <f t="shared" si="137"/>
        <v>1000</v>
      </c>
      <c r="D206" s="125">
        <f ca="1">IF(A206&lt;$B$1,VLOOKUP(A206,[1]DI!$A$4:$B$15000,2),0)</f>
        <v>5.8999999999999997E-2</v>
      </c>
      <c r="E206" s="126">
        <f t="shared" ca="1" si="129"/>
        <v>1.00022751</v>
      </c>
      <c r="F206" s="126">
        <f ca="1">(TRUNC(PRODUCT($E$12:$E205),16))</f>
        <v>1.0327419718748001</v>
      </c>
      <c r="G206" s="126">
        <f t="shared" si="121"/>
        <v>1</v>
      </c>
      <c r="H206" s="126">
        <f t="shared" ca="1" si="130"/>
        <v>1.03274197</v>
      </c>
      <c r="I206" s="125">
        <f t="shared" si="138"/>
        <v>1.7999999999999999E-2</v>
      </c>
      <c r="J206" s="127">
        <f t="shared" si="139"/>
        <v>43524</v>
      </c>
      <c r="K206" s="128">
        <f t="shared" si="140"/>
        <v>133</v>
      </c>
      <c r="L206" s="129">
        <f t="shared" si="141"/>
        <v>133</v>
      </c>
      <c r="M206" s="130">
        <f t="shared" si="131"/>
        <v>1.009459978</v>
      </c>
      <c r="N206" s="130">
        <f t="shared" ca="1" si="132"/>
        <v>1.0425116860000001</v>
      </c>
      <c r="O206" s="129">
        <f t="shared" ref="O206:O269" si="146">IF(VLOOKUP(A206,W$12:AD$48,8)=VLOOKUP(A205,W$12:AD$48,8),0,VLOOKUP(A206,W$12:AD$48,8))</f>
        <v>0</v>
      </c>
      <c r="P206" s="126">
        <f t="shared" ca="1" si="133"/>
        <v>42.511685999999997</v>
      </c>
      <c r="Q206" s="124">
        <f t="shared" si="142"/>
        <v>0</v>
      </c>
      <c r="R206" s="131" t="str">
        <f t="shared" si="143"/>
        <v>J=</v>
      </c>
      <c r="S206" s="127">
        <f t="shared" si="144"/>
        <v>43881</v>
      </c>
      <c r="T206" s="132" t="str">
        <f t="shared" si="134"/>
        <v>-</v>
      </c>
      <c r="U206" s="9"/>
      <c r="V206" s="110">
        <v>44243</v>
      </c>
      <c r="W206" s="111" t="s">
        <v>75</v>
      </c>
      <c r="X206" s="9"/>
      <c r="Y206" s="1"/>
      <c r="Z206" s="9"/>
      <c r="AA206" s="9"/>
      <c r="AB206" s="9"/>
      <c r="AC206" s="9"/>
      <c r="AD206" s="9"/>
      <c r="AE206" s="10"/>
      <c r="AF206" s="9"/>
      <c r="AG206" s="9"/>
      <c r="AH206" s="99"/>
      <c r="AI206" s="3" t="s">
        <v>15</v>
      </c>
      <c r="AJ206" s="9" t="s">
        <v>16</v>
      </c>
      <c r="AK206" s="16" t="s">
        <v>17</v>
      </c>
      <c r="AL206" s="17" t="s">
        <v>18</v>
      </c>
      <c r="AM206" s="99"/>
      <c r="AN206" s="16"/>
      <c r="AO206" s="3" t="s">
        <v>19</v>
      </c>
      <c r="AP206" s="15" t="s">
        <v>18</v>
      </c>
      <c r="AQ206" s="15" t="s">
        <v>20</v>
      </c>
      <c r="AR206" s="99"/>
      <c r="AS206" s="2"/>
      <c r="AT206" s="3"/>
      <c r="AU206" s="4" t="s">
        <v>21</v>
      </c>
      <c r="AV206" s="99" t="s">
        <v>4</v>
      </c>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1"/>
      <c r="GU206" s="1"/>
      <c r="GV206" s="1"/>
      <c r="GW206" s="1"/>
      <c r="GX206" s="1"/>
      <c r="GY206" s="1"/>
      <c r="GZ206" s="1"/>
      <c r="HA206" s="1"/>
      <c r="HB206" s="1"/>
      <c r="HC206" s="1"/>
      <c r="HD206" s="1"/>
      <c r="HE206" s="1"/>
      <c r="HF206" s="1"/>
      <c r="HG206" s="1"/>
      <c r="HH206" s="1"/>
      <c r="HI206" s="1"/>
      <c r="HJ206" s="1"/>
      <c r="HK206" s="1"/>
      <c r="HL206" s="1"/>
    </row>
    <row r="207" spans="1:220" x14ac:dyDescent="0.15">
      <c r="A207" s="122">
        <f t="shared" si="136"/>
        <v>43719</v>
      </c>
      <c r="B207" s="123">
        <f t="shared" ca="1" si="145"/>
        <v>1042.8226910000001</v>
      </c>
      <c r="C207" s="124">
        <f t="shared" si="137"/>
        <v>1000</v>
      </c>
      <c r="D207" s="125">
        <f ca="1">IF(A207&lt;$B$1,VLOOKUP(A207,[1]DI!$A$4:$B$15000,2),0)</f>
        <v>5.8999999999999997E-2</v>
      </c>
      <c r="E207" s="126">
        <f t="shared" ca="1" si="129"/>
        <v>1.00022751</v>
      </c>
      <c r="F207" s="126">
        <f ca="1">(TRUNC(PRODUCT($E$12:$E206),16))</f>
        <v>1.0329769310008201</v>
      </c>
      <c r="G207" s="126">
        <f t="shared" si="121"/>
        <v>1</v>
      </c>
      <c r="H207" s="126">
        <f t="shared" ca="1" si="130"/>
        <v>1.03297693</v>
      </c>
      <c r="I207" s="125">
        <f t="shared" si="138"/>
        <v>1.7999999999999999E-2</v>
      </c>
      <c r="J207" s="127">
        <f t="shared" si="139"/>
        <v>43524</v>
      </c>
      <c r="K207" s="128">
        <f t="shared" si="140"/>
        <v>134</v>
      </c>
      <c r="L207" s="129">
        <f t="shared" si="141"/>
        <v>134</v>
      </c>
      <c r="M207" s="130">
        <f t="shared" si="131"/>
        <v>1.009531443</v>
      </c>
      <c r="N207" s="130">
        <f t="shared" ca="1" si="132"/>
        <v>1.042822691</v>
      </c>
      <c r="O207" s="129">
        <f t="shared" si="146"/>
        <v>0</v>
      </c>
      <c r="P207" s="126">
        <f t="shared" ca="1" si="133"/>
        <v>42.822690999999999</v>
      </c>
      <c r="Q207" s="124">
        <f t="shared" si="142"/>
        <v>0</v>
      </c>
      <c r="R207" s="131" t="str">
        <f t="shared" si="143"/>
        <v>J=</v>
      </c>
      <c r="S207" s="127">
        <f t="shared" si="144"/>
        <v>43881</v>
      </c>
      <c r="T207" s="132" t="str">
        <f t="shared" si="134"/>
        <v>-</v>
      </c>
      <c r="U207" s="9"/>
      <c r="V207" s="110">
        <v>44288</v>
      </c>
      <c r="W207" s="111" t="s">
        <v>83</v>
      </c>
      <c r="X207" s="9"/>
      <c r="Y207" s="1"/>
      <c r="Z207" s="9"/>
      <c r="AA207" s="9"/>
      <c r="AB207" s="9"/>
      <c r="AC207" s="9"/>
      <c r="AD207" s="9"/>
      <c r="AE207" s="10"/>
      <c r="AF207" s="9"/>
      <c r="AG207" s="9"/>
      <c r="AH207" s="99"/>
      <c r="AI207" s="3" t="str">
        <f>+$B$9</f>
        <v>AMAR16</v>
      </c>
      <c r="AJ207" s="9"/>
      <c r="AK207" s="16"/>
      <c r="AL207" s="17" t="s">
        <v>25</v>
      </c>
      <c r="AM207" s="99"/>
      <c r="AN207" s="16" t="s">
        <v>26</v>
      </c>
      <c r="AO207" s="3" t="s">
        <v>28</v>
      </c>
      <c r="AP207" s="15" t="s">
        <v>29</v>
      </c>
      <c r="AQ207" s="15" t="s">
        <v>25</v>
      </c>
      <c r="AR207" s="99"/>
      <c r="AS207" s="2"/>
      <c r="AT207" s="3"/>
      <c r="AU207" s="4" t="s">
        <v>30</v>
      </c>
      <c r="AV207" s="101"/>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1"/>
      <c r="GU207" s="1"/>
      <c r="GV207" s="1"/>
      <c r="GW207" s="1"/>
      <c r="GX207" s="1"/>
      <c r="GY207" s="1"/>
      <c r="GZ207" s="1"/>
      <c r="HA207" s="1"/>
      <c r="HB207" s="1"/>
      <c r="HC207" s="1"/>
      <c r="HD207" s="1"/>
      <c r="HE207" s="1"/>
      <c r="HF207" s="1"/>
      <c r="HG207" s="1"/>
      <c r="HH207" s="1"/>
      <c r="HI207" s="1"/>
      <c r="HJ207" s="1"/>
      <c r="HK207" s="1"/>
      <c r="HL207" s="1"/>
    </row>
    <row r="208" spans="1:220" x14ac:dyDescent="0.15">
      <c r="A208" s="122">
        <f t="shared" si="136"/>
        <v>43720</v>
      </c>
      <c r="B208" s="123">
        <f t="shared" ca="1" si="145"/>
        <v>1043.133785</v>
      </c>
      <c r="C208" s="124">
        <f t="shared" si="137"/>
        <v>1000</v>
      </c>
      <c r="D208" s="125">
        <f ca="1">IF(A208&lt;$B$1,VLOOKUP(A208,[1]DI!$A$4:$B$15000,2),0)</f>
        <v>5.8999999999999997E-2</v>
      </c>
      <c r="E208" s="126">
        <f t="shared" ca="1" si="129"/>
        <v>1.00022751</v>
      </c>
      <c r="F208" s="126">
        <f ca="1">(TRUNC(PRODUCT($E$12:$E207),16))</f>
        <v>1.0332119435824001</v>
      </c>
      <c r="G208" s="126">
        <f t="shared" si="121"/>
        <v>1</v>
      </c>
      <c r="H208" s="126">
        <f t="shared" ca="1" si="130"/>
        <v>1.0332119399999999</v>
      </c>
      <c r="I208" s="125">
        <f t="shared" si="138"/>
        <v>1.7999999999999999E-2</v>
      </c>
      <c r="J208" s="127">
        <f t="shared" si="139"/>
        <v>43524</v>
      </c>
      <c r="K208" s="128">
        <f t="shared" si="140"/>
        <v>135</v>
      </c>
      <c r="L208" s="129">
        <f t="shared" si="141"/>
        <v>135</v>
      </c>
      <c r="M208" s="130">
        <f t="shared" si="131"/>
        <v>1.009602914</v>
      </c>
      <c r="N208" s="130">
        <f t="shared" ca="1" si="132"/>
        <v>1.043133785</v>
      </c>
      <c r="O208" s="129">
        <f t="shared" si="146"/>
        <v>0</v>
      </c>
      <c r="P208" s="126">
        <f t="shared" ca="1" si="133"/>
        <v>43.133785000000003</v>
      </c>
      <c r="Q208" s="124">
        <f t="shared" si="142"/>
        <v>0</v>
      </c>
      <c r="R208" s="131" t="str">
        <f t="shared" si="143"/>
        <v>J=</v>
      </c>
      <c r="S208" s="127">
        <f t="shared" si="144"/>
        <v>43881</v>
      </c>
      <c r="T208" s="132" t="str">
        <f t="shared" si="134"/>
        <v>-</v>
      </c>
      <c r="U208" s="9"/>
      <c r="V208" s="110">
        <v>44307</v>
      </c>
      <c r="W208" s="111" t="s">
        <v>77</v>
      </c>
      <c r="X208" s="9"/>
      <c r="Y208" s="1"/>
      <c r="Z208" s="9"/>
      <c r="AA208" s="9"/>
      <c r="AB208" s="9"/>
      <c r="AC208" s="9"/>
      <c r="AD208" s="9"/>
      <c r="AE208" s="10"/>
      <c r="AF208" s="9"/>
      <c r="AG208" s="9"/>
      <c r="AH208" s="99"/>
      <c r="AI208" s="3"/>
      <c r="AJ208" s="9" t="s">
        <v>32</v>
      </c>
      <c r="AK208" s="16" t="s">
        <v>33</v>
      </c>
      <c r="AL208" s="17" t="s">
        <v>37</v>
      </c>
      <c r="AM208" s="99"/>
      <c r="AN208" s="16" t="s">
        <v>38</v>
      </c>
      <c r="AO208" s="3" t="s">
        <v>40</v>
      </c>
      <c r="AP208" s="15" t="s">
        <v>41</v>
      </c>
      <c r="AQ208" s="15" t="s">
        <v>42</v>
      </c>
      <c r="AR208" s="99"/>
      <c r="AS208" s="2" t="s">
        <v>43</v>
      </c>
      <c r="AT208" s="3"/>
      <c r="AU208" s="4"/>
      <c r="AV208" s="101"/>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1"/>
      <c r="GU208" s="1"/>
      <c r="GV208" s="1"/>
      <c r="GW208" s="1"/>
      <c r="GX208" s="1"/>
      <c r="GY208" s="1"/>
      <c r="GZ208" s="1"/>
      <c r="HA208" s="1"/>
      <c r="HB208" s="1"/>
      <c r="HC208" s="1"/>
      <c r="HD208" s="1"/>
      <c r="HE208" s="1"/>
      <c r="HF208" s="1"/>
      <c r="HG208" s="1"/>
      <c r="HH208" s="1"/>
      <c r="HI208" s="1"/>
      <c r="HJ208" s="1"/>
      <c r="HK208" s="1"/>
      <c r="HL208" s="1"/>
    </row>
    <row r="209" spans="1:220" x14ac:dyDescent="0.15">
      <c r="A209" s="122">
        <f t="shared" si="136"/>
        <v>43721</v>
      </c>
      <c r="B209" s="123">
        <f t="shared" ca="1" si="145"/>
        <v>1043.4449790000001</v>
      </c>
      <c r="C209" s="124">
        <f t="shared" si="137"/>
        <v>1000</v>
      </c>
      <c r="D209" s="125">
        <f ca="1">IF(A209&lt;$B$1,VLOOKUP(A209,[1]DI!$A$4:$B$15000,2),0)</f>
        <v>5.8999999999999997E-2</v>
      </c>
      <c r="E209" s="126">
        <f t="shared" ca="1" si="129"/>
        <v>1.00022751</v>
      </c>
      <c r="F209" s="126">
        <f ca="1">(TRUNC(PRODUCT($E$12:$E208),16))</f>
        <v>1.0334470096316799</v>
      </c>
      <c r="G209" s="126">
        <f t="shared" si="121"/>
        <v>1</v>
      </c>
      <c r="H209" s="126">
        <f t="shared" ca="1" si="130"/>
        <v>1.0334470099999999</v>
      </c>
      <c r="I209" s="125">
        <f t="shared" si="138"/>
        <v>1.7999999999999999E-2</v>
      </c>
      <c r="J209" s="127">
        <f t="shared" si="139"/>
        <v>43524</v>
      </c>
      <c r="K209" s="128">
        <f t="shared" si="140"/>
        <v>136</v>
      </c>
      <c r="L209" s="129">
        <f t="shared" si="141"/>
        <v>136</v>
      </c>
      <c r="M209" s="130">
        <f t="shared" si="131"/>
        <v>1.00967439</v>
      </c>
      <c r="N209" s="130">
        <f t="shared" ca="1" si="132"/>
        <v>1.043444979</v>
      </c>
      <c r="O209" s="129">
        <f t="shared" si="146"/>
        <v>0</v>
      </c>
      <c r="P209" s="126">
        <f t="shared" ca="1" si="133"/>
        <v>43.444978999999996</v>
      </c>
      <c r="Q209" s="124">
        <f t="shared" si="142"/>
        <v>0</v>
      </c>
      <c r="R209" s="131" t="str">
        <f t="shared" si="143"/>
        <v>J=</v>
      </c>
      <c r="S209" s="127">
        <f t="shared" si="144"/>
        <v>43881</v>
      </c>
      <c r="T209" s="132" t="str">
        <f t="shared" si="134"/>
        <v>-</v>
      </c>
      <c r="U209" s="9"/>
      <c r="V209" s="110">
        <v>44350</v>
      </c>
      <c r="W209" s="111" t="s">
        <v>85</v>
      </c>
      <c r="X209" s="9"/>
      <c r="Y209" s="1"/>
      <c r="Z209" s="9"/>
      <c r="AA209" s="9"/>
      <c r="AB209" s="9"/>
      <c r="AC209" s="9"/>
      <c r="AD209" s="9"/>
      <c r="AE209" s="10"/>
      <c r="AF209" s="9"/>
      <c r="AG209" s="9"/>
      <c r="AH209" s="99"/>
      <c r="AI209" s="3" t="s">
        <v>53</v>
      </c>
      <c r="AJ209" s="9" t="s">
        <v>53</v>
      </c>
      <c r="AK209" s="16"/>
      <c r="AL209" s="17"/>
      <c r="AM209" s="99"/>
      <c r="AN209" s="16"/>
      <c r="AO209" s="3"/>
      <c r="AP209" s="15"/>
      <c r="AQ209" s="15"/>
      <c r="AR209" s="99"/>
      <c r="AS209" s="2" t="s">
        <v>53</v>
      </c>
      <c r="AT209" s="3" t="s">
        <v>53</v>
      </c>
      <c r="AU209" s="4"/>
      <c r="AV209" s="99"/>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1"/>
      <c r="GU209" s="1"/>
      <c r="GV209" s="1"/>
      <c r="GW209" s="1"/>
      <c r="GX209" s="1"/>
      <c r="GY209" s="1"/>
      <c r="GZ209" s="1"/>
      <c r="HA209" s="1"/>
      <c r="HB209" s="1"/>
      <c r="HC209" s="1"/>
      <c r="HD209" s="1"/>
      <c r="HE209" s="1"/>
      <c r="HF209" s="1"/>
      <c r="HG209" s="1"/>
      <c r="HH209" s="1"/>
      <c r="HI209" s="1"/>
      <c r="HJ209" s="1"/>
      <c r="HK209" s="1"/>
      <c r="HL209" s="1"/>
    </row>
    <row r="210" spans="1:220" x14ac:dyDescent="0.15">
      <c r="A210" s="122">
        <f t="shared" si="136"/>
        <v>43722</v>
      </c>
      <c r="B210" s="123">
        <f t="shared" ca="1" si="145"/>
        <v>1043.7562620000001</v>
      </c>
      <c r="C210" s="124">
        <f t="shared" si="137"/>
        <v>1000</v>
      </c>
      <c r="D210" s="125">
        <f ca="1">IF(A210&lt;$B$1,VLOOKUP(A210,[1]DI!$A$4:$B$15000,2),0)</f>
        <v>0</v>
      </c>
      <c r="E210" s="126">
        <f t="shared" ca="1" si="129"/>
        <v>1</v>
      </c>
      <c r="F210" s="126">
        <f ca="1">(TRUNC(PRODUCT($E$12:$E209),16))</f>
        <v>1.03368212916084</v>
      </c>
      <c r="G210" s="126">
        <f t="shared" si="121"/>
        <v>1</v>
      </c>
      <c r="H210" s="126">
        <f t="shared" ca="1" si="130"/>
        <v>1.0336821300000001</v>
      </c>
      <c r="I210" s="125">
        <f t="shared" si="138"/>
        <v>1.7999999999999999E-2</v>
      </c>
      <c r="J210" s="127">
        <f t="shared" si="139"/>
        <v>43524</v>
      </c>
      <c r="K210" s="128">
        <f t="shared" si="140"/>
        <v>136</v>
      </c>
      <c r="L210" s="129">
        <f t="shared" si="141"/>
        <v>137</v>
      </c>
      <c r="M210" s="130">
        <f t="shared" si="131"/>
        <v>1.0097458699999999</v>
      </c>
      <c r="N210" s="130">
        <f t="shared" ca="1" si="132"/>
        <v>1.043756262</v>
      </c>
      <c r="O210" s="129">
        <f t="shared" si="146"/>
        <v>0</v>
      </c>
      <c r="P210" s="126">
        <f t="shared" ca="1" si="133"/>
        <v>43.756262</v>
      </c>
      <c r="Q210" s="124">
        <f t="shared" si="142"/>
        <v>0</v>
      </c>
      <c r="R210" s="131" t="str">
        <f t="shared" si="143"/>
        <v>J=</v>
      </c>
      <c r="S210" s="127">
        <f t="shared" si="144"/>
        <v>43881</v>
      </c>
      <c r="T210" s="132" t="str">
        <f t="shared" si="134"/>
        <v>-</v>
      </c>
      <c r="U210" s="9"/>
      <c r="V210" s="110">
        <v>44446</v>
      </c>
      <c r="W210" s="111" t="s">
        <v>86</v>
      </c>
      <c r="X210" s="9"/>
      <c r="Y210" s="1"/>
      <c r="Z210" s="9"/>
      <c r="AA210" s="9"/>
      <c r="AB210" s="9"/>
      <c r="AC210" s="9"/>
      <c r="AD210" s="9"/>
      <c r="AE210" s="10"/>
      <c r="AF210" s="9"/>
      <c r="AG210" s="9"/>
      <c r="AH210" s="99">
        <f>(AH202+1)</f>
        <v>43644</v>
      </c>
      <c r="AI210" s="2">
        <f t="shared" ref="AI210:AL224" ca="1" si="147">VLOOKUP($AH210,$A$12:$S$1473,(AI$1)+1)</f>
        <v>1026.0064199999999</v>
      </c>
      <c r="AJ210" s="9">
        <f t="shared" si="147"/>
        <v>1000</v>
      </c>
      <c r="AK210" s="16">
        <f t="shared" ca="1" si="147"/>
        <v>6.4000000000000001E-2</v>
      </c>
      <c r="AL210" s="17">
        <f t="shared" ca="1" si="147"/>
        <v>1.0201398699999999</v>
      </c>
      <c r="AM210" s="99">
        <f t="shared" ref="AM210:AM224" si="148">AH210</f>
        <v>43644</v>
      </c>
      <c r="AN210" s="16">
        <f t="shared" ref="AN210:AQ224" si="149">VLOOKUP($AH210,$A$12:$S$1473,(AN$1)+1)</f>
        <v>1.7999999999999999E-2</v>
      </c>
      <c r="AO210" s="3">
        <f t="shared" si="149"/>
        <v>81</v>
      </c>
      <c r="AP210" s="15">
        <f t="shared" si="149"/>
        <v>1.0057507320000001</v>
      </c>
      <c r="AQ210" s="15">
        <f t="shared" ca="1" si="149"/>
        <v>1.0260064209999999</v>
      </c>
      <c r="AR210" s="99">
        <f t="shared" ref="AR210:AR224" si="150">AH210</f>
        <v>43644</v>
      </c>
      <c r="AS210" s="2">
        <f t="shared" ref="AS210:AV224" ca="1" si="151">VLOOKUP($AH210,$A$12:$S$1473,(AS$1)+1)</f>
        <v>26.006419999999999</v>
      </c>
      <c r="AT210" s="2">
        <f t="shared" si="151"/>
        <v>0</v>
      </c>
      <c r="AU210" s="28" t="str">
        <f t="shared" si="151"/>
        <v>J=</v>
      </c>
      <c r="AV210" s="99">
        <f t="shared" si="151"/>
        <v>43881</v>
      </c>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1"/>
      <c r="GU210" s="1"/>
      <c r="GV210" s="1"/>
      <c r="GW210" s="1"/>
      <c r="GX210" s="1"/>
      <c r="GY210" s="1"/>
      <c r="GZ210" s="1"/>
      <c r="HA210" s="1"/>
      <c r="HB210" s="1"/>
      <c r="HC210" s="1"/>
      <c r="HD210" s="1"/>
      <c r="HE210" s="1"/>
      <c r="HF210" s="1"/>
      <c r="HG210" s="1"/>
      <c r="HH210" s="1"/>
      <c r="HI210" s="1"/>
      <c r="HJ210" s="1"/>
      <c r="HK210" s="1"/>
      <c r="HL210" s="1"/>
    </row>
    <row r="211" spans="1:220" x14ac:dyDescent="0.15">
      <c r="A211" s="122">
        <f t="shared" si="136"/>
        <v>43723</v>
      </c>
      <c r="B211" s="123">
        <f t="shared" ca="1" si="145"/>
        <v>1043.7562620000001</v>
      </c>
      <c r="C211" s="124">
        <f t="shared" si="137"/>
        <v>1000</v>
      </c>
      <c r="D211" s="125">
        <f ca="1">IF(A211&lt;$B$1,VLOOKUP(A211,[1]DI!$A$4:$B$15000,2),0)</f>
        <v>0</v>
      </c>
      <c r="E211" s="126">
        <f t="shared" ca="1" si="129"/>
        <v>1</v>
      </c>
      <c r="F211" s="126">
        <f ca="1">(TRUNC(PRODUCT($E$12:$E210),16))</f>
        <v>1.03368212916084</v>
      </c>
      <c r="G211" s="126">
        <f t="shared" si="121"/>
        <v>1</v>
      </c>
      <c r="H211" s="126">
        <f t="shared" ca="1" si="130"/>
        <v>1.0336821300000001</v>
      </c>
      <c r="I211" s="125">
        <f t="shared" si="138"/>
        <v>1.7999999999999999E-2</v>
      </c>
      <c r="J211" s="127">
        <f t="shared" si="139"/>
        <v>43524</v>
      </c>
      <c r="K211" s="128">
        <f t="shared" si="140"/>
        <v>136</v>
      </c>
      <c r="L211" s="129">
        <f t="shared" si="141"/>
        <v>137</v>
      </c>
      <c r="M211" s="130">
        <f t="shared" si="131"/>
        <v>1.0097458699999999</v>
      </c>
      <c r="N211" s="130">
        <f t="shared" ca="1" si="132"/>
        <v>1.043756262</v>
      </c>
      <c r="O211" s="129">
        <f t="shared" si="146"/>
        <v>0</v>
      </c>
      <c r="P211" s="126">
        <f t="shared" ca="1" si="133"/>
        <v>43.756262</v>
      </c>
      <c r="Q211" s="124">
        <f t="shared" si="142"/>
        <v>0</v>
      </c>
      <c r="R211" s="131" t="str">
        <f t="shared" si="143"/>
        <v>J=</v>
      </c>
      <c r="S211" s="127">
        <f t="shared" si="144"/>
        <v>43881</v>
      </c>
      <c r="T211" s="132" t="str">
        <f t="shared" si="134"/>
        <v>-</v>
      </c>
      <c r="U211" s="9"/>
      <c r="V211" s="110">
        <v>44481</v>
      </c>
      <c r="W211" s="109" t="s">
        <v>81</v>
      </c>
      <c r="X211" s="9"/>
      <c r="Y211" s="1"/>
      <c r="Z211" s="9"/>
      <c r="AA211" s="9"/>
      <c r="AB211" s="9"/>
      <c r="AC211" s="9"/>
      <c r="AD211" s="9"/>
      <c r="AE211" s="10"/>
      <c r="AF211" s="9"/>
      <c r="AG211" s="9"/>
      <c r="AH211" s="99">
        <f t="shared" ref="AH211:AH224" si="152">(AH210+1)</f>
        <v>43645</v>
      </c>
      <c r="AI211" s="2">
        <f t="shared" ca="1" si="147"/>
        <v>1026.33168</v>
      </c>
      <c r="AJ211" s="9">
        <f t="shared" si="147"/>
        <v>1000</v>
      </c>
      <c r="AK211" s="16">
        <f t="shared" ca="1" si="147"/>
        <v>0</v>
      </c>
      <c r="AL211" s="17">
        <f t="shared" ca="1" si="147"/>
        <v>1.0203910300000001</v>
      </c>
      <c r="AM211" s="99">
        <f t="shared" si="148"/>
        <v>43645</v>
      </c>
      <c r="AN211" s="16">
        <f t="shared" si="149"/>
        <v>1.7999999999999999E-2</v>
      </c>
      <c r="AO211" s="3">
        <f t="shared" si="149"/>
        <v>82</v>
      </c>
      <c r="AP211" s="15">
        <f t="shared" si="149"/>
        <v>1.0058219349999999</v>
      </c>
      <c r="AQ211" s="15">
        <f t="shared" ca="1" si="149"/>
        <v>1.02633168</v>
      </c>
      <c r="AR211" s="99">
        <f t="shared" si="150"/>
        <v>43645</v>
      </c>
      <c r="AS211" s="2">
        <f t="shared" ca="1" si="151"/>
        <v>26.331679999999999</v>
      </c>
      <c r="AT211" s="2">
        <f t="shared" si="151"/>
        <v>0</v>
      </c>
      <c r="AU211" s="28" t="str">
        <f t="shared" si="151"/>
        <v>J=</v>
      </c>
      <c r="AV211" s="99">
        <f t="shared" si="151"/>
        <v>43881</v>
      </c>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1"/>
      <c r="GU211" s="1"/>
      <c r="GV211" s="1"/>
      <c r="GW211" s="1"/>
      <c r="GX211" s="1"/>
      <c r="GY211" s="1"/>
      <c r="GZ211" s="1"/>
      <c r="HA211" s="1"/>
      <c r="HB211" s="1"/>
      <c r="HC211" s="1"/>
      <c r="HD211" s="1"/>
      <c r="HE211" s="1"/>
      <c r="HF211" s="1"/>
      <c r="HG211" s="1"/>
      <c r="HH211" s="1"/>
      <c r="HI211" s="1"/>
      <c r="HJ211" s="1"/>
      <c r="HK211" s="1"/>
      <c r="HL211" s="1"/>
    </row>
    <row r="212" spans="1:220" x14ac:dyDescent="0.15">
      <c r="A212" s="122">
        <f t="shared" si="136"/>
        <v>43724</v>
      </c>
      <c r="B212" s="123">
        <f t="shared" ca="1" si="145"/>
        <v>1043.7562620000001</v>
      </c>
      <c r="C212" s="124">
        <f t="shared" si="137"/>
        <v>1000</v>
      </c>
      <c r="D212" s="125">
        <f ca="1">IF(A212&lt;$B$1,VLOOKUP(A212,[1]DI!$A$4:$B$15000,2),0)</f>
        <v>5.8999999999999997E-2</v>
      </c>
      <c r="E212" s="126">
        <f t="shared" ca="1" si="129"/>
        <v>1.00022751</v>
      </c>
      <c r="F212" s="126">
        <f ca="1">(TRUNC(PRODUCT($E$12:$E211),16))</f>
        <v>1.03368212916084</v>
      </c>
      <c r="G212" s="126">
        <f t="shared" si="121"/>
        <v>1</v>
      </c>
      <c r="H212" s="126">
        <f t="shared" ca="1" si="130"/>
        <v>1.0336821300000001</v>
      </c>
      <c r="I212" s="125">
        <f t="shared" si="138"/>
        <v>1.7999999999999999E-2</v>
      </c>
      <c r="J212" s="127">
        <f t="shared" si="139"/>
        <v>43524</v>
      </c>
      <c r="K212" s="128">
        <f t="shared" si="140"/>
        <v>137</v>
      </c>
      <c r="L212" s="129">
        <f t="shared" si="141"/>
        <v>137</v>
      </c>
      <c r="M212" s="130">
        <f t="shared" si="131"/>
        <v>1.0097458699999999</v>
      </c>
      <c r="N212" s="130">
        <f t="shared" ca="1" si="132"/>
        <v>1.043756262</v>
      </c>
      <c r="O212" s="129">
        <f t="shared" si="146"/>
        <v>0</v>
      </c>
      <c r="P212" s="126">
        <f t="shared" ca="1" si="133"/>
        <v>43.756262</v>
      </c>
      <c r="Q212" s="124">
        <f t="shared" si="142"/>
        <v>0</v>
      </c>
      <c r="R212" s="131" t="str">
        <f t="shared" si="143"/>
        <v>J=</v>
      </c>
      <c r="S212" s="127">
        <f t="shared" si="144"/>
        <v>43881</v>
      </c>
      <c r="T212" s="132" t="str">
        <f t="shared" si="134"/>
        <v>-</v>
      </c>
      <c r="U212" s="9"/>
      <c r="V212" s="110">
        <v>44502</v>
      </c>
      <c r="W212" s="111" t="s">
        <v>87</v>
      </c>
      <c r="X212" s="9"/>
      <c r="Y212" s="1"/>
      <c r="Z212" s="9"/>
      <c r="AA212" s="9"/>
      <c r="AB212" s="9"/>
      <c r="AC212" s="9"/>
      <c r="AD212" s="9"/>
      <c r="AE212" s="10"/>
      <c r="AF212" s="9"/>
      <c r="AG212" s="9"/>
      <c r="AH212" s="99">
        <f t="shared" si="152"/>
        <v>43646</v>
      </c>
      <c r="AI212" s="2">
        <f t="shared" ca="1" si="147"/>
        <v>1026.33168</v>
      </c>
      <c r="AJ212" s="9">
        <f t="shared" si="147"/>
        <v>1000</v>
      </c>
      <c r="AK212" s="16">
        <f t="shared" ca="1" si="147"/>
        <v>0</v>
      </c>
      <c r="AL212" s="17">
        <f t="shared" ca="1" si="147"/>
        <v>1.0203910300000001</v>
      </c>
      <c r="AM212" s="99">
        <f t="shared" si="148"/>
        <v>43646</v>
      </c>
      <c r="AN212" s="16">
        <f t="shared" si="149"/>
        <v>1.7999999999999999E-2</v>
      </c>
      <c r="AO212" s="3">
        <f t="shared" si="149"/>
        <v>82</v>
      </c>
      <c r="AP212" s="15">
        <f t="shared" si="149"/>
        <v>1.0058219349999999</v>
      </c>
      <c r="AQ212" s="15">
        <f t="shared" ca="1" si="149"/>
        <v>1.02633168</v>
      </c>
      <c r="AR212" s="99">
        <f t="shared" si="150"/>
        <v>43646</v>
      </c>
      <c r="AS212" s="2">
        <f t="shared" ca="1" si="151"/>
        <v>26.331679999999999</v>
      </c>
      <c r="AT212" s="2">
        <f t="shared" si="151"/>
        <v>0</v>
      </c>
      <c r="AU212" s="28" t="str">
        <f t="shared" si="151"/>
        <v>J=</v>
      </c>
      <c r="AV212" s="99">
        <f t="shared" si="151"/>
        <v>43881</v>
      </c>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1"/>
      <c r="GU212" s="1"/>
      <c r="GV212" s="1"/>
      <c r="GW212" s="1"/>
      <c r="GX212" s="1"/>
      <c r="GY212" s="1"/>
      <c r="GZ212" s="1"/>
      <c r="HA212" s="1"/>
      <c r="HB212" s="1"/>
      <c r="HC212" s="1"/>
      <c r="HD212" s="1"/>
      <c r="HE212" s="1"/>
      <c r="HF212" s="1"/>
      <c r="HG212" s="1"/>
      <c r="HH212" s="1"/>
      <c r="HI212" s="1"/>
      <c r="HJ212" s="1"/>
      <c r="HK212" s="1"/>
      <c r="HL212" s="1"/>
    </row>
    <row r="213" spans="1:220" x14ac:dyDescent="0.15">
      <c r="A213" s="122">
        <f t="shared" si="136"/>
        <v>43725</v>
      </c>
      <c r="B213" s="123">
        <f t="shared" ca="1" si="145"/>
        <v>1044.0676330000001</v>
      </c>
      <c r="C213" s="124">
        <f t="shared" si="137"/>
        <v>1000</v>
      </c>
      <c r="D213" s="125">
        <f ca="1">IF(A213&lt;$B$1,VLOOKUP(A213,[1]DI!$A$4:$B$15000,2),0)</f>
        <v>5.8999999999999997E-2</v>
      </c>
      <c r="E213" s="126">
        <f t="shared" ca="1" si="129"/>
        <v>1.00022751</v>
      </c>
      <c r="F213" s="126">
        <f ca="1">(TRUNC(PRODUCT($E$12:$E212),16))</f>
        <v>1.03391730218205</v>
      </c>
      <c r="G213" s="126">
        <f t="shared" si="121"/>
        <v>1</v>
      </c>
      <c r="H213" s="126">
        <f t="shared" ca="1" si="130"/>
        <v>1.0339172999999999</v>
      </c>
      <c r="I213" s="125">
        <f t="shared" si="138"/>
        <v>1.7999999999999999E-2</v>
      </c>
      <c r="J213" s="127">
        <f t="shared" si="139"/>
        <v>43524</v>
      </c>
      <c r="K213" s="128">
        <f t="shared" si="140"/>
        <v>138</v>
      </c>
      <c r="L213" s="129">
        <f t="shared" si="141"/>
        <v>138</v>
      </c>
      <c r="M213" s="130">
        <f t="shared" si="131"/>
        <v>1.0098173560000001</v>
      </c>
      <c r="N213" s="130">
        <f t="shared" ca="1" si="132"/>
        <v>1.0440676339999999</v>
      </c>
      <c r="O213" s="129">
        <f t="shared" si="146"/>
        <v>0</v>
      </c>
      <c r="P213" s="126">
        <f t="shared" ca="1" si="133"/>
        <v>44.067633000000001</v>
      </c>
      <c r="Q213" s="124">
        <f t="shared" si="142"/>
        <v>0</v>
      </c>
      <c r="R213" s="131" t="str">
        <f t="shared" si="143"/>
        <v>J=</v>
      </c>
      <c r="S213" s="127">
        <f t="shared" si="144"/>
        <v>43881</v>
      </c>
      <c r="T213" s="132" t="str">
        <f t="shared" si="134"/>
        <v>-</v>
      </c>
      <c r="U213" s="9"/>
      <c r="V213" s="110">
        <v>44515</v>
      </c>
      <c r="W213" s="111" t="s">
        <v>88</v>
      </c>
      <c r="X213" s="9"/>
      <c r="Y213" s="1"/>
      <c r="Z213" s="9"/>
      <c r="AA213" s="9"/>
      <c r="AB213" s="9"/>
      <c r="AC213" s="9"/>
      <c r="AD213" s="9"/>
      <c r="AE213" s="10"/>
      <c r="AF213" s="9"/>
      <c r="AG213" s="9"/>
      <c r="AH213" s="99">
        <f t="shared" si="152"/>
        <v>43647</v>
      </c>
      <c r="AI213" s="2">
        <f t="shared" ca="1" si="147"/>
        <v>1026.33168</v>
      </c>
      <c r="AJ213" s="9">
        <f t="shared" si="147"/>
        <v>1000</v>
      </c>
      <c r="AK213" s="16">
        <f t="shared" ca="1" si="147"/>
        <v>6.4000000000000001E-2</v>
      </c>
      <c r="AL213" s="17">
        <f t="shared" ca="1" si="147"/>
        <v>1.0203910300000001</v>
      </c>
      <c r="AM213" s="99">
        <f t="shared" si="148"/>
        <v>43647</v>
      </c>
      <c r="AN213" s="16">
        <f t="shared" si="149"/>
        <v>1.7999999999999999E-2</v>
      </c>
      <c r="AO213" s="3">
        <f t="shared" si="149"/>
        <v>82</v>
      </c>
      <c r="AP213" s="15">
        <f t="shared" si="149"/>
        <v>1.0058219349999999</v>
      </c>
      <c r="AQ213" s="15">
        <f t="shared" ca="1" si="149"/>
        <v>1.02633168</v>
      </c>
      <c r="AR213" s="99">
        <f t="shared" si="150"/>
        <v>43647</v>
      </c>
      <c r="AS213" s="2">
        <f t="shared" ca="1" si="151"/>
        <v>26.331679999999999</v>
      </c>
      <c r="AT213" s="2">
        <f t="shared" si="151"/>
        <v>0</v>
      </c>
      <c r="AU213" s="28" t="str">
        <f t="shared" si="151"/>
        <v>J=</v>
      </c>
      <c r="AV213" s="99">
        <f t="shared" si="151"/>
        <v>43881</v>
      </c>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1"/>
      <c r="GU213" s="1"/>
      <c r="GV213" s="1"/>
      <c r="GW213" s="1"/>
      <c r="GX213" s="1"/>
      <c r="GY213" s="1"/>
      <c r="GZ213" s="1"/>
      <c r="HA213" s="1"/>
      <c r="HB213" s="1"/>
      <c r="HC213" s="1"/>
      <c r="HD213" s="1"/>
      <c r="HE213" s="1"/>
      <c r="HF213" s="1"/>
      <c r="HG213" s="1"/>
      <c r="HH213" s="1"/>
      <c r="HI213" s="1"/>
      <c r="HJ213" s="1"/>
      <c r="HK213" s="1"/>
      <c r="HL213" s="1"/>
    </row>
    <row r="214" spans="1:220" x14ac:dyDescent="0.15">
      <c r="A214" s="122">
        <f t="shared" si="136"/>
        <v>43726</v>
      </c>
      <c r="B214" s="123">
        <f t="shared" ca="1" si="145"/>
        <v>1044.3791060000001</v>
      </c>
      <c r="C214" s="124">
        <f t="shared" si="137"/>
        <v>1000</v>
      </c>
      <c r="D214" s="125">
        <f ca="1">IF(A214&lt;$B$1,VLOOKUP(A214,[1]DI!$A$4:$B$15000,2),0)</f>
        <v>5.8999999999999997E-2</v>
      </c>
      <c r="E214" s="126">
        <f t="shared" ca="1" si="129"/>
        <v>1.00022751</v>
      </c>
      <c r="F214" s="126">
        <f ca="1">(TRUNC(PRODUCT($E$12:$E213),16))</f>
        <v>1.03415252870747</v>
      </c>
      <c r="G214" s="126">
        <f t="shared" si="121"/>
        <v>1</v>
      </c>
      <c r="H214" s="126">
        <f t="shared" ca="1" si="130"/>
        <v>1.0341525300000001</v>
      </c>
      <c r="I214" s="125">
        <f t="shared" si="138"/>
        <v>1.7999999999999999E-2</v>
      </c>
      <c r="J214" s="127">
        <f t="shared" si="139"/>
        <v>43524</v>
      </c>
      <c r="K214" s="128">
        <f t="shared" si="140"/>
        <v>139</v>
      </c>
      <c r="L214" s="129">
        <f t="shared" si="141"/>
        <v>139</v>
      </c>
      <c r="M214" s="130">
        <f t="shared" si="131"/>
        <v>1.009888847</v>
      </c>
      <c r="N214" s="130">
        <f t="shared" ca="1" si="132"/>
        <v>1.0443791060000001</v>
      </c>
      <c r="O214" s="129">
        <f t="shared" si="146"/>
        <v>0</v>
      </c>
      <c r="P214" s="126">
        <f t="shared" ca="1" si="133"/>
        <v>44.379106</v>
      </c>
      <c r="Q214" s="124">
        <f t="shared" si="142"/>
        <v>0</v>
      </c>
      <c r="R214" s="131" t="str">
        <f t="shared" si="143"/>
        <v>J=</v>
      </c>
      <c r="S214" s="127">
        <f t="shared" si="144"/>
        <v>43881</v>
      </c>
      <c r="T214" s="132" t="str">
        <f t="shared" si="134"/>
        <v>-</v>
      </c>
      <c r="U214" s="9"/>
      <c r="V214" s="110">
        <v>44242</v>
      </c>
      <c r="W214" s="111" t="s">
        <v>75</v>
      </c>
      <c r="X214" s="9"/>
      <c r="Y214" s="1"/>
      <c r="Z214" s="9"/>
      <c r="AA214" s="9"/>
      <c r="AB214" s="9"/>
      <c r="AC214" s="9"/>
      <c r="AD214" s="9"/>
      <c r="AE214" s="10"/>
      <c r="AF214" s="9"/>
      <c r="AG214" s="9"/>
      <c r="AH214" s="99">
        <f t="shared" si="152"/>
        <v>43648</v>
      </c>
      <c r="AI214" s="2">
        <f t="shared" ca="1" si="147"/>
        <v>1026.6570409999999</v>
      </c>
      <c r="AJ214" s="9">
        <f t="shared" si="147"/>
        <v>1000</v>
      </c>
      <c r="AK214" s="16">
        <f t="shared" ca="1" si="147"/>
        <v>6.4000000000000001E-2</v>
      </c>
      <c r="AL214" s="17">
        <f t="shared" ca="1" si="147"/>
        <v>1.0206422500000001</v>
      </c>
      <c r="AM214" s="99">
        <f t="shared" si="148"/>
        <v>43648</v>
      </c>
      <c r="AN214" s="16">
        <f t="shared" si="149"/>
        <v>1.7999999999999999E-2</v>
      </c>
      <c r="AO214" s="3">
        <f t="shared" si="149"/>
        <v>83</v>
      </c>
      <c r="AP214" s="15">
        <f t="shared" si="149"/>
        <v>1.005893143</v>
      </c>
      <c r="AQ214" s="15">
        <f t="shared" ca="1" si="149"/>
        <v>1.026657041</v>
      </c>
      <c r="AR214" s="99">
        <f t="shared" si="150"/>
        <v>43648</v>
      </c>
      <c r="AS214" s="2">
        <f t="shared" ca="1" si="151"/>
        <v>26.657041</v>
      </c>
      <c r="AT214" s="2">
        <f t="shared" si="151"/>
        <v>0</v>
      </c>
      <c r="AU214" s="28" t="str">
        <f t="shared" si="151"/>
        <v>J=</v>
      </c>
      <c r="AV214" s="99">
        <f t="shared" si="151"/>
        <v>43881</v>
      </c>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1"/>
      <c r="GU214" s="1"/>
      <c r="GV214" s="1"/>
      <c r="GW214" s="1"/>
      <c r="GX214" s="1"/>
      <c r="GY214" s="1"/>
      <c r="GZ214" s="1"/>
      <c r="HA214" s="1"/>
      <c r="HB214" s="1"/>
      <c r="HC214" s="1"/>
      <c r="HD214" s="1"/>
      <c r="HE214" s="1"/>
      <c r="HF214" s="1"/>
      <c r="HG214" s="1"/>
      <c r="HH214" s="1"/>
      <c r="HI214" s="1"/>
      <c r="HJ214" s="1"/>
      <c r="HK214" s="1"/>
      <c r="HL214" s="1"/>
    </row>
    <row r="215" spans="1:220" x14ac:dyDescent="0.15">
      <c r="A215" s="122">
        <f t="shared" si="136"/>
        <v>43727</v>
      </c>
      <c r="B215" s="123">
        <f t="shared" ca="1" si="145"/>
        <v>1044.6906670000001</v>
      </c>
      <c r="C215" s="124">
        <f t="shared" si="137"/>
        <v>1000</v>
      </c>
      <c r="D215" s="125">
        <f ca="1">IF(A215&lt;$B$1,VLOOKUP(A215,[1]DI!$A$4:$B$15000,2),0)</f>
        <v>5.3999999999999999E-2</v>
      </c>
      <c r="E215" s="126">
        <f t="shared" ca="1" si="129"/>
        <v>1.0002087200000001</v>
      </c>
      <c r="F215" s="126">
        <f ca="1">(TRUNC(PRODUCT($E$12:$E214),16))</f>
        <v>1.0343878087492699</v>
      </c>
      <c r="G215" s="126">
        <f t="shared" si="121"/>
        <v>1</v>
      </c>
      <c r="H215" s="126">
        <f t="shared" ca="1" si="130"/>
        <v>1.0343878099999999</v>
      </c>
      <c r="I215" s="125">
        <f t="shared" si="138"/>
        <v>1.7999999999999999E-2</v>
      </c>
      <c r="J215" s="127">
        <f t="shared" si="139"/>
        <v>43524</v>
      </c>
      <c r="K215" s="128">
        <f t="shared" si="140"/>
        <v>140</v>
      </c>
      <c r="L215" s="129">
        <f t="shared" si="141"/>
        <v>140</v>
      </c>
      <c r="M215" s="130">
        <f t="shared" si="131"/>
        <v>1.0099603429999999</v>
      </c>
      <c r="N215" s="130">
        <f t="shared" ca="1" si="132"/>
        <v>1.044690667</v>
      </c>
      <c r="O215" s="129">
        <f t="shared" si="146"/>
        <v>0</v>
      </c>
      <c r="P215" s="126">
        <f t="shared" ca="1" si="133"/>
        <v>44.690666999999998</v>
      </c>
      <c r="Q215" s="124">
        <f t="shared" si="142"/>
        <v>0</v>
      </c>
      <c r="R215" s="131" t="str">
        <f t="shared" si="143"/>
        <v>J=</v>
      </c>
      <c r="S215" s="127">
        <f t="shared" si="144"/>
        <v>43881</v>
      </c>
      <c r="T215" s="132" t="str">
        <f t="shared" si="134"/>
        <v>-</v>
      </c>
      <c r="U215" s="9"/>
      <c r="V215" s="110">
        <v>44243</v>
      </c>
      <c r="W215" s="111" t="s">
        <v>75</v>
      </c>
      <c r="X215" s="9"/>
      <c r="Y215" s="1"/>
      <c r="Z215" s="9"/>
      <c r="AA215" s="9"/>
      <c r="AB215" s="9"/>
      <c r="AC215" s="9"/>
      <c r="AD215" s="9"/>
      <c r="AE215" s="10"/>
      <c r="AF215" s="9"/>
      <c r="AG215" s="9"/>
      <c r="AH215" s="99">
        <f t="shared" si="152"/>
        <v>43649</v>
      </c>
      <c r="AI215" s="2">
        <f t="shared" ca="1" si="147"/>
        <v>1026.9825020000001</v>
      </c>
      <c r="AJ215" s="9">
        <f t="shared" si="147"/>
        <v>1000</v>
      </c>
      <c r="AK215" s="16">
        <f t="shared" ca="1" si="147"/>
        <v>6.4000000000000001E-2</v>
      </c>
      <c r="AL215" s="17">
        <f t="shared" ca="1" si="147"/>
        <v>1.0208935299999999</v>
      </c>
      <c r="AM215" s="99">
        <f t="shared" si="148"/>
        <v>43649</v>
      </c>
      <c r="AN215" s="16">
        <f t="shared" si="149"/>
        <v>1.7999999999999999E-2</v>
      </c>
      <c r="AO215" s="3">
        <f t="shared" si="149"/>
        <v>84</v>
      </c>
      <c r="AP215" s="15">
        <f t="shared" si="149"/>
        <v>1.005964356</v>
      </c>
      <c r="AQ215" s="15">
        <f t="shared" ca="1" si="149"/>
        <v>1.0269825020000001</v>
      </c>
      <c r="AR215" s="99">
        <f t="shared" si="150"/>
        <v>43649</v>
      </c>
      <c r="AS215" s="2">
        <f t="shared" ca="1" si="151"/>
        <v>26.982502</v>
      </c>
      <c r="AT215" s="2">
        <f t="shared" si="151"/>
        <v>0</v>
      </c>
      <c r="AU215" s="28" t="str">
        <f t="shared" si="151"/>
        <v>J=</v>
      </c>
      <c r="AV215" s="99">
        <f t="shared" si="151"/>
        <v>43881</v>
      </c>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1"/>
      <c r="GU215" s="1"/>
      <c r="GV215" s="1"/>
      <c r="GW215" s="1"/>
      <c r="GX215" s="1"/>
      <c r="GY215" s="1"/>
      <c r="GZ215" s="1"/>
      <c r="HA215" s="1"/>
      <c r="HB215" s="1"/>
      <c r="HC215" s="1"/>
      <c r="HD215" s="1"/>
      <c r="HE215" s="1"/>
      <c r="HF215" s="1"/>
      <c r="HG215" s="1"/>
      <c r="HH215" s="1"/>
      <c r="HI215" s="1"/>
      <c r="HJ215" s="1"/>
      <c r="HK215" s="1"/>
      <c r="HL215" s="1"/>
    </row>
    <row r="216" spans="1:220" x14ac:dyDescent="0.15">
      <c r="A216" s="122">
        <f t="shared" si="136"/>
        <v>43728</v>
      </c>
      <c r="B216" s="123">
        <f t="shared" ca="1" si="145"/>
        <v>1044.982692</v>
      </c>
      <c r="C216" s="124">
        <f t="shared" si="137"/>
        <v>1000</v>
      </c>
      <c r="D216" s="125">
        <f ca="1">IF(A216&lt;$B$1,VLOOKUP(A216,[1]DI!$A$4:$B$15000,2),0)</f>
        <v>5.3999999999999999E-2</v>
      </c>
      <c r="E216" s="126">
        <f t="shared" ca="1" si="129"/>
        <v>1.0002087200000001</v>
      </c>
      <c r="F216" s="126">
        <f ca="1">(TRUNC(PRODUCT($E$12:$E215),16))</f>
        <v>1.03460370617271</v>
      </c>
      <c r="G216" s="126">
        <f t="shared" si="121"/>
        <v>1</v>
      </c>
      <c r="H216" s="126">
        <f t="shared" ca="1" si="130"/>
        <v>1.0346037100000001</v>
      </c>
      <c r="I216" s="125">
        <f t="shared" si="138"/>
        <v>1.7999999999999999E-2</v>
      </c>
      <c r="J216" s="127">
        <f t="shared" si="139"/>
        <v>43524</v>
      </c>
      <c r="K216" s="128">
        <f t="shared" si="140"/>
        <v>141</v>
      </c>
      <c r="L216" s="129">
        <f t="shared" si="141"/>
        <v>141</v>
      </c>
      <c r="M216" s="130">
        <f t="shared" si="131"/>
        <v>1.010031844</v>
      </c>
      <c r="N216" s="130">
        <f t="shared" ca="1" si="132"/>
        <v>1.0449826929999999</v>
      </c>
      <c r="O216" s="129">
        <f t="shared" si="146"/>
        <v>0</v>
      </c>
      <c r="P216" s="126">
        <f t="shared" ca="1" si="133"/>
        <v>44.982692</v>
      </c>
      <c r="Q216" s="124">
        <f t="shared" si="142"/>
        <v>0</v>
      </c>
      <c r="R216" s="131" t="str">
        <f t="shared" si="143"/>
        <v>J=</v>
      </c>
      <c r="S216" s="127">
        <f t="shared" si="144"/>
        <v>43881</v>
      </c>
      <c r="T216" s="132" t="str">
        <f t="shared" si="134"/>
        <v>-</v>
      </c>
      <c r="U216" s="9"/>
      <c r="V216" s="110">
        <v>44288</v>
      </c>
      <c r="W216" s="111" t="s">
        <v>83</v>
      </c>
      <c r="X216" s="9"/>
      <c r="Y216" s="1"/>
      <c r="Z216" s="9"/>
      <c r="AA216" s="9"/>
      <c r="AB216" s="9"/>
      <c r="AC216" s="9"/>
      <c r="AD216" s="9"/>
      <c r="AE216" s="10"/>
      <c r="AF216" s="9"/>
      <c r="AG216" s="9"/>
      <c r="AH216" s="99">
        <f t="shared" si="152"/>
        <v>43650</v>
      </c>
      <c r="AI216" s="2">
        <f t="shared" ca="1" si="147"/>
        <v>1027.3080640000001</v>
      </c>
      <c r="AJ216" s="9">
        <f t="shared" si="147"/>
        <v>1000</v>
      </c>
      <c r="AK216" s="16">
        <f t="shared" ca="1" si="147"/>
        <v>6.4000000000000001E-2</v>
      </c>
      <c r="AL216" s="17">
        <f t="shared" ca="1" si="147"/>
        <v>1.0211448700000001</v>
      </c>
      <c r="AM216" s="99">
        <f t="shared" si="148"/>
        <v>43650</v>
      </c>
      <c r="AN216" s="16">
        <f t="shared" si="149"/>
        <v>1.7999999999999999E-2</v>
      </c>
      <c r="AO216" s="3">
        <f t="shared" si="149"/>
        <v>85</v>
      </c>
      <c r="AP216" s="15">
        <f t="shared" si="149"/>
        <v>1.006035574</v>
      </c>
      <c r="AQ216" s="15">
        <f t="shared" ca="1" si="149"/>
        <v>1.0273080649999999</v>
      </c>
      <c r="AR216" s="99">
        <f t="shared" si="150"/>
        <v>43650</v>
      </c>
      <c r="AS216" s="2">
        <f t="shared" ca="1" si="151"/>
        <v>27.308064000000002</v>
      </c>
      <c r="AT216" s="2">
        <f t="shared" si="151"/>
        <v>0</v>
      </c>
      <c r="AU216" s="28" t="str">
        <f t="shared" si="151"/>
        <v>J=</v>
      </c>
      <c r="AV216" s="99">
        <f t="shared" si="151"/>
        <v>43881</v>
      </c>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1"/>
      <c r="GU216" s="1"/>
      <c r="GV216" s="1"/>
      <c r="GW216" s="1"/>
      <c r="GX216" s="1"/>
      <c r="GY216" s="1"/>
      <c r="GZ216" s="1"/>
      <c r="HA216" s="1"/>
      <c r="HB216" s="1"/>
      <c r="HC216" s="1"/>
      <c r="HD216" s="1"/>
      <c r="HE216" s="1"/>
      <c r="HF216" s="1"/>
      <c r="HG216" s="1"/>
      <c r="HH216" s="1"/>
      <c r="HI216" s="1"/>
      <c r="HJ216" s="1"/>
      <c r="HK216" s="1"/>
      <c r="HL216" s="1"/>
    </row>
    <row r="217" spans="1:220" x14ac:dyDescent="0.15">
      <c r="A217" s="122">
        <f t="shared" si="136"/>
        <v>43729</v>
      </c>
      <c r="B217" s="123">
        <f t="shared" ca="1" si="145"/>
        <v>1045.274795</v>
      </c>
      <c r="C217" s="124">
        <f t="shared" si="137"/>
        <v>1000</v>
      </c>
      <c r="D217" s="125">
        <f ca="1">IF(A217&lt;$B$1,VLOOKUP(A217,[1]DI!$A$4:$B$15000,2),0)</f>
        <v>0</v>
      </c>
      <c r="E217" s="126">
        <f t="shared" ca="1" si="129"/>
        <v>1</v>
      </c>
      <c r="F217" s="126">
        <f ca="1">(TRUNC(PRODUCT($E$12:$E216),16))</f>
        <v>1.0348196486582699</v>
      </c>
      <c r="G217" s="126">
        <f t="shared" si="121"/>
        <v>1</v>
      </c>
      <c r="H217" s="126">
        <f t="shared" ca="1" si="130"/>
        <v>1.03481965</v>
      </c>
      <c r="I217" s="125">
        <f t="shared" si="138"/>
        <v>1.7999999999999999E-2</v>
      </c>
      <c r="J217" s="127">
        <f t="shared" si="139"/>
        <v>43524</v>
      </c>
      <c r="K217" s="128">
        <f t="shared" si="140"/>
        <v>141</v>
      </c>
      <c r="L217" s="129">
        <f t="shared" si="141"/>
        <v>142</v>
      </c>
      <c r="M217" s="130">
        <f t="shared" si="131"/>
        <v>1.0101033500000001</v>
      </c>
      <c r="N217" s="130">
        <f t="shared" ca="1" si="132"/>
        <v>1.0452747950000001</v>
      </c>
      <c r="O217" s="129">
        <f t="shared" si="146"/>
        <v>0</v>
      </c>
      <c r="P217" s="126">
        <f t="shared" ca="1" si="133"/>
        <v>45.274794999999997</v>
      </c>
      <c r="Q217" s="124">
        <f t="shared" si="142"/>
        <v>0</v>
      </c>
      <c r="R217" s="131" t="str">
        <f t="shared" si="143"/>
        <v>J=</v>
      </c>
      <c r="S217" s="127">
        <f t="shared" si="144"/>
        <v>43881</v>
      </c>
      <c r="T217" s="132" t="str">
        <f t="shared" si="134"/>
        <v>-</v>
      </c>
      <c r="U217" s="9"/>
      <c r="V217" s="110">
        <v>44307</v>
      </c>
      <c r="W217" s="111" t="s">
        <v>77</v>
      </c>
      <c r="X217" s="9"/>
      <c r="Y217" s="1"/>
      <c r="Z217" s="9"/>
      <c r="AA217" s="9"/>
      <c r="AB217" s="9"/>
      <c r="AC217" s="9"/>
      <c r="AD217" s="9"/>
      <c r="AE217" s="10"/>
      <c r="AF217" s="9"/>
      <c r="AG217" s="9"/>
      <c r="AH217" s="99">
        <f t="shared" si="152"/>
        <v>43651</v>
      </c>
      <c r="AI217" s="2">
        <f t="shared" ca="1" si="147"/>
        <v>1027.63374</v>
      </c>
      <c r="AJ217" s="9">
        <f t="shared" si="147"/>
        <v>1000</v>
      </c>
      <c r="AK217" s="16">
        <f t="shared" ca="1" si="147"/>
        <v>6.4000000000000001E-2</v>
      </c>
      <c r="AL217" s="17">
        <f t="shared" ca="1" si="147"/>
        <v>1.02139628</v>
      </c>
      <c r="AM217" s="99">
        <f t="shared" si="148"/>
        <v>43651</v>
      </c>
      <c r="AN217" s="16">
        <f t="shared" si="149"/>
        <v>1.7999999999999999E-2</v>
      </c>
      <c r="AO217" s="3">
        <f t="shared" si="149"/>
        <v>86</v>
      </c>
      <c r="AP217" s="15">
        <f t="shared" si="149"/>
        <v>1.0061067969999999</v>
      </c>
      <c r="AQ217" s="15">
        <f t="shared" ca="1" si="149"/>
        <v>1.02763374</v>
      </c>
      <c r="AR217" s="99">
        <f t="shared" si="150"/>
        <v>43651</v>
      </c>
      <c r="AS217" s="2">
        <f t="shared" ca="1" si="151"/>
        <v>27.63374</v>
      </c>
      <c r="AT217" s="2">
        <f t="shared" si="151"/>
        <v>0</v>
      </c>
      <c r="AU217" s="28" t="str">
        <f t="shared" si="151"/>
        <v>J=</v>
      </c>
      <c r="AV217" s="99">
        <f t="shared" si="151"/>
        <v>43881</v>
      </c>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1"/>
      <c r="GU217" s="1"/>
      <c r="GV217" s="1"/>
      <c r="GW217" s="1"/>
      <c r="GX217" s="1"/>
      <c r="GY217" s="1"/>
      <c r="GZ217" s="1"/>
      <c r="HA217" s="1"/>
      <c r="HB217" s="1"/>
      <c r="HC217" s="1"/>
      <c r="HD217" s="1"/>
      <c r="HE217" s="1"/>
      <c r="HF217" s="1"/>
      <c r="HG217" s="1"/>
      <c r="HH217" s="1"/>
      <c r="HI217" s="1"/>
      <c r="HJ217" s="1"/>
      <c r="HK217" s="1"/>
      <c r="HL217" s="1"/>
    </row>
    <row r="218" spans="1:220" x14ac:dyDescent="0.15">
      <c r="A218" s="122">
        <f t="shared" si="136"/>
        <v>43730</v>
      </c>
      <c r="B218" s="123">
        <f t="shared" ca="1" si="145"/>
        <v>1045.274795</v>
      </c>
      <c r="C218" s="124">
        <f t="shared" si="137"/>
        <v>1000</v>
      </c>
      <c r="D218" s="125">
        <f ca="1">IF(A218&lt;$B$1,VLOOKUP(A218,[1]DI!$A$4:$B$15000,2),0)</f>
        <v>0</v>
      </c>
      <c r="E218" s="126">
        <f t="shared" ca="1" si="129"/>
        <v>1</v>
      </c>
      <c r="F218" s="126">
        <f ca="1">(TRUNC(PRODUCT($E$12:$E217),16))</f>
        <v>1.0348196486582699</v>
      </c>
      <c r="G218" s="126">
        <f t="shared" si="121"/>
        <v>1</v>
      </c>
      <c r="H218" s="126">
        <f t="shared" ca="1" si="130"/>
        <v>1.03481965</v>
      </c>
      <c r="I218" s="125">
        <f t="shared" si="138"/>
        <v>1.7999999999999999E-2</v>
      </c>
      <c r="J218" s="127">
        <f t="shared" si="139"/>
        <v>43524</v>
      </c>
      <c r="K218" s="128">
        <f t="shared" si="140"/>
        <v>141</v>
      </c>
      <c r="L218" s="129">
        <f t="shared" si="141"/>
        <v>142</v>
      </c>
      <c r="M218" s="130">
        <f t="shared" si="131"/>
        <v>1.0101033500000001</v>
      </c>
      <c r="N218" s="130">
        <f t="shared" ca="1" si="132"/>
        <v>1.0452747950000001</v>
      </c>
      <c r="O218" s="129">
        <f t="shared" si="146"/>
        <v>0</v>
      </c>
      <c r="P218" s="126">
        <f t="shared" ca="1" si="133"/>
        <v>45.274794999999997</v>
      </c>
      <c r="Q218" s="124">
        <f t="shared" si="142"/>
        <v>0</v>
      </c>
      <c r="R218" s="131" t="str">
        <f t="shared" si="143"/>
        <v>J=</v>
      </c>
      <c r="S218" s="127">
        <f t="shared" si="144"/>
        <v>43881</v>
      </c>
      <c r="T218" s="132" t="str">
        <f t="shared" si="134"/>
        <v>-</v>
      </c>
      <c r="U218" s="9"/>
      <c r="V218" s="110">
        <v>44350</v>
      </c>
      <c r="W218" s="111" t="s">
        <v>85</v>
      </c>
      <c r="X218" s="9"/>
      <c r="Y218" s="1"/>
      <c r="Z218" s="9"/>
      <c r="AA218" s="9"/>
      <c r="AB218" s="9"/>
      <c r="AC218" s="9"/>
      <c r="AD218" s="9"/>
      <c r="AE218" s="10"/>
      <c r="AF218" s="9"/>
      <c r="AG218" s="9"/>
      <c r="AH218" s="99">
        <f t="shared" si="152"/>
        <v>43652</v>
      </c>
      <c r="AI218" s="2">
        <f t="shared" ca="1" si="147"/>
        <v>1027.959515</v>
      </c>
      <c r="AJ218" s="9">
        <f t="shared" si="147"/>
        <v>1000</v>
      </c>
      <c r="AK218" s="16">
        <f t="shared" ca="1" si="147"/>
        <v>0</v>
      </c>
      <c r="AL218" s="17">
        <f t="shared" ca="1" si="147"/>
        <v>1.0216477500000001</v>
      </c>
      <c r="AM218" s="99">
        <f t="shared" si="148"/>
        <v>43652</v>
      </c>
      <c r="AN218" s="16">
        <f t="shared" si="149"/>
        <v>1.7999999999999999E-2</v>
      </c>
      <c r="AO218" s="3">
        <f t="shared" si="149"/>
        <v>87</v>
      </c>
      <c r="AP218" s="15">
        <f t="shared" si="149"/>
        <v>1.0061780250000001</v>
      </c>
      <c r="AQ218" s="15">
        <f t="shared" ca="1" si="149"/>
        <v>1.027959515</v>
      </c>
      <c r="AR218" s="99">
        <f t="shared" si="150"/>
        <v>43652</v>
      </c>
      <c r="AS218" s="2">
        <f t="shared" ca="1" si="151"/>
        <v>27.959515</v>
      </c>
      <c r="AT218" s="2">
        <f t="shared" si="151"/>
        <v>0</v>
      </c>
      <c r="AU218" s="28" t="str">
        <f t="shared" si="151"/>
        <v>J=</v>
      </c>
      <c r="AV218" s="99">
        <f t="shared" si="151"/>
        <v>43881</v>
      </c>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1"/>
      <c r="GU218" s="1"/>
      <c r="GV218" s="1"/>
      <c r="GW218" s="1"/>
      <c r="GX218" s="1"/>
      <c r="GY218" s="1"/>
      <c r="GZ218" s="1"/>
      <c r="HA218" s="1"/>
      <c r="HB218" s="1"/>
      <c r="HC218" s="1"/>
      <c r="HD218" s="1"/>
      <c r="HE218" s="1"/>
      <c r="HF218" s="1"/>
      <c r="HG218" s="1"/>
      <c r="HH218" s="1"/>
      <c r="HI218" s="1"/>
      <c r="HJ218" s="1"/>
      <c r="HK218" s="1"/>
      <c r="HL218" s="1"/>
    </row>
    <row r="219" spans="1:220" x14ac:dyDescent="0.15">
      <c r="A219" s="122">
        <f t="shared" si="136"/>
        <v>43731</v>
      </c>
      <c r="B219" s="123">
        <f t="shared" ca="1" si="145"/>
        <v>1045.274795</v>
      </c>
      <c r="C219" s="124">
        <f t="shared" si="137"/>
        <v>1000</v>
      </c>
      <c r="D219" s="125">
        <f ca="1">IF(A219&lt;$B$1,VLOOKUP(A219,[1]DI!$A$4:$B$15000,2),0)</f>
        <v>5.3999999999999999E-2</v>
      </c>
      <c r="E219" s="126">
        <f t="shared" ca="1" si="129"/>
        <v>1.0002087200000001</v>
      </c>
      <c r="F219" s="126">
        <f ca="1">(TRUNC(PRODUCT($E$12:$E218),16))</f>
        <v>1.0348196486582699</v>
      </c>
      <c r="G219" s="126">
        <f t="shared" si="121"/>
        <v>1</v>
      </c>
      <c r="H219" s="126">
        <f t="shared" ca="1" si="130"/>
        <v>1.03481965</v>
      </c>
      <c r="I219" s="125">
        <f t="shared" si="138"/>
        <v>1.7999999999999999E-2</v>
      </c>
      <c r="J219" s="127">
        <f t="shared" si="139"/>
        <v>43524</v>
      </c>
      <c r="K219" s="128">
        <f t="shared" si="140"/>
        <v>142</v>
      </c>
      <c r="L219" s="129">
        <f t="shared" si="141"/>
        <v>142</v>
      </c>
      <c r="M219" s="130">
        <f t="shared" si="131"/>
        <v>1.0101033500000001</v>
      </c>
      <c r="N219" s="130">
        <f t="shared" ca="1" si="132"/>
        <v>1.0452747950000001</v>
      </c>
      <c r="O219" s="129">
        <f t="shared" si="146"/>
        <v>0</v>
      </c>
      <c r="P219" s="126">
        <f t="shared" ca="1" si="133"/>
        <v>45.274794999999997</v>
      </c>
      <c r="Q219" s="124">
        <f t="shared" si="142"/>
        <v>0</v>
      </c>
      <c r="R219" s="131" t="str">
        <f t="shared" si="143"/>
        <v>J=</v>
      </c>
      <c r="S219" s="127">
        <f t="shared" si="144"/>
        <v>43881</v>
      </c>
      <c r="T219" s="132" t="str">
        <f t="shared" si="134"/>
        <v>-</v>
      </c>
      <c r="U219" s="9"/>
      <c r="V219" s="110">
        <v>44446</v>
      </c>
      <c r="W219" s="111" t="s">
        <v>86</v>
      </c>
      <c r="X219" s="9"/>
      <c r="Y219" s="1"/>
      <c r="Z219" s="9"/>
      <c r="AA219" s="9"/>
      <c r="AB219" s="9"/>
      <c r="AC219" s="9"/>
      <c r="AD219" s="9"/>
      <c r="AE219" s="10"/>
      <c r="AF219" s="9"/>
      <c r="AG219" s="9"/>
      <c r="AH219" s="99">
        <f t="shared" si="152"/>
        <v>43653</v>
      </c>
      <c r="AI219" s="2">
        <f t="shared" ca="1" si="147"/>
        <v>1027.959515</v>
      </c>
      <c r="AJ219" s="9">
        <f t="shared" si="147"/>
        <v>1000</v>
      </c>
      <c r="AK219" s="16">
        <f t="shared" ca="1" si="147"/>
        <v>0</v>
      </c>
      <c r="AL219" s="17">
        <f t="shared" ca="1" si="147"/>
        <v>1.0216477500000001</v>
      </c>
      <c r="AM219" s="99">
        <f t="shared" si="148"/>
        <v>43653</v>
      </c>
      <c r="AN219" s="16">
        <f t="shared" si="149"/>
        <v>1.7999999999999999E-2</v>
      </c>
      <c r="AO219" s="3">
        <f t="shared" si="149"/>
        <v>87</v>
      </c>
      <c r="AP219" s="15">
        <f t="shared" si="149"/>
        <v>1.0061780250000001</v>
      </c>
      <c r="AQ219" s="15">
        <f t="shared" ca="1" si="149"/>
        <v>1.027959515</v>
      </c>
      <c r="AR219" s="99">
        <f t="shared" si="150"/>
        <v>43653</v>
      </c>
      <c r="AS219" s="2">
        <f t="shared" ca="1" si="151"/>
        <v>27.959515</v>
      </c>
      <c r="AT219" s="2">
        <f t="shared" si="151"/>
        <v>0</v>
      </c>
      <c r="AU219" s="28" t="str">
        <f t="shared" si="151"/>
        <v>J=</v>
      </c>
      <c r="AV219" s="99">
        <f t="shared" si="151"/>
        <v>43881</v>
      </c>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1"/>
      <c r="GU219" s="1"/>
      <c r="GV219" s="1"/>
      <c r="GW219" s="1"/>
      <c r="GX219" s="1"/>
      <c r="GY219" s="1"/>
      <c r="GZ219" s="1"/>
      <c r="HA219" s="1"/>
      <c r="HB219" s="1"/>
      <c r="HC219" s="1"/>
      <c r="HD219" s="1"/>
      <c r="HE219" s="1"/>
      <c r="HF219" s="1"/>
      <c r="HG219" s="1"/>
      <c r="HH219" s="1"/>
      <c r="HI219" s="1"/>
      <c r="HJ219" s="1"/>
      <c r="HK219" s="1"/>
      <c r="HL219" s="1"/>
    </row>
    <row r="220" spans="1:220" x14ac:dyDescent="0.15">
      <c r="A220" s="122">
        <f t="shared" si="136"/>
        <v>43732</v>
      </c>
      <c r="B220" s="123">
        <f t="shared" ca="1" si="145"/>
        <v>1045.5669829999999</v>
      </c>
      <c r="C220" s="124">
        <f t="shared" si="137"/>
        <v>1000</v>
      </c>
      <c r="D220" s="125">
        <f ca="1">IF(A220&lt;$B$1,VLOOKUP(A220,[1]DI!$A$4:$B$15000,2),0)</f>
        <v>5.3999999999999999E-2</v>
      </c>
      <c r="E220" s="126">
        <f t="shared" ca="1" si="129"/>
        <v>1.0002087200000001</v>
      </c>
      <c r="F220" s="126">
        <f ca="1">(TRUNC(PRODUCT($E$12:$E219),16))</f>
        <v>1.0350356362153299</v>
      </c>
      <c r="G220" s="126">
        <f t="shared" si="121"/>
        <v>1</v>
      </c>
      <c r="H220" s="126">
        <f t="shared" ca="1" si="130"/>
        <v>1.03503564</v>
      </c>
      <c r="I220" s="125">
        <f t="shared" si="138"/>
        <v>1.7999999999999999E-2</v>
      </c>
      <c r="J220" s="127">
        <f t="shared" si="139"/>
        <v>43524</v>
      </c>
      <c r="K220" s="128">
        <f t="shared" si="140"/>
        <v>143</v>
      </c>
      <c r="L220" s="129">
        <f t="shared" si="141"/>
        <v>143</v>
      </c>
      <c r="M220" s="130">
        <f t="shared" si="131"/>
        <v>1.0101748610000001</v>
      </c>
      <c r="N220" s="130">
        <f t="shared" ca="1" si="132"/>
        <v>1.0455669839999999</v>
      </c>
      <c r="O220" s="129">
        <f t="shared" si="146"/>
        <v>0</v>
      </c>
      <c r="P220" s="126">
        <f t="shared" ca="1" si="133"/>
        <v>45.566983</v>
      </c>
      <c r="Q220" s="124">
        <f t="shared" si="142"/>
        <v>0</v>
      </c>
      <c r="R220" s="131" t="str">
        <f t="shared" si="143"/>
        <v>J=</v>
      </c>
      <c r="S220" s="127">
        <f t="shared" si="144"/>
        <v>43881</v>
      </c>
      <c r="T220" s="132" t="str">
        <f t="shared" si="134"/>
        <v>-</v>
      </c>
      <c r="U220" s="9"/>
      <c r="V220" s="110">
        <v>44481</v>
      </c>
      <c r="W220" s="109" t="s">
        <v>81</v>
      </c>
      <c r="X220" s="9"/>
      <c r="Y220" s="1"/>
      <c r="Z220" s="9"/>
      <c r="AA220" s="9"/>
      <c r="AB220" s="9"/>
      <c r="AC220" s="9"/>
      <c r="AD220" s="9"/>
      <c r="AE220" s="10"/>
      <c r="AF220" s="9"/>
      <c r="AG220" s="9"/>
      <c r="AH220" s="99">
        <f t="shared" si="152"/>
        <v>43654</v>
      </c>
      <c r="AI220" s="2">
        <f t="shared" ca="1" si="147"/>
        <v>1027.959515</v>
      </c>
      <c r="AJ220" s="9">
        <f t="shared" si="147"/>
        <v>1000</v>
      </c>
      <c r="AK220" s="16">
        <f t="shared" ca="1" si="147"/>
        <v>6.4000000000000001E-2</v>
      </c>
      <c r="AL220" s="17">
        <f t="shared" ca="1" si="147"/>
        <v>1.0216477500000001</v>
      </c>
      <c r="AM220" s="99">
        <f t="shared" si="148"/>
        <v>43654</v>
      </c>
      <c r="AN220" s="16">
        <f t="shared" si="149"/>
        <v>1.7999999999999999E-2</v>
      </c>
      <c r="AO220" s="3">
        <f t="shared" si="149"/>
        <v>87</v>
      </c>
      <c r="AP220" s="15">
        <f t="shared" si="149"/>
        <v>1.0061780250000001</v>
      </c>
      <c r="AQ220" s="15">
        <f t="shared" ca="1" si="149"/>
        <v>1.027959515</v>
      </c>
      <c r="AR220" s="99">
        <f t="shared" si="150"/>
        <v>43654</v>
      </c>
      <c r="AS220" s="2">
        <f t="shared" ca="1" si="151"/>
        <v>27.959515</v>
      </c>
      <c r="AT220" s="2">
        <f t="shared" si="151"/>
        <v>0</v>
      </c>
      <c r="AU220" s="28" t="str">
        <f t="shared" si="151"/>
        <v>J=</v>
      </c>
      <c r="AV220" s="99">
        <f t="shared" si="151"/>
        <v>43881</v>
      </c>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1"/>
      <c r="GU220" s="1"/>
      <c r="GV220" s="1"/>
      <c r="GW220" s="1"/>
      <c r="GX220" s="1"/>
      <c r="GY220" s="1"/>
      <c r="GZ220" s="1"/>
      <c r="HA220" s="1"/>
      <c r="HB220" s="1"/>
      <c r="HC220" s="1"/>
      <c r="HD220" s="1"/>
      <c r="HE220" s="1"/>
      <c r="HF220" s="1"/>
      <c r="HG220" s="1"/>
      <c r="HH220" s="1"/>
      <c r="HI220" s="1"/>
      <c r="HJ220" s="1"/>
      <c r="HK220" s="1"/>
      <c r="HL220" s="1"/>
    </row>
    <row r="221" spans="1:220" x14ac:dyDescent="0.15">
      <c r="A221" s="122">
        <f t="shared" si="136"/>
        <v>43733</v>
      </c>
      <c r="B221" s="123">
        <f t="shared" ca="1" si="145"/>
        <v>1045.8592490000001</v>
      </c>
      <c r="C221" s="124">
        <f t="shared" si="137"/>
        <v>1000</v>
      </c>
      <c r="D221" s="125">
        <f ca="1">IF(A221&lt;$B$1,VLOOKUP(A221,[1]DI!$A$4:$B$15000,2),0)</f>
        <v>5.3999999999999999E-2</v>
      </c>
      <c r="E221" s="126">
        <f t="shared" ca="1" si="129"/>
        <v>1.0002087200000001</v>
      </c>
      <c r="F221" s="126">
        <f ca="1">(TRUNC(PRODUCT($E$12:$E220),16))</f>
        <v>1.03525166885333</v>
      </c>
      <c r="G221" s="126">
        <f t="shared" si="121"/>
        <v>1</v>
      </c>
      <c r="H221" s="126">
        <f t="shared" ca="1" si="130"/>
        <v>1.0352516700000001</v>
      </c>
      <c r="I221" s="125">
        <f t="shared" si="138"/>
        <v>1.7999999999999999E-2</v>
      </c>
      <c r="J221" s="127">
        <f t="shared" si="139"/>
        <v>43524</v>
      </c>
      <c r="K221" s="128">
        <f t="shared" si="140"/>
        <v>144</v>
      </c>
      <c r="L221" s="129">
        <f t="shared" si="141"/>
        <v>144</v>
      </c>
      <c r="M221" s="130">
        <f t="shared" si="131"/>
        <v>1.0102463770000001</v>
      </c>
      <c r="N221" s="130">
        <f t="shared" ca="1" si="132"/>
        <v>1.045859249</v>
      </c>
      <c r="O221" s="129">
        <f t="shared" si="146"/>
        <v>0</v>
      </c>
      <c r="P221" s="126">
        <f t="shared" ca="1" si="133"/>
        <v>45.859248999999998</v>
      </c>
      <c r="Q221" s="124">
        <f t="shared" si="142"/>
        <v>0</v>
      </c>
      <c r="R221" s="131" t="str">
        <f t="shared" si="143"/>
        <v>J=</v>
      </c>
      <c r="S221" s="127">
        <f t="shared" si="144"/>
        <v>43881</v>
      </c>
      <c r="T221" s="132" t="str">
        <f t="shared" si="134"/>
        <v>-</v>
      </c>
      <c r="U221" s="9"/>
      <c r="V221" s="110">
        <v>44502</v>
      </c>
      <c r="W221" s="111" t="s">
        <v>87</v>
      </c>
      <c r="X221" s="9"/>
      <c r="Y221" s="1"/>
      <c r="Z221" s="9"/>
      <c r="AA221" s="9"/>
      <c r="AB221" s="9"/>
      <c r="AC221" s="9"/>
      <c r="AD221" s="9"/>
      <c r="AE221" s="10"/>
      <c r="AF221" s="9"/>
      <c r="AG221" s="9"/>
      <c r="AH221" s="99">
        <f t="shared" si="152"/>
        <v>43655</v>
      </c>
      <c r="AI221" s="2">
        <f t="shared" ca="1" si="147"/>
        <v>1028.2853909999999</v>
      </c>
      <c r="AJ221" s="9">
        <f t="shared" si="147"/>
        <v>1000</v>
      </c>
      <c r="AK221" s="16">
        <f t="shared" ca="1" si="147"/>
        <v>6.4000000000000001E-2</v>
      </c>
      <c r="AL221" s="17">
        <f t="shared" ca="1" si="147"/>
        <v>1.02189928</v>
      </c>
      <c r="AM221" s="99">
        <f t="shared" si="148"/>
        <v>43655</v>
      </c>
      <c r="AN221" s="16">
        <f t="shared" si="149"/>
        <v>1.7999999999999999E-2</v>
      </c>
      <c r="AO221" s="3">
        <f t="shared" si="149"/>
        <v>88</v>
      </c>
      <c r="AP221" s="15">
        <f t="shared" si="149"/>
        <v>1.006249258</v>
      </c>
      <c r="AQ221" s="15">
        <f t="shared" ca="1" si="149"/>
        <v>1.0282853919999999</v>
      </c>
      <c r="AR221" s="99">
        <f t="shared" si="150"/>
        <v>43655</v>
      </c>
      <c r="AS221" s="2">
        <f t="shared" ca="1" si="151"/>
        <v>28.285391000000001</v>
      </c>
      <c r="AT221" s="2">
        <f t="shared" si="151"/>
        <v>0</v>
      </c>
      <c r="AU221" s="28" t="str">
        <f t="shared" si="151"/>
        <v>J=</v>
      </c>
      <c r="AV221" s="99">
        <f t="shared" si="151"/>
        <v>43881</v>
      </c>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1"/>
      <c r="GU221" s="1"/>
      <c r="GV221" s="1"/>
      <c r="GW221" s="1"/>
      <c r="GX221" s="1"/>
      <c r="GY221" s="1"/>
      <c r="GZ221" s="1"/>
      <c r="HA221" s="1"/>
      <c r="HB221" s="1"/>
      <c r="HC221" s="1"/>
      <c r="HD221" s="1"/>
      <c r="HE221" s="1"/>
      <c r="HF221" s="1"/>
      <c r="HG221" s="1"/>
      <c r="HH221" s="1"/>
      <c r="HI221" s="1"/>
      <c r="HJ221" s="1"/>
      <c r="HK221" s="1"/>
      <c r="HL221" s="1"/>
    </row>
    <row r="222" spans="1:220" x14ac:dyDescent="0.15">
      <c r="A222" s="122">
        <f t="shared" si="136"/>
        <v>43734</v>
      </c>
      <c r="B222" s="123">
        <f t="shared" ca="1" si="145"/>
        <v>1046.151601</v>
      </c>
      <c r="C222" s="124">
        <f t="shared" si="137"/>
        <v>1000</v>
      </c>
      <c r="D222" s="125">
        <f ca="1">IF(A222&lt;$B$1,VLOOKUP(A222,[1]DI!$A$4:$B$15000,2),0)</f>
        <v>5.3999999999999999E-2</v>
      </c>
      <c r="E222" s="126">
        <f t="shared" ca="1" si="129"/>
        <v>1.0002087200000001</v>
      </c>
      <c r="F222" s="126">
        <f ca="1">(TRUNC(PRODUCT($E$12:$E221),16))</f>
        <v>1.03546774658165</v>
      </c>
      <c r="G222" s="126">
        <f t="shared" si="121"/>
        <v>1</v>
      </c>
      <c r="H222" s="126">
        <f t="shared" ca="1" si="130"/>
        <v>1.03546775</v>
      </c>
      <c r="I222" s="125">
        <f t="shared" si="138"/>
        <v>1.7999999999999999E-2</v>
      </c>
      <c r="J222" s="127">
        <f t="shared" si="139"/>
        <v>43524</v>
      </c>
      <c r="K222" s="128">
        <f t="shared" si="140"/>
        <v>145</v>
      </c>
      <c r="L222" s="129">
        <f t="shared" si="141"/>
        <v>145</v>
      </c>
      <c r="M222" s="130">
        <f t="shared" si="131"/>
        <v>1.010317898</v>
      </c>
      <c r="N222" s="130">
        <f t="shared" ca="1" si="132"/>
        <v>1.046151601</v>
      </c>
      <c r="O222" s="129">
        <f t="shared" si="146"/>
        <v>0</v>
      </c>
      <c r="P222" s="126">
        <f t="shared" ca="1" si="133"/>
        <v>46.151600999999999</v>
      </c>
      <c r="Q222" s="124">
        <f t="shared" si="142"/>
        <v>0</v>
      </c>
      <c r="R222" s="131" t="str">
        <f t="shared" si="143"/>
        <v>J=</v>
      </c>
      <c r="S222" s="127">
        <f t="shared" si="144"/>
        <v>43881</v>
      </c>
      <c r="T222" s="132" t="str">
        <f t="shared" si="134"/>
        <v>-</v>
      </c>
      <c r="U222" s="9"/>
      <c r="V222" s="110">
        <v>44515</v>
      </c>
      <c r="W222" s="111" t="s">
        <v>88</v>
      </c>
      <c r="X222" s="9"/>
      <c r="Y222" s="1"/>
      <c r="Z222" s="9"/>
      <c r="AA222" s="9"/>
      <c r="AB222" s="9"/>
      <c r="AC222" s="9"/>
      <c r="AD222" s="9"/>
      <c r="AE222" s="10"/>
      <c r="AF222" s="9"/>
      <c r="AG222" s="9"/>
      <c r="AH222" s="99">
        <f t="shared" si="152"/>
        <v>43656</v>
      </c>
      <c r="AI222" s="2">
        <f t="shared" ca="1" si="147"/>
        <v>1028.6113720000001</v>
      </c>
      <c r="AJ222" s="9">
        <f t="shared" si="147"/>
        <v>1000</v>
      </c>
      <c r="AK222" s="16">
        <f t="shared" ca="1" si="147"/>
        <v>6.4000000000000001E-2</v>
      </c>
      <c r="AL222" s="17">
        <f t="shared" ca="1" si="147"/>
        <v>1.0221508699999999</v>
      </c>
      <c r="AM222" s="99">
        <f t="shared" si="148"/>
        <v>43656</v>
      </c>
      <c r="AN222" s="16">
        <f t="shared" si="149"/>
        <v>1.7999999999999999E-2</v>
      </c>
      <c r="AO222" s="3">
        <f t="shared" si="149"/>
        <v>89</v>
      </c>
      <c r="AP222" s="15">
        <f t="shared" si="149"/>
        <v>1.0063204969999999</v>
      </c>
      <c r="AQ222" s="15">
        <f t="shared" ca="1" si="149"/>
        <v>1.0286113720000001</v>
      </c>
      <c r="AR222" s="99">
        <f t="shared" si="150"/>
        <v>43656</v>
      </c>
      <c r="AS222" s="2">
        <f t="shared" ca="1" si="151"/>
        <v>28.611371999999999</v>
      </c>
      <c r="AT222" s="2">
        <f t="shared" si="151"/>
        <v>0</v>
      </c>
      <c r="AU222" s="28" t="str">
        <f t="shared" si="151"/>
        <v>J=</v>
      </c>
      <c r="AV222" s="99">
        <f t="shared" si="151"/>
        <v>43881</v>
      </c>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1"/>
      <c r="GU222" s="1"/>
      <c r="GV222" s="1"/>
      <c r="GW222" s="1"/>
      <c r="GX222" s="1"/>
      <c r="GY222" s="1"/>
      <c r="GZ222" s="1"/>
      <c r="HA222" s="1"/>
      <c r="HB222" s="1"/>
      <c r="HC222" s="1"/>
      <c r="HD222" s="1"/>
      <c r="HE222" s="1"/>
      <c r="HF222" s="1"/>
      <c r="HG222" s="1"/>
      <c r="HH222" s="1"/>
      <c r="HI222" s="1"/>
      <c r="HJ222" s="1"/>
      <c r="HK222" s="1"/>
      <c r="HL222" s="1"/>
    </row>
    <row r="223" spans="1:220" x14ac:dyDescent="0.15">
      <c r="A223" s="122">
        <f t="shared" si="136"/>
        <v>43735</v>
      </c>
      <c r="B223" s="123">
        <f t="shared" ca="1" si="145"/>
        <v>1046.4440300000001</v>
      </c>
      <c r="C223" s="124">
        <f t="shared" si="137"/>
        <v>1000</v>
      </c>
      <c r="D223" s="125">
        <f ca="1">IF(A223&lt;$B$1,VLOOKUP(A223,[1]DI!$A$4:$B$15000,2),0)</f>
        <v>5.3999999999999999E-2</v>
      </c>
      <c r="E223" s="126">
        <f t="shared" ca="1" si="129"/>
        <v>1.0002087200000001</v>
      </c>
      <c r="F223" s="126">
        <f ca="1">(TRUNC(PRODUCT($E$12:$E222),16))</f>
        <v>1.0356838694097199</v>
      </c>
      <c r="G223" s="126">
        <f t="shared" si="121"/>
        <v>1</v>
      </c>
      <c r="H223" s="126">
        <f t="shared" ca="1" si="130"/>
        <v>1.03568387</v>
      </c>
      <c r="I223" s="125">
        <f t="shared" si="138"/>
        <v>1.7999999999999999E-2</v>
      </c>
      <c r="J223" s="127">
        <f t="shared" si="139"/>
        <v>43524</v>
      </c>
      <c r="K223" s="128">
        <f t="shared" si="140"/>
        <v>146</v>
      </c>
      <c r="L223" s="129">
        <f t="shared" si="141"/>
        <v>146</v>
      </c>
      <c r="M223" s="130">
        <f t="shared" si="131"/>
        <v>1.0103894250000001</v>
      </c>
      <c r="N223" s="130">
        <f t="shared" ca="1" si="132"/>
        <v>1.04644403</v>
      </c>
      <c r="O223" s="129">
        <f t="shared" si="146"/>
        <v>0</v>
      </c>
      <c r="P223" s="126">
        <f t="shared" ca="1" si="133"/>
        <v>46.444029999999998</v>
      </c>
      <c r="Q223" s="124">
        <f t="shared" si="142"/>
        <v>0</v>
      </c>
      <c r="R223" s="131" t="str">
        <f t="shared" si="143"/>
        <v>J=</v>
      </c>
      <c r="S223" s="127">
        <f t="shared" si="144"/>
        <v>43881</v>
      </c>
      <c r="T223" s="132" t="str">
        <f t="shared" si="134"/>
        <v>-</v>
      </c>
      <c r="U223" s="9"/>
      <c r="V223" s="110">
        <v>44620</v>
      </c>
      <c r="W223" s="111" t="s">
        <v>75</v>
      </c>
      <c r="X223" s="9"/>
      <c r="Y223" s="1"/>
      <c r="Z223" s="9"/>
      <c r="AA223" s="9"/>
      <c r="AB223" s="9"/>
      <c r="AC223" s="9"/>
      <c r="AD223" s="9"/>
      <c r="AE223" s="10"/>
      <c r="AF223" s="9"/>
      <c r="AG223" s="9"/>
      <c r="AH223" s="99">
        <f t="shared" si="152"/>
        <v>43657</v>
      </c>
      <c r="AI223" s="2">
        <f t="shared" ca="1" si="147"/>
        <v>1028.937451</v>
      </c>
      <c r="AJ223" s="9">
        <f t="shared" si="147"/>
        <v>1000</v>
      </c>
      <c r="AK223" s="16">
        <f t="shared" ca="1" si="147"/>
        <v>6.4000000000000001E-2</v>
      </c>
      <c r="AL223" s="17">
        <f t="shared" ca="1" si="147"/>
        <v>1.02240252</v>
      </c>
      <c r="AM223" s="99">
        <f t="shared" si="148"/>
        <v>43657</v>
      </c>
      <c r="AN223" s="16">
        <f t="shared" si="149"/>
        <v>1.7999999999999999E-2</v>
      </c>
      <c r="AO223" s="3">
        <f t="shared" si="149"/>
        <v>90</v>
      </c>
      <c r="AP223" s="15">
        <f t="shared" si="149"/>
        <v>1.00639174</v>
      </c>
      <c r="AQ223" s="15">
        <f t="shared" ca="1" si="149"/>
        <v>1.028937451</v>
      </c>
      <c r="AR223" s="99">
        <f t="shared" si="150"/>
        <v>43657</v>
      </c>
      <c r="AS223" s="2">
        <f t="shared" ca="1" si="151"/>
        <v>28.937450999999999</v>
      </c>
      <c r="AT223" s="2">
        <f t="shared" si="151"/>
        <v>0</v>
      </c>
      <c r="AU223" s="28" t="str">
        <f t="shared" si="151"/>
        <v>J=</v>
      </c>
      <c r="AV223" s="99">
        <f t="shared" si="151"/>
        <v>43881</v>
      </c>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1"/>
      <c r="GU223" s="1"/>
      <c r="GV223" s="1"/>
      <c r="GW223" s="1"/>
      <c r="GX223" s="1"/>
      <c r="GY223" s="1"/>
      <c r="GZ223" s="1"/>
      <c r="HA223" s="1"/>
      <c r="HB223" s="1"/>
      <c r="HC223" s="1"/>
      <c r="HD223" s="1"/>
      <c r="HE223" s="1"/>
      <c r="HF223" s="1"/>
      <c r="HG223" s="1"/>
      <c r="HH223" s="1"/>
      <c r="HI223" s="1"/>
      <c r="HJ223" s="1"/>
      <c r="HK223" s="1"/>
      <c r="HL223" s="1"/>
    </row>
    <row r="224" spans="1:220" x14ac:dyDescent="0.15">
      <c r="A224" s="122">
        <f t="shared" si="136"/>
        <v>43736</v>
      </c>
      <c r="B224" s="123">
        <f t="shared" ca="1" si="145"/>
        <v>1046.7365440000001</v>
      </c>
      <c r="C224" s="124">
        <f t="shared" si="137"/>
        <v>1000</v>
      </c>
      <c r="D224" s="125">
        <f ca="1">IF(A224&lt;$B$1,VLOOKUP(A224,[1]DI!$A$4:$B$15000,2),0)</f>
        <v>0</v>
      </c>
      <c r="E224" s="126">
        <f t="shared" ca="1" si="129"/>
        <v>1</v>
      </c>
      <c r="F224" s="126">
        <f ca="1">(TRUNC(PRODUCT($E$12:$E223),16))</f>
        <v>1.03590003734694</v>
      </c>
      <c r="G224" s="126">
        <f t="shared" si="121"/>
        <v>1</v>
      </c>
      <c r="H224" s="126">
        <f t="shared" ca="1" si="130"/>
        <v>1.03590004</v>
      </c>
      <c r="I224" s="125">
        <f t="shared" si="138"/>
        <v>1.7999999999999999E-2</v>
      </c>
      <c r="J224" s="127">
        <f t="shared" si="139"/>
        <v>43524</v>
      </c>
      <c r="K224" s="128">
        <f t="shared" si="140"/>
        <v>146</v>
      </c>
      <c r="L224" s="129">
        <f t="shared" si="141"/>
        <v>147</v>
      </c>
      <c r="M224" s="130">
        <f t="shared" si="131"/>
        <v>1.010460956</v>
      </c>
      <c r="N224" s="130">
        <f t="shared" ca="1" si="132"/>
        <v>1.0467365449999999</v>
      </c>
      <c r="O224" s="129">
        <f t="shared" si="146"/>
        <v>0</v>
      </c>
      <c r="P224" s="126">
        <f t="shared" ca="1" si="133"/>
        <v>46.736544000000002</v>
      </c>
      <c r="Q224" s="124">
        <f t="shared" si="142"/>
        <v>0</v>
      </c>
      <c r="R224" s="131" t="str">
        <f t="shared" si="143"/>
        <v>J=</v>
      </c>
      <c r="S224" s="127">
        <f t="shared" si="144"/>
        <v>43881</v>
      </c>
      <c r="T224" s="132" t="str">
        <f t="shared" si="134"/>
        <v>-</v>
      </c>
      <c r="U224" s="9"/>
      <c r="V224" s="110">
        <v>44621</v>
      </c>
      <c r="W224" s="111" t="s">
        <v>75</v>
      </c>
      <c r="X224" s="9"/>
      <c r="Y224" s="1"/>
      <c r="Z224" s="9"/>
      <c r="AA224" s="9"/>
      <c r="AB224" s="9"/>
      <c r="AC224" s="9"/>
      <c r="AD224" s="9"/>
      <c r="AE224" s="10"/>
      <c r="AF224" s="9"/>
      <c r="AG224" s="9"/>
      <c r="AH224" s="99">
        <f t="shared" si="152"/>
        <v>43658</v>
      </c>
      <c r="AI224" s="2">
        <f t="shared" ca="1" si="147"/>
        <v>1029.2636419999999</v>
      </c>
      <c r="AJ224" s="9">
        <f t="shared" si="147"/>
        <v>1000</v>
      </c>
      <c r="AK224" s="16">
        <f t="shared" ca="1" si="147"/>
        <v>6.4000000000000001E-2</v>
      </c>
      <c r="AL224" s="17">
        <f t="shared" ca="1" si="147"/>
        <v>1.02265424</v>
      </c>
      <c r="AM224" s="99">
        <f t="shared" si="148"/>
        <v>43658</v>
      </c>
      <c r="AN224" s="16">
        <f t="shared" si="149"/>
        <v>1.7999999999999999E-2</v>
      </c>
      <c r="AO224" s="3">
        <f t="shared" si="149"/>
        <v>91</v>
      </c>
      <c r="AP224" s="15">
        <f t="shared" si="149"/>
        <v>1.006462988</v>
      </c>
      <c r="AQ224" s="15">
        <f t="shared" ca="1" si="149"/>
        <v>1.0292636420000001</v>
      </c>
      <c r="AR224" s="99">
        <f t="shared" si="150"/>
        <v>43658</v>
      </c>
      <c r="AS224" s="2">
        <f t="shared" ca="1" si="151"/>
        <v>29.263642000000001</v>
      </c>
      <c r="AT224" s="2">
        <f t="shared" si="151"/>
        <v>0</v>
      </c>
      <c r="AU224" s="28" t="str">
        <f t="shared" si="151"/>
        <v>J=</v>
      </c>
      <c r="AV224" s="99">
        <f t="shared" si="151"/>
        <v>43881</v>
      </c>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1"/>
      <c r="GU224" s="1"/>
      <c r="GV224" s="1"/>
      <c r="GW224" s="1"/>
      <c r="GX224" s="1"/>
      <c r="GY224" s="1"/>
      <c r="GZ224" s="1"/>
      <c r="HA224" s="1"/>
      <c r="HB224" s="1"/>
      <c r="HC224" s="1"/>
      <c r="HD224" s="1"/>
      <c r="HE224" s="1"/>
      <c r="HF224" s="1"/>
      <c r="HG224" s="1"/>
      <c r="HH224" s="1"/>
      <c r="HI224" s="1"/>
      <c r="HJ224" s="1"/>
      <c r="HK224" s="1"/>
      <c r="HL224" s="1"/>
    </row>
    <row r="225" spans="1:223" x14ac:dyDescent="0.15">
      <c r="A225" s="122">
        <f t="shared" si="136"/>
        <v>43737</v>
      </c>
      <c r="B225" s="123">
        <f t="shared" ca="1" si="145"/>
        <v>1046.7365440000001</v>
      </c>
      <c r="C225" s="124">
        <f t="shared" si="137"/>
        <v>1000</v>
      </c>
      <c r="D225" s="125">
        <f ca="1">IF(A225&lt;$B$1,VLOOKUP(A225,[1]DI!$A$4:$B$15000,2),0)</f>
        <v>0</v>
      </c>
      <c r="E225" s="126">
        <f t="shared" ca="1" si="129"/>
        <v>1</v>
      </c>
      <c r="F225" s="126">
        <f ca="1">(TRUNC(PRODUCT($E$12:$E224),16))</f>
        <v>1.03590003734694</v>
      </c>
      <c r="G225" s="126">
        <f t="shared" si="121"/>
        <v>1</v>
      </c>
      <c r="H225" s="126">
        <f t="shared" ca="1" si="130"/>
        <v>1.03590004</v>
      </c>
      <c r="I225" s="125">
        <f t="shared" si="138"/>
        <v>1.7999999999999999E-2</v>
      </c>
      <c r="J225" s="127">
        <f t="shared" si="139"/>
        <v>43524</v>
      </c>
      <c r="K225" s="128">
        <f t="shared" si="140"/>
        <v>146</v>
      </c>
      <c r="L225" s="129">
        <f t="shared" si="141"/>
        <v>147</v>
      </c>
      <c r="M225" s="130">
        <f t="shared" si="131"/>
        <v>1.010460956</v>
      </c>
      <c r="N225" s="130">
        <f t="shared" ca="1" si="132"/>
        <v>1.0467365449999999</v>
      </c>
      <c r="O225" s="129">
        <f t="shared" si="146"/>
        <v>0</v>
      </c>
      <c r="P225" s="126">
        <f t="shared" ca="1" si="133"/>
        <v>46.736544000000002</v>
      </c>
      <c r="Q225" s="124">
        <f t="shared" si="142"/>
        <v>0</v>
      </c>
      <c r="R225" s="131" t="str">
        <f t="shared" si="143"/>
        <v>J=</v>
      </c>
      <c r="S225" s="127">
        <f t="shared" si="144"/>
        <v>43881</v>
      </c>
      <c r="T225" s="132" t="str">
        <f t="shared" si="134"/>
        <v>-</v>
      </c>
      <c r="U225" s="31"/>
      <c r="V225" s="110">
        <v>44666</v>
      </c>
      <c r="W225" s="111" t="s">
        <v>83</v>
      </c>
      <c r="X225" s="31"/>
      <c r="Y225" s="33"/>
      <c r="Z225" s="31"/>
      <c r="AA225" s="31"/>
      <c r="AB225" s="31"/>
      <c r="AC225" s="31"/>
      <c r="AD225" s="31"/>
      <c r="AE225" s="34"/>
      <c r="AF225" s="31"/>
      <c r="AG225" s="31"/>
      <c r="AH225" s="99"/>
      <c r="AI225" s="3"/>
      <c r="AJ225" s="9"/>
      <c r="AK225" s="16"/>
      <c r="AL225" s="17"/>
      <c r="AM225" s="99"/>
      <c r="AN225" s="16"/>
      <c r="AO225" s="3"/>
      <c r="AP225" s="15"/>
      <c r="AQ225" s="15"/>
      <c r="AR225" s="99"/>
      <c r="AS225" s="2"/>
      <c r="AT225" s="3"/>
      <c r="AU225" s="4"/>
      <c r="AV225" s="99"/>
      <c r="AW225" s="32"/>
      <c r="AX225" s="32"/>
      <c r="AY225" s="32"/>
      <c r="AZ225" s="32"/>
      <c r="BA225" s="32"/>
      <c r="BB225" s="32"/>
      <c r="BC225" s="32"/>
      <c r="BD225" s="32"/>
      <c r="BE225" s="32"/>
      <c r="BF225" s="32"/>
      <c r="BG225" s="32"/>
      <c r="BH225" s="32"/>
      <c r="BI225" s="32"/>
      <c r="BJ225" s="32"/>
      <c r="BK225" s="32"/>
      <c r="BL225" s="32"/>
      <c r="BM225" s="32"/>
      <c r="BN225" s="32"/>
      <c r="BO225" s="32"/>
      <c r="BP225" s="32"/>
      <c r="BQ225" s="32"/>
      <c r="BR225" s="32"/>
      <c r="BS225" s="32"/>
      <c r="BT225" s="32"/>
      <c r="BU225" s="32"/>
      <c r="BV225" s="32"/>
      <c r="BW225" s="32"/>
      <c r="BX225" s="32"/>
      <c r="BY225" s="32"/>
      <c r="BZ225" s="32"/>
      <c r="CA225" s="32"/>
      <c r="CB225" s="32"/>
      <c r="CC225" s="32"/>
      <c r="CD225" s="32"/>
      <c r="CE225" s="32"/>
      <c r="CF225" s="32"/>
      <c r="CG225" s="32"/>
      <c r="CH225" s="32"/>
      <c r="CI225" s="32"/>
      <c r="CJ225" s="32"/>
      <c r="CK225" s="32"/>
      <c r="CL225" s="32"/>
      <c r="CM225" s="32"/>
      <c r="CN225" s="32"/>
      <c r="CO225" s="32"/>
      <c r="CP225" s="32"/>
      <c r="CQ225" s="32"/>
      <c r="CR225" s="32"/>
      <c r="CS225" s="32"/>
      <c r="CT225" s="32"/>
      <c r="CU225" s="32"/>
      <c r="CV225" s="32"/>
      <c r="CW225" s="32"/>
      <c r="CX225" s="32"/>
      <c r="CY225" s="32"/>
      <c r="CZ225" s="32"/>
      <c r="DA225" s="32"/>
      <c r="DB225" s="32"/>
      <c r="DC225" s="32"/>
      <c r="DD225" s="32"/>
      <c r="DE225" s="32"/>
      <c r="DF225" s="32"/>
      <c r="DG225" s="32"/>
      <c r="DH225" s="32"/>
      <c r="DI225" s="32"/>
      <c r="DJ225" s="32"/>
      <c r="DK225" s="32"/>
      <c r="DL225" s="32"/>
      <c r="DM225" s="32"/>
      <c r="DN225" s="32"/>
      <c r="DO225" s="32"/>
      <c r="DP225" s="32"/>
      <c r="DQ225" s="32"/>
      <c r="DR225" s="32"/>
      <c r="DS225" s="32"/>
      <c r="DT225" s="32"/>
      <c r="DU225" s="32"/>
      <c r="DV225" s="32"/>
      <c r="DW225" s="32"/>
      <c r="DX225" s="32"/>
      <c r="DY225" s="32"/>
      <c r="DZ225" s="32"/>
      <c r="EA225" s="32"/>
      <c r="EB225" s="32"/>
      <c r="EC225" s="32"/>
      <c r="ED225" s="32"/>
      <c r="EE225" s="32"/>
      <c r="EF225" s="32"/>
      <c r="EG225" s="32"/>
      <c r="EH225" s="32"/>
      <c r="EI225" s="32"/>
      <c r="EJ225" s="32"/>
      <c r="EK225" s="32"/>
      <c r="EL225" s="32"/>
      <c r="EM225" s="32"/>
      <c r="EN225" s="32"/>
      <c r="EO225" s="32"/>
      <c r="EP225" s="32"/>
      <c r="EQ225" s="32"/>
      <c r="ER225" s="32"/>
      <c r="ES225" s="32"/>
      <c r="ET225" s="32"/>
      <c r="EU225" s="32"/>
      <c r="EV225" s="32"/>
      <c r="EW225" s="32"/>
      <c r="EX225" s="32"/>
      <c r="EY225" s="32"/>
      <c r="EZ225" s="32"/>
      <c r="FA225" s="32"/>
      <c r="FB225" s="32"/>
      <c r="FC225" s="32"/>
      <c r="FD225" s="32"/>
      <c r="FE225" s="32"/>
      <c r="FF225" s="32"/>
      <c r="FG225" s="32"/>
      <c r="FH225" s="32"/>
      <c r="FI225" s="32"/>
      <c r="FJ225" s="32"/>
      <c r="FK225" s="32"/>
      <c r="FL225" s="32"/>
      <c r="FM225" s="32"/>
      <c r="FN225" s="32"/>
      <c r="FO225" s="32"/>
      <c r="FP225" s="32"/>
      <c r="FQ225" s="32"/>
      <c r="FR225" s="32"/>
      <c r="FS225" s="32"/>
      <c r="FT225" s="32"/>
      <c r="FU225" s="32"/>
      <c r="FV225" s="32"/>
      <c r="FW225" s="32"/>
      <c r="FX225" s="32"/>
      <c r="FY225" s="32"/>
      <c r="FZ225" s="32"/>
      <c r="GA225" s="32"/>
      <c r="GB225" s="32"/>
      <c r="GC225" s="32"/>
      <c r="GD225" s="32"/>
      <c r="GE225" s="32"/>
      <c r="GF225" s="32"/>
      <c r="GG225" s="32"/>
      <c r="GH225" s="32"/>
      <c r="GI225" s="32"/>
      <c r="GJ225" s="32"/>
      <c r="GK225" s="32"/>
      <c r="GL225" s="32"/>
      <c r="GM225" s="32"/>
      <c r="GN225" s="32"/>
      <c r="GO225" s="32"/>
      <c r="GP225" s="32"/>
      <c r="GQ225" s="32"/>
      <c r="GR225" s="32"/>
      <c r="GS225" s="32"/>
      <c r="GT225" s="33"/>
      <c r="GU225" s="33"/>
      <c r="GV225" s="33"/>
      <c r="GW225" s="33"/>
      <c r="GX225" s="33"/>
      <c r="GY225" s="33"/>
      <c r="GZ225" s="33"/>
      <c r="HA225" s="33"/>
      <c r="HB225" s="33"/>
      <c r="HC225" s="33"/>
      <c r="HD225" s="33"/>
      <c r="HE225" s="33"/>
      <c r="HF225" s="33"/>
      <c r="HG225" s="33"/>
      <c r="HH225" s="33"/>
      <c r="HI225" s="33"/>
      <c r="HJ225" s="33"/>
      <c r="HK225" s="33"/>
      <c r="HL225" s="33"/>
      <c r="HM225" s="33"/>
      <c r="HN225" s="33"/>
      <c r="HO225" s="33"/>
    </row>
    <row r="226" spans="1:223" x14ac:dyDescent="0.15">
      <c r="A226" s="122">
        <f t="shared" si="136"/>
        <v>43738</v>
      </c>
      <c r="B226" s="123">
        <f t="shared" ca="1" si="145"/>
        <v>1046.7365440000001</v>
      </c>
      <c r="C226" s="124">
        <f t="shared" si="137"/>
        <v>1000</v>
      </c>
      <c r="D226" s="125">
        <f ca="1">IF(A226&lt;$B$1,VLOOKUP(A226,[1]DI!$A$4:$B$15000,2),0)</f>
        <v>5.3999999999999999E-2</v>
      </c>
      <c r="E226" s="126">
        <f t="shared" ca="1" si="129"/>
        <v>1.0002087200000001</v>
      </c>
      <c r="F226" s="126">
        <f ca="1">(TRUNC(PRODUCT($E$12:$E225),16))</f>
        <v>1.03590003734694</v>
      </c>
      <c r="G226" s="126">
        <f t="shared" si="121"/>
        <v>1</v>
      </c>
      <c r="H226" s="126">
        <f t="shared" ca="1" si="130"/>
        <v>1.03590004</v>
      </c>
      <c r="I226" s="125">
        <f t="shared" si="138"/>
        <v>1.7999999999999999E-2</v>
      </c>
      <c r="J226" s="127">
        <f t="shared" si="139"/>
        <v>43524</v>
      </c>
      <c r="K226" s="128">
        <f t="shared" si="140"/>
        <v>147</v>
      </c>
      <c r="L226" s="129">
        <f t="shared" si="141"/>
        <v>147</v>
      </c>
      <c r="M226" s="130">
        <f t="shared" si="131"/>
        <v>1.010460956</v>
      </c>
      <c r="N226" s="130">
        <f t="shared" ca="1" si="132"/>
        <v>1.0467365449999999</v>
      </c>
      <c r="O226" s="129">
        <f t="shared" si="146"/>
        <v>0</v>
      </c>
      <c r="P226" s="126">
        <f t="shared" ca="1" si="133"/>
        <v>46.736544000000002</v>
      </c>
      <c r="Q226" s="124">
        <f t="shared" si="142"/>
        <v>0</v>
      </c>
      <c r="R226" s="131" t="str">
        <f t="shared" si="143"/>
        <v>J=</v>
      </c>
      <c r="S226" s="127">
        <f t="shared" si="144"/>
        <v>43881</v>
      </c>
      <c r="T226" s="132" t="str">
        <f t="shared" si="134"/>
        <v>-</v>
      </c>
      <c r="U226" s="9"/>
      <c r="V226" s="110">
        <v>44672</v>
      </c>
      <c r="W226" s="111" t="s">
        <v>77</v>
      </c>
      <c r="X226" s="9"/>
      <c r="Y226" s="1"/>
      <c r="Z226" s="9"/>
      <c r="AA226" s="9"/>
      <c r="AB226" s="9"/>
      <c r="AC226" s="9"/>
      <c r="AD226" s="9"/>
      <c r="AE226" s="10"/>
      <c r="AF226" s="9"/>
      <c r="AG226" s="9"/>
      <c r="AH226" s="99" t="str">
        <f t="shared" ref="AH226:AV226" si="153">+$B$9</f>
        <v>AMAR16</v>
      </c>
      <c r="AI226" s="3" t="str">
        <f t="shared" si="153"/>
        <v>AMAR16</v>
      </c>
      <c r="AJ226" s="3" t="str">
        <f t="shared" si="153"/>
        <v>AMAR16</v>
      </c>
      <c r="AK226" s="3" t="str">
        <f t="shared" si="153"/>
        <v>AMAR16</v>
      </c>
      <c r="AL226" s="3" t="str">
        <f t="shared" si="153"/>
        <v>AMAR16</v>
      </c>
      <c r="AM226" s="99" t="str">
        <f t="shared" si="153"/>
        <v>AMAR16</v>
      </c>
      <c r="AN226" s="3" t="str">
        <f t="shared" si="153"/>
        <v>AMAR16</v>
      </c>
      <c r="AO226" s="3" t="str">
        <f t="shared" si="153"/>
        <v>AMAR16</v>
      </c>
      <c r="AP226" s="3" t="str">
        <f t="shared" si="153"/>
        <v>AMAR16</v>
      </c>
      <c r="AQ226" s="3" t="str">
        <f t="shared" si="153"/>
        <v>AMAR16</v>
      </c>
      <c r="AR226" s="99" t="str">
        <f t="shared" si="153"/>
        <v>AMAR16</v>
      </c>
      <c r="AS226" s="3" t="str">
        <f t="shared" si="153"/>
        <v>AMAR16</v>
      </c>
      <c r="AT226" s="3" t="str">
        <f t="shared" si="153"/>
        <v>AMAR16</v>
      </c>
      <c r="AU226" s="4" t="str">
        <f t="shared" si="153"/>
        <v>AMAR16</v>
      </c>
      <c r="AV226" s="99" t="str">
        <f t="shared" si="153"/>
        <v>AMAR16</v>
      </c>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1"/>
      <c r="GU226" s="1"/>
      <c r="GV226" s="1"/>
      <c r="GW226" s="1"/>
      <c r="GX226" s="1"/>
      <c r="GY226" s="1"/>
      <c r="GZ226" s="1"/>
      <c r="HA226" s="1"/>
      <c r="HB226" s="1"/>
      <c r="HC226" s="1"/>
      <c r="HD226" s="1"/>
      <c r="HE226" s="1"/>
      <c r="HF226" s="1"/>
      <c r="HG226" s="1"/>
      <c r="HH226" s="1"/>
      <c r="HI226" s="1"/>
      <c r="HJ226" s="1"/>
      <c r="HK226" s="1"/>
      <c r="HL226" s="1"/>
    </row>
    <row r="227" spans="1:223" x14ac:dyDescent="0.15">
      <c r="A227" s="122">
        <f t="shared" si="136"/>
        <v>43739</v>
      </c>
      <c r="B227" s="123">
        <f t="shared" ca="1" si="145"/>
        <v>1047.029137</v>
      </c>
      <c r="C227" s="124">
        <f t="shared" si="137"/>
        <v>1000</v>
      </c>
      <c r="D227" s="125">
        <f ca="1">IF(A227&lt;$B$1,VLOOKUP(A227,[1]DI!$A$4:$B$15000,2),0)</f>
        <v>5.3999999999999999E-2</v>
      </c>
      <c r="E227" s="126">
        <f t="shared" ca="1" si="129"/>
        <v>1.0002087200000001</v>
      </c>
      <c r="F227" s="126">
        <f ca="1">(TRUNC(PRODUCT($E$12:$E226),16))</f>
        <v>1.0361162504027299</v>
      </c>
      <c r="G227" s="126">
        <f t="shared" si="121"/>
        <v>1</v>
      </c>
      <c r="H227" s="126">
        <f t="shared" ca="1" si="130"/>
        <v>1.0361162500000001</v>
      </c>
      <c r="I227" s="125">
        <f t="shared" si="138"/>
        <v>1.7999999999999999E-2</v>
      </c>
      <c r="J227" s="127">
        <f t="shared" si="139"/>
        <v>43524</v>
      </c>
      <c r="K227" s="128">
        <f t="shared" si="140"/>
        <v>148</v>
      </c>
      <c r="L227" s="129">
        <f t="shared" si="141"/>
        <v>148</v>
      </c>
      <c r="M227" s="130">
        <f t="shared" si="131"/>
        <v>1.0105324929999999</v>
      </c>
      <c r="N227" s="130">
        <f t="shared" ca="1" si="132"/>
        <v>1.047029137</v>
      </c>
      <c r="O227" s="129">
        <f t="shared" si="146"/>
        <v>0</v>
      </c>
      <c r="P227" s="126">
        <f t="shared" ca="1" si="133"/>
        <v>47.029136999999999</v>
      </c>
      <c r="Q227" s="124">
        <f t="shared" si="142"/>
        <v>0</v>
      </c>
      <c r="R227" s="131" t="str">
        <f t="shared" si="143"/>
        <v>J=</v>
      </c>
      <c r="S227" s="127">
        <f t="shared" si="144"/>
        <v>43881</v>
      </c>
      <c r="T227" s="132" t="str">
        <f t="shared" si="134"/>
        <v>-</v>
      </c>
      <c r="U227" s="9"/>
      <c r="V227" s="110">
        <v>44728</v>
      </c>
      <c r="W227" s="111" t="s">
        <v>85</v>
      </c>
      <c r="X227" s="9"/>
      <c r="Y227" s="1"/>
      <c r="Z227" s="9"/>
      <c r="AA227" s="9"/>
      <c r="AB227" s="9"/>
      <c r="AC227" s="9"/>
      <c r="AD227" s="9"/>
      <c r="AE227" s="10"/>
      <c r="AF227" s="9"/>
      <c r="AG227" s="9"/>
      <c r="AH227" s="99" t="s">
        <v>4</v>
      </c>
      <c r="AI227" s="3" t="s">
        <v>5</v>
      </c>
      <c r="AJ227" s="9" t="s">
        <v>6</v>
      </c>
      <c r="AK227" s="11" t="s">
        <v>7</v>
      </c>
      <c r="AL227" s="12" t="s">
        <v>7</v>
      </c>
      <c r="AM227" s="99" t="s">
        <v>4</v>
      </c>
      <c r="AN227" s="11" t="s">
        <v>8</v>
      </c>
      <c r="AO227" s="14" t="s">
        <v>8</v>
      </c>
      <c r="AP227" s="13" t="s">
        <v>8</v>
      </c>
      <c r="AQ227" s="15" t="s">
        <v>9</v>
      </c>
      <c r="AR227" s="99" t="s">
        <v>4</v>
      </c>
      <c r="AS227" s="2" t="s">
        <v>11</v>
      </c>
      <c r="AT227" s="3" t="s">
        <v>12</v>
      </c>
      <c r="AU227" s="4" t="s">
        <v>13</v>
      </c>
      <c r="AV227" s="99" t="s">
        <v>13</v>
      </c>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1"/>
      <c r="GU227" s="1"/>
      <c r="GV227" s="1"/>
      <c r="GW227" s="1"/>
      <c r="GX227" s="1"/>
      <c r="GY227" s="1"/>
      <c r="GZ227" s="1"/>
      <c r="HA227" s="1"/>
      <c r="HB227" s="1"/>
      <c r="HC227" s="1"/>
      <c r="HD227" s="1"/>
      <c r="HE227" s="1"/>
      <c r="HF227" s="1"/>
      <c r="HG227" s="1"/>
      <c r="HH227" s="1"/>
      <c r="HI227" s="1"/>
      <c r="HJ227" s="1"/>
      <c r="HK227" s="1"/>
      <c r="HL227" s="1"/>
    </row>
    <row r="228" spans="1:223" x14ac:dyDescent="0.15">
      <c r="A228" s="122">
        <f t="shared" si="136"/>
        <v>43740</v>
      </c>
      <c r="B228" s="123">
        <f t="shared" ca="1" si="145"/>
        <v>1047.321815</v>
      </c>
      <c r="C228" s="124">
        <f t="shared" si="137"/>
        <v>1000</v>
      </c>
      <c r="D228" s="125">
        <f ca="1">IF(A228&lt;$B$1,VLOOKUP(A228,[1]DI!$A$4:$B$15000,2),0)</f>
        <v>5.3999999999999999E-2</v>
      </c>
      <c r="E228" s="126">
        <f t="shared" ca="1" si="129"/>
        <v>1.0002087200000001</v>
      </c>
      <c r="F228" s="126">
        <f ca="1">(TRUNC(PRODUCT($E$12:$E227),16))</f>
        <v>1.03633250858652</v>
      </c>
      <c r="G228" s="126">
        <f t="shared" si="121"/>
        <v>1</v>
      </c>
      <c r="H228" s="126">
        <f t="shared" ca="1" si="130"/>
        <v>1.03633251</v>
      </c>
      <c r="I228" s="125">
        <f t="shared" si="138"/>
        <v>1.7999999999999999E-2</v>
      </c>
      <c r="J228" s="127">
        <f t="shared" si="139"/>
        <v>43524</v>
      </c>
      <c r="K228" s="128">
        <f t="shared" si="140"/>
        <v>149</v>
      </c>
      <c r="L228" s="129">
        <f t="shared" si="141"/>
        <v>149</v>
      </c>
      <c r="M228" s="130">
        <f t="shared" si="131"/>
        <v>1.010604034</v>
      </c>
      <c r="N228" s="130">
        <f t="shared" ca="1" si="132"/>
        <v>1.0473218150000001</v>
      </c>
      <c r="O228" s="129">
        <f t="shared" si="146"/>
        <v>0</v>
      </c>
      <c r="P228" s="126">
        <f t="shared" ca="1" si="133"/>
        <v>47.321815000000001</v>
      </c>
      <c r="Q228" s="124">
        <f t="shared" si="142"/>
        <v>0</v>
      </c>
      <c r="R228" s="131" t="str">
        <f t="shared" si="143"/>
        <v>J=</v>
      </c>
      <c r="S228" s="127">
        <f t="shared" si="144"/>
        <v>43881</v>
      </c>
      <c r="T228" s="132" t="str">
        <f t="shared" si="134"/>
        <v>-</v>
      </c>
      <c r="U228" s="9"/>
      <c r="V228" s="110">
        <v>44811</v>
      </c>
      <c r="W228" s="111" t="s">
        <v>86</v>
      </c>
      <c r="X228" s="9"/>
      <c r="Y228" s="1"/>
      <c r="Z228" s="9"/>
      <c r="AA228" s="9"/>
      <c r="AB228" s="9"/>
      <c r="AC228" s="9"/>
      <c r="AD228" s="9"/>
      <c r="AE228" s="10"/>
      <c r="AF228" s="9"/>
      <c r="AG228" s="9"/>
      <c r="AH228" s="99"/>
      <c r="AI228" s="3" t="s">
        <v>15</v>
      </c>
      <c r="AJ228" s="9" t="s">
        <v>16</v>
      </c>
      <c r="AK228" s="16" t="s">
        <v>17</v>
      </c>
      <c r="AL228" s="17" t="s">
        <v>18</v>
      </c>
      <c r="AM228" s="99"/>
      <c r="AN228" s="16"/>
      <c r="AO228" s="3" t="s">
        <v>19</v>
      </c>
      <c r="AP228" s="15" t="s">
        <v>18</v>
      </c>
      <c r="AQ228" s="15" t="s">
        <v>20</v>
      </c>
      <c r="AR228" s="99"/>
      <c r="AS228" s="2"/>
      <c r="AT228" s="3"/>
      <c r="AU228" s="4" t="s">
        <v>21</v>
      </c>
      <c r="AV228" s="99" t="s">
        <v>4</v>
      </c>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1"/>
      <c r="GU228" s="1"/>
      <c r="GV228" s="1"/>
      <c r="GW228" s="1"/>
      <c r="GX228" s="1"/>
      <c r="GY228" s="1"/>
      <c r="GZ228" s="1"/>
      <c r="HA228" s="1"/>
      <c r="HB228" s="1"/>
      <c r="HC228" s="1"/>
      <c r="HD228" s="1"/>
      <c r="HE228" s="1"/>
      <c r="HF228" s="1"/>
      <c r="HG228" s="1"/>
      <c r="HH228" s="1"/>
      <c r="HI228" s="1"/>
      <c r="HJ228" s="1"/>
      <c r="HK228" s="1"/>
      <c r="HL228" s="1"/>
    </row>
    <row r="229" spans="1:223" x14ac:dyDescent="0.15">
      <c r="A229" s="122">
        <f t="shared" si="136"/>
        <v>43741</v>
      </c>
      <c r="B229" s="123">
        <f t="shared" ca="1" si="145"/>
        <v>1047.6145710000001</v>
      </c>
      <c r="C229" s="124">
        <f t="shared" si="137"/>
        <v>1000</v>
      </c>
      <c r="D229" s="125">
        <f ca="1">IF(A229&lt;$B$1,VLOOKUP(A229,[1]DI!$A$4:$B$15000,2),0)</f>
        <v>5.3999999999999999E-2</v>
      </c>
      <c r="E229" s="126">
        <f t="shared" ca="1" si="129"/>
        <v>1.0002087200000001</v>
      </c>
      <c r="F229" s="126">
        <f ca="1">(TRUNC(PRODUCT($E$12:$E228),16))</f>
        <v>1.03654881190771</v>
      </c>
      <c r="G229" s="126">
        <f t="shared" si="121"/>
        <v>1</v>
      </c>
      <c r="H229" s="126">
        <f t="shared" ca="1" si="130"/>
        <v>1.03654881</v>
      </c>
      <c r="I229" s="125">
        <f t="shared" si="138"/>
        <v>1.7999999999999999E-2</v>
      </c>
      <c r="J229" s="127">
        <f t="shared" si="139"/>
        <v>43524</v>
      </c>
      <c r="K229" s="128">
        <f t="shared" si="140"/>
        <v>150</v>
      </c>
      <c r="L229" s="129">
        <f t="shared" si="141"/>
        <v>150</v>
      </c>
      <c r="M229" s="130">
        <f t="shared" si="131"/>
        <v>1.0106755810000001</v>
      </c>
      <c r="N229" s="130">
        <f t="shared" ca="1" si="132"/>
        <v>1.047614571</v>
      </c>
      <c r="O229" s="129">
        <f t="shared" si="146"/>
        <v>0</v>
      </c>
      <c r="P229" s="126">
        <f t="shared" ca="1" si="133"/>
        <v>47.614570999999998</v>
      </c>
      <c r="Q229" s="124">
        <f t="shared" si="142"/>
        <v>0</v>
      </c>
      <c r="R229" s="131" t="str">
        <f t="shared" si="143"/>
        <v>J=</v>
      </c>
      <c r="S229" s="127">
        <f t="shared" si="144"/>
        <v>43881</v>
      </c>
      <c r="T229" s="132" t="str">
        <f t="shared" si="134"/>
        <v>-</v>
      </c>
      <c r="U229" s="9"/>
      <c r="V229" s="110">
        <v>44846</v>
      </c>
      <c r="W229" s="109" t="s">
        <v>81</v>
      </c>
      <c r="X229" s="9"/>
      <c r="Y229" s="1"/>
      <c r="Z229" s="9"/>
      <c r="AA229" s="9"/>
      <c r="AB229" s="9"/>
      <c r="AC229" s="9"/>
      <c r="AD229" s="9"/>
      <c r="AE229" s="10"/>
      <c r="AF229" s="9"/>
      <c r="AG229" s="9"/>
      <c r="AH229" s="99"/>
      <c r="AI229" s="3" t="str">
        <f>+$B$9</f>
        <v>AMAR16</v>
      </c>
      <c r="AJ229" s="9"/>
      <c r="AK229" s="16"/>
      <c r="AL229" s="17" t="s">
        <v>25</v>
      </c>
      <c r="AM229" s="99"/>
      <c r="AN229" s="16" t="s">
        <v>26</v>
      </c>
      <c r="AO229" s="3" t="s">
        <v>28</v>
      </c>
      <c r="AP229" s="15" t="s">
        <v>29</v>
      </c>
      <c r="AQ229" s="15" t="s">
        <v>25</v>
      </c>
      <c r="AR229" s="99"/>
      <c r="AS229" s="2"/>
      <c r="AT229" s="3"/>
      <c r="AU229" s="4" t="s">
        <v>30</v>
      </c>
      <c r="AV229" s="101"/>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1"/>
      <c r="GU229" s="1"/>
      <c r="GV229" s="1"/>
      <c r="GW229" s="1"/>
      <c r="GX229" s="1"/>
      <c r="GY229" s="1"/>
      <c r="GZ229" s="1"/>
      <c r="HA229" s="1"/>
      <c r="HB229" s="1"/>
      <c r="HC229" s="1"/>
      <c r="HD229" s="1"/>
      <c r="HE229" s="1"/>
      <c r="HF229" s="1"/>
      <c r="HG229" s="1"/>
      <c r="HH229" s="1"/>
      <c r="HI229" s="1"/>
      <c r="HJ229" s="1"/>
      <c r="HK229" s="1"/>
      <c r="HL229" s="1"/>
    </row>
    <row r="230" spans="1:223" x14ac:dyDescent="0.15">
      <c r="A230" s="122">
        <f t="shared" si="136"/>
        <v>43742</v>
      </c>
      <c r="B230" s="123">
        <f t="shared" ca="1" si="145"/>
        <v>1047.907412</v>
      </c>
      <c r="C230" s="124">
        <f t="shared" si="137"/>
        <v>1000</v>
      </c>
      <c r="D230" s="125">
        <f ca="1">IF(A230&lt;$B$1,VLOOKUP(A230,[1]DI!$A$4:$B$15000,2),0)</f>
        <v>5.3999999999999999E-2</v>
      </c>
      <c r="E230" s="126">
        <f t="shared" ca="1" si="129"/>
        <v>1.0002087200000001</v>
      </c>
      <c r="F230" s="126">
        <f ca="1">(TRUNC(PRODUCT($E$12:$E229),16))</f>
        <v>1.03676516037573</v>
      </c>
      <c r="G230" s="126">
        <f t="shared" si="121"/>
        <v>1</v>
      </c>
      <c r="H230" s="126">
        <f t="shared" ca="1" si="130"/>
        <v>1.0367651600000001</v>
      </c>
      <c r="I230" s="125">
        <f t="shared" si="138"/>
        <v>1.7999999999999999E-2</v>
      </c>
      <c r="J230" s="127">
        <f t="shared" si="139"/>
        <v>43524</v>
      </c>
      <c r="K230" s="128">
        <f t="shared" si="140"/>
        <v>151</v>
      </c>
      <c r="L230" s="129">
        <f t="shared" si="141"/>
        <v>151</v>
      </c>
      <c r="M230" s="130">
        <f t="shared" si="131"/>
        <v>1.0107471320000001</v>
      </c>
      <c r="N230" s="130">
        <f t="shared" ca="1" si="132"/>
        <v>1.047907412</v>
      </c>
      <c r="O230" s="129">
        <f t="shared" si="146"/>
        <v>0</v>
      </c>
      <c r="P230" s="126">
        <f t="shared" ca="1" si="133"/>
        <v>47.907412000000001</v>
      </c>
      <c r="Q230" s="124">
        <f t="shared" si="142"/>
        <v>0</v>
      </c>
      <c r="R230" s="131" t="str">
        <f t="shared" si="143"/>
        <v>J=</v>
      </c>
      <c r="S230" s="127">
        <f t="shared" si="144"/>
        <v>43881</v>
      </c>
      <c r="T230" s="132" t="str">
        <f t="shared" si="134"/>
        <v>-</v>
      </c>
      <c r="U230" s="9"/>
      <c r="V230" s="110">
        <v>44867</v>
      </c>
      <c r="W230" s="111" t="s">
        <v>87</v>
      </c>
      <c r="X230" s="9"/>
      <c r="Y230" s="1"/>
      <c r="Z230" s="9"/>
      <c r="AA230" s="9"/>
      <c r="AB230" s="9"/>
      <c r="AC230" s="9"/>
      <c r="AD230" s="9"/>
      <c r="AE230" s="10"/>
      <c r="AF230" s="9"/>
      <c r="AG230" s="9"/>
      <c r="AH230" s="99"/>
      <c r="AI230" s="3"/>
      <c r="AJ230" s="9" t="s">
        <v>32</v>
      </c>
      <c r="AK230" s="16" t="s">
        <v>33</v>
      </c>
      <c r="AL230" s="17" t="s">
        <v>37</v>
      </c>
      <c r="AM230" s="99"/>
      <c r="AN230" s="16" t="s">
        <v>38</v>
      </c>
      <c r="AO230" s="3" t="s">
        <v>40</v>
      </c>
      <c r="AP230" s="15" t="s">
        <v>41</v>
      </c>
      <c r="AQ230" s="15" t="s">
        <v>42</v>
      </c>
      <c r="AR230" s="99"/>
      <c r="AS230" s="2" t="s">
        <v>43</v>
      </c>
      <c r="AT230" s="3"/>
      <c r="AU230" s="4"/>
      <c r="AV230" s="101"/>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1"/>
      <c r="GU230" s="1"/>
      <c r="GV230" s="1"/>
      <c r="GW230" s="1"/>
      <c r="GX230" s="1"/>
      <c r="GY230" s="1"/>
      <c r="GZ230" s="1"/>
      <c r="HA230" s="1"/>
      <c r="HB230" s="1"/>
      <c r="HC230" s="1"/>
      <c r="HD230" s="1"/>
      <c r="HE230" s="1"/>
      <c r="HF230" s="1"/>
      <c r="HG230" s="1"/>
      <c r="HH230" s="1"/>
      <c r="HI230" s="1"/>
      <c r="HJ230" s="1"/>
      <c r="HK230" s="1"/>
      <c r="HL230" s="1"/>
    </row>
    <row r="231" spans="1:223" x14ac:dyDescent="0.15">
      <c r="A231" s="122">
        <f t="shared" si="136"/>
        <v>43743</v>
      </c>
      <c r="B231" s="123">
        <f t="shared" ca="1" si="145"/>
        <v>1048.200331</v>
      </c>
      <c r="C231" s="124">
        <f t="shared" si="137"/>
        <v>1000</v>
      </c>
      <c r="D231" s="125">
        <f ca="1">IF(A231&lt;$B$1,VLOOKUP(A231,[1]DI!$A$4:$B$15000,2),0)</f>
        <v>0</v>
      </c>
      <c r="E231" s="126">
        <f t="shared" ca="1" si="129"/>
        <v>1</v>
      </c>
      <c r="F231" s="126">
        <f ca="1">(TRUNC(PRODUCT($E$12:$E230),16))</f>
        <v>1.036981554</v>
      </c>
      <c r="G231" s="126">
        <f t="shared" si="121"/>
        <v>1</v>
      </c>
      <c r="H231" s="126">
        <f t="shared" ca="1" si="130"/>
        <v>1.0369815499999999</v>
      </c>
      <c r="I231" s="125">
        <f t="shared" si="138"/>
        <v>1.7999999999999999E-2</v>
      </c>
      <c r="J231" s="127">
        <f t="shared" si="139"/>
        <v>43524</v>
      </c>
      <c r="K231" s="128">
        <f t="shared" si="140"/>
        <v>151</v>
      </c>
      <c r="L231" s="129">
        <f t="shared" si="141"/>
        <v>152</v>
      </c>
      <c r="M231" s="130">
        <f t="shared" si="131"/>
        <v>1.0108186889999999</v>
      </c>
      <c r="N231" s="130">
        <f t="shared" ca="1" si="132"/>
        <v>1.0482003310000001</v>
      </c>
      <c r="O231" s="129">
        <f t="shared" si="146"/>
        <v>0</v>
      </c>
      <c r="P231" s="126">
        <f t="shared" ca="1" si="133"/>
        <v>48.200330999999998</v>
      </c>
      <c r="Q231" s="124">
        <f t="shared" si="142"/>
        <v>0</v>
      </c>
      <c r="R231" s="131" t="str">
        <f t="shared" si="143"/>
        <v>J=</v>
      </c>
      <c r="S231" s="127">
        <f t="shared" si="144"/>
        <v>43881</v>
      </c>
      <c r="T231" s="132" t="str">
        <f t="shared" si="134"/>
        <v>-</v>
      </c>
      <c r="U231" s="9"/>
      <c r="V231" s="110">
        <v>44880</v>
      </c>
      <c r="W231" s="111" t="s">
        <v>88</v>
      </c>
      <c r="X231" s="9"/>
      <c r="Y231" s="1"/>
      <c r="Z231" s="9"/>
      <c r="AA231" s="9"/>
      <c r="AB231" s="9"/>
      <c r="AC231" s="9"/>
      <c r="AD231" s="9"/>
      <c r="AE231" s="10"/>
      <c r="AF231" s="9"/>
      <c r="AG231" s="9"/>
      <c r="AH231" s="99"/>
      <c r="AI231" s="3" t="s">
        <v>53</v>
      </c>
      <c r="AJ231" s="9" t="s">
        <v>53</v>
      </c>
      <c r="AK231" s="16"/>
      <c r="AL231" s="17"/>
      <c r="AM231" s="99"/>
      <c r="AN231" s="16"/>
      <c r="AO231" s="3"/>
      <c r="AP231" s="15"/>
      <c r="AQ231" s="15"/>
      <c r="AR231" s="99"/>
      <c r="AS231" s="2" t="s">
        <v>53</v>
      </c>
      <c r="AT231" s="3" t="s">
        <v>53</v>
      </c>
      <c r="AU231" s="4"/>
      <c r="AV231" s="99"/>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1"/>
      <c r="GU231" s="1"/>
      <c r="GV231" s="1"/>
      <c r="GW231" s="1"/>
      <c r="GX231" s="1"/>
      <c r="GY231" s="1"/>
      <c r="GZ231" s="1"/>
      <c r="HA231" s="1"/>
      <c r="HB231" s="1"/>
      <c r="HC231" s="1"/>
      <c r="HD231" s="1"/>
      <c r="HE231" s="1"/>
      <c r="HF231" s="1"/>
      <c r="HG231" s="1"/>
      <c r="HH231" s="1"/>
      <c r="HI231" s="1"/>
      <c r="HJ231" s="1"/>
      <c r="HK231" s="1"/>
      <c r="HL231" s="1"/>
    </row>
    <row r="232" spans="1:223" x14ac:dyDescent="0.15">
      <c r="A232" s="122">
        <f t="shared" si="136"/>
        <v>43744</v>
      </c>
      <c r="B232" s="123">
        <f t="shared" ca="1" si="145"/>
        <v>1048.200331</v>
      </c>
      <c r="C232" s="124">
        <f t="shared" si="137"/>
        <v>1000</v>
      </c>
      <c r="D232" s="125">
        <f ca="1">IF(A232&lt;$B$1,VLOOKUP(A232,[1]DI!$A$4:$B$15000,2),0)</f>
        <v>0</v>
      </c>
      <c r="E232" s="126">
        <f t="shared" ca="1" si="129"/>
        <v>1</v>
      </c>
      <c r="F232" s="126">
        <f ca="1">(TRUNC(PRODUCT($E$12:$E231),16))</f>
        <v>1.036981554</v>
      </c>
      <c r="G232" s="126">
        <f t="shared" si="121"/>
        <v>1</v>
      </c>
      <c r="H232" s="126">
        <f t="shared" ca="1" si="130"/>
        <v>1.0369815499999999</v>
      </c>
      <c r="I232" s="125">
        <f t="shared" si="138"/>
        <v>1.7999999999999999E-2</v>
      </c>
      <c r="J232" s="127">
        <f t="shared" si="139"/>
        <v>43524</v>
      </c>
      <c r="K232" s="128">
        <f t="shared" si="140"/>
        <v>151</v>
      </c>
      <c r="L232" s="129">
        <f t="shared" si="141"/>
        <v>152</v>
      </c>
      <c r="M232" s="130">
        <f t="shared" si="131"/>
        <v>1.0108186889999999</v>
      </c>
      <c r="N232" s="130">
        <f t="shared" ca="1" si="132"/>
        <v>1.0482003310000001</v>
      </c>
      <c r="O232" s="129">
        <f t="shared" si="146"/>
        <v>0</v>
      </c>
      <c r="P232" s="126">
        <f t="shared" ca="1" si="133"/>
        <v>48.200330999999998</v>
      </c>
      <c r="Q232" s="124">
        <f t="shared" si="142"/>
        <v>0</v>
      </c>
      <c r="R232" s="131" t="str">
        <f t="shared" si="143"/>
        <v>J=</v>
      </c>
      <c r="S232" s="127">
        <f t="shared" si="144"/>
        <v>43881</v>
      </c>
      <c r="T232" s="132" t="str">
        <f t="shared" si="134"/>
        <v>-</v>
      </c>
      <c r="U232" s="9"/>
      <c r="V232" s="110">
        <v>44977</v>
      </c>
      <c r="W232" s="111" t="s">
        <v>75</v>
      </c>
      <c r="X232" s="9"/>
      <c r="Y232" s="1"/>
      <c r="Z232" s="9"/>
      <c r="AA232" s="9"/>
      <c r="AB232" s="9"/>
      <c r="AC232" s="9"/>
      <c r="AD232" s="9"/>
      <c r="AE232" s="10"/>
      <c r="AF232" s="9"/>
      <c r="AG232" s="9"/>
      <c r="AH232" s="99">
        <f>(AH224+1)</f>
        <v>43659</v>
      </c>
      <c r="AI232" s="2">
        <f t="shared" ref="AI232:AL246" ca="1" si="154">VLOOKUP($AH232,$A$12:$S$1473,(AI$1)+1)</f>
        <v>1029.589935</v>
      </c>
      <c r="AJ232" s="9">
        <f t="shared" si="154"/>
        <v>1000</v>
      </c>
      <c r="AK232" s="16">
        <f t="shared" ca="1" si="154"/>
        <v>0</v>
      </c>
      <c r="AL232" s="17">
        <f t="shared" ca="1" si="154"/>
        <v>1.02290602</v>
      </c>
      <c r="AM232" s="99">
        <f t="shared" ref="AM232:AM246" si="155">AH232</f>
        <v>43659</v>
      </c>
      <c r="AN232" s="16">
        <f t="shared" ref="AN232:AQ246" si="156">VLOOKUP($AH232,$A$12:$S$1473,(AN$1)+1)</f>
        <v>1.7999999999999999E-2</v>
      </c>
      <c r="AO232" s="3">
        <f t="shared" si="156"/>
        <v>92</v>
      </c>
      <c r="AP232" s="15">
        <f t="shared" si="156"/>
        <v>1.0065342420000001</v>
      </c>
      <c r="AQ232" s="15">
        <f t="shared" ca="1" si="156"/>
        <v>1.029589935</v>
      </c>
      <c r="AR232" s="99">
        <f t="shared" ref="AR232:AR246" si="157">AH232</f>
        <v>43659</v>
      </c>
      <c r="AS232" s="2">
        <f t="shared" ref="AS232:AV246" ca="1" si="158">VLOOKUP($AH232,$A$12:$S$1473,(AS$1)+1)</f>
        <v>29.589935000000001</v>
      </c>
      <c r="AT232" s="2">
        <f t="shared" si="158"/>
        <v>0</v>
      </c>
      <c r="AU232" s="28" t="str">
        <f t="shared" si="158"/>
        <v>J=</v>
      </c>
      <c r="AV232" s="99">
        <f t="shared" si="158"/>
        <v>43881</v>
      </c>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1"/>
      <c r="GU232" s="1"/>
      <c r="GV232" s="1"/>
      <c r="GW232" s="1"/>
      <c r="GX232" s="1"/>
      <c r="GY232" s="1"/>
      <c r="GZ232" s="1"/>
      <c r="HA232" s="1"/>
      <c r="HB232" s="1"/>
      <c r="HC232" s="1"/>
      <c r="HD232" s="1"/>
      <c r="HE232" s="1"/>
      <c r="HF232" s="1"/>
      <c r="HG232" s="1"/>
      <c r="HH232" s="1"/>
      <c r="HI232" s="1"/>
      <c r="HJ232" s="1"/>
      <c r="HK232" s="1"/>
      <c r="HL232" s="1"/>
    </row>
    <row r="233" spans="1:223" x14ac:dyDescent="0.15">
      <c r="A233" s="122">
        <f t="shared" si="136"/>
        <v>43745</v>
      </c>
      <c r="B233" s="123">
        <f t="shared" ca="1" si="145"/>
        <v>1048.200331</v>
      </c>
      <c r="C233" s="124">
        <f t="shared" si="137"/>
        <v>1000</v>
      </c>
      <c r="D233" s="125">
        <f ca="1">IF(A233&lt;$B$1,VLOOKUP(A233,[1]DI!$A$4:$B$15000,2),0)</f>
        <v>5.3999999999999999E-2</v>
      </c>
      <c r="E233" s="126">
        <f t="shared" ca="1" si="129"/>
        <v>1.0002087200000001</v>
      </c>
      <c r="F233" s="126">
        <f ca="1">(TRUNC(PRODUCT($E$12:$E232),16))</f>
        <v>1.036981554</v>
      </c>
      <c r="G233" s="126">
        <f t="shared" si="121"/>
        <v>1</v>
      </c>
      <c r="H233" s="126">
        <f t="shared" ca="1" si="130"/>
        <v>1.0369815499999999</v>
      </c>
      <c r="I233" s="125">
        <f t="shared" si="138"/>
        <v>1.7999999999999999E-2</v>
      </c>
      <c r="J233" s="127">
        <f t="shared" si="139"/>
        <v>43524</v>
      </c>
      <c r="K233" s="128">
        <f t="shared" si="140"/>
        <v>152</v>
      </c>
      <c r="L233" s="129">
        <f t="shared" si="141"/>
        <v>152</v>
      </c>
      <c r="M233" s="130">
        <f t="shared" si="131"/>
        <v>1.0108186889999999</v>
      </c>
      <c r="N233" s="130">
        <f t="shared" ca="1" si="132"/>
        <v>1.0482003310000001</v>
      </c>
      <c r="O233" s="129">
        <f t="shared" si="146"/>
        <v>0</v>
      </c>
      <c r="P233" s="126">
        <f t="shared" ca="1" si="133"/>
        <v>48.200330999999998</v>
      </c>
      <c r="Q233" s="124">
        <f t="shared" si="142"/>
        <v>0</v>
      </c>
      <c r="R233" s="131" t="str">
        <f t="shared" si="143"/>
        <v>J=</v>
      </c>
      <c r="S233" s="127">
        <f t="shared" si="144"/>
        <v>43881</v>
      </c>
      <c r="T233" s="132" t="str">
        <f t="shared" si="134"/>
        <v>-</v>
      </c>
      <c r="U233" s="9"/>
      <c r="V233" s="110">
        <v>44978</v>
      </c>
      <c r="W233" s="111" t="s">
        <v>75</v>
      </c>
      <c r="X233" s="9"/>
      <c r="Y233" s="1"/>
      <c r="Z233" s="9"/>
      <c r="AA233" s="9"/>
      <c r="AB233" s="9"/>
      <c r="AC233" s="9"/>
      <c r="AD233" s="9"/>
      <c r="AE233" s="10"/>
      <c r="AF233" s="9"/>
      <c r="AG233" s="9"/>
      <c r="AH233" s="99">
        <f t="shared" ref="AH233:AH246" si="159">(AH232+1)</f>
        <v>43660</v>
      </c>
      <c r="AI233" s="2">
        <f t="shared" ca="1" si="154"/>
        <v>1029.589935</v>
      </c>
      <c r="AJ233" s="9">
        <f t="shared" si="154"/>
        <v>1000</v>
      </c>
      <c r="AK233" s="16">
        <f t="shared" ca="1" si="154"/>
        <v>0</v>
      </c>
      <c r="AL233" s="17">
        <f t="shared" ca="1" si="154"/>
        <v>1.02290602</v>
      </c>
      <c r="AM233" s="99">
        <f t="shared" si="155"/>
        <v>43660</v>
      </c>
      <c r="AN233" s="16">
        <f t="shared" si="156"/>
        <v>1.7999999999999999E-2</v>
      </c>
      <c r="AO233" s="3">
        <f t="shared" si="156"/>
        <v>92</v>
      </c>
      <c r="AP233" s="15">
        <f t="shared" si="156"/>
        <v>1.0065342420000001</v>
      </c>
      <c r="AQ233" s="15">
        <f t="shared" ca="1" si="156"/>
        <v>1.029589935</v>
      </c>
      <c r="AR233" s="99">
        <f t="shared" si="157"/>
        <v>43660</v>
      </c>
      <c r="AS233" s="2">
        <f t="shared" ca="1" si="158"/>
        <v>29.589935000000001</v>
      </c>
      <c r="AT233" s="2">
        <f t="shared" si="158"/>
        <v>0</v>
      </c>
      <c r="AU233" s="28" t="str">
        <f t="shared" si="158"/>
        <v>J=</v>
      </c>
      <c r="AV233" s="99">
        <f t="shared" si="158"/>
        <v>43881</v>
      </c>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1"/>
      <c r="GU233" s="1"/>
      <c r="GV233" s="1"/>
      <c r="GW233" s="1"/>
      <c r="GX233" s="1"/>
      <c r="GY233" s="1"/>
      <c r="GZ233" s="1"/>
      <c r="HA233" s="1"/>
      <c r="HB233" s="1"/>
      <c r="HC233" s="1"/>
      <c r="HD233" s="1"/>
      <c r="HE233" s="1"/>
      <c r="HF233" s="1"/>
      <c r="HG233" s="1"/>
      <c r="HH233" s="1"/>
      <c r="HI233" s="1"/>
      <c r="HJ233" s="1"/>
      <c r="HK233" s="1"/>
      <c r="HL233" s="1"/>
    </row>
    <row r="234" spans="1:223" x14ac:dyDescent="0.15">
      <c r="A234" s="122">
        <f t="shared" si="136"/>
        <v>43746</v>
      </c>
      <c r="B234" s="123">
        <f t="shared" ca="1" si="145"/>
        <v>1048.4933350000001</v>
      </c>
      <c r="C234" s="124">
        <f t="shared" si="137"/>
        <v>1000</v>
      </c>
      <c r="D234" s="125">
        <f ca="1">IF(A234&lt;$B$1,VLOOKUP(A234,[1]DI!$A$4:$B$15000,2),0)</f>
        <v>5.3999999999999999E-2</v>
      </c>
      <c r="E234" s="126">
        <f t="shared" ca="1" si="129"/>
        <v>1.0002087200000001</v>
      </c>
      <c r="F234" s="126">
        <f ca="1">(TRUNC(PRODUCT($E$12:$E233),16))</f>
        <v>1.0371979927899599</v>
      </c>
      <c r="G234" s="126">
        <f t="shared" si="121"/>
        <v>1</v>
      </c>
      <c r="H234" s="126">
        <f t="shared" ca="1" si="130"/>
        <v>1.0371979899999999</v>
      </c>
      <c r="I234" s="125">
        <f t="shared" si="138"/>
        <v>1.7999999999999999E-2</v>
      </c>
      <c r="J234" s="127">
        <f t="shared" si="139"/>
        <v>43524</v>
      </c>
      <c r="K234" s="128">
        <f t="shared" si="140"/>
        <v>153</v>
      </c>
      <c r="L234" s="129">
        <f t="shared" si="141"/>
        <v>153</v>
      </c>
      <c r="M234" s="130">
        <f t="shared" si="131"/>
        <v>1.010890251</v>
      </c>
      <c r="N234" s="130">
        <f t="shared" ca="1" si="132"/>
        <v>1.0484933359999999</v>
      </c>
      <c r="O234" s="129">
        <f t="shared" si="146"/>
        <v>0</v>
      </c>
      <c r="P234" s="126">
        <f t="shared" ca="1" si="133"/>
        <v>48.493335000000002</v>
      </c>
      <c r="Q234" s="124">
        <f t="shared" si="142"/>
        <v>0</v>
      </c>
      <c r="R234" s="131" t="str">
        <f t="shared" si="143"/>
        <v>J=</v>
      </c>
      <c r="S234" s="127">
        <f t="shared" si="144"/>
        <v>43881</v>
      </c>
      <c r="T234" s="132" t="str">
        <f t="shared" si="134"/>
        <v>-</v>
      </c>
      <c r="U234" s="9"/>
      <c r="V234" s="110">
        <v>45023</v>
      </c>
      <c r="W234" s="111" t="s">
        <v>83</v>
      </c>
      <c r="X234" s="9"/>
      <c r="Y234" s="1"/>
      <c r="Z234" s="9"/>
      <c r="AA234" s="9"/>
      <c r="AB234" s="9"/>
      <c r="AC234" s="9"/>
      <c r="AD234" s="9"/>
      <c r="AE234" s="10"/>
      <c r="AF234" s="9"/>
      <c r="AG234" s="9"/>
      <c r="AH234" s="99">
        <f t="shared" si="159"/>
        <v>43661</v>
      </c>
      <c r="AI234" s="2">
        <f t="shared" ca="1" si="154"/>
        <v>1029.589935</v>
      </c>
      <c r="AJ234" s="9">
        <f t="shared" si="154"/>
        <v>1000</v>
      </c>
      <c r="AK234" s="16">
        <f t="shared" ca="1" si="154"/>
        <v>6.4000000000000001E-2</v>
      </c>
      <c r="AL234" s="17">
        <f t="shared" ca="1" si="154"/>
        <v>1.02290602</v>
      </c>
      <c r="AM234" s="99">
        <f t="shared" si="155"/>
        <v>43661</v>
      </c>
      <c r="AN234" s="16">
        <f t="shared" si="156"/>
        <v>1.7999999999999999E-2</v>
      </c>
      <c r="AO234" s="3">
        <f t="shared" si="156"/>
        <v>92</v>
      </c>
      <c r="AP234" s="15">
        <f t="shared" si="156"/>
        <v>1.0065342420000001</v>
      </c>
      <c r="AQ234" s="15">
        <f t="shared" ca="1" si="156"/>
        <v>1.029589935</v>
      </c>
      <c r="AR234" s="99">
        <f t="shared" si="157"/>
        <v>43661</v>
      </c>
      <c r="AS234" s="2">
        <f t="shared" ca="1" si="158"/>
        <v>29.589935000000001</v>
      </c>
      <c r="AT234" s="2">
        <f t="shared" si="158"/>
        <v>0</v>
      </c>
      <c r="AU234" s="28" t="str">
        <f t="shared" si="158"/>
        <v>J=</v>
      </c>
      <c r="AV234" s="99">
        <f t="shared" si="158"/>
        <v>43881</v>
      </c>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1"/>
      <c r="GU234" s="1"/>
      <c r="GV234" s="1"/>
      <c r="GW234" s="1"/>
      <c r="GX234" s="1"/>
      <c r="GY234" s="1"/>
      <c r="GZ234" s="1"/>
      <c r="HA234" s="1"/>
      <c r="HB234" s="1"/>
      <c r="HC234" s="1"/>
      <c r="HD234" s="1"/>
      <c r="HE234" s="1"/>
      <c r="HF234" s="1"/>
      <c r="HG234" s="1"/>
      <c r="HH234" s="1"/>
      <c r="HI234" s="1"/>
      <c r="HJ234" s="1"/>
      <c r="HK234" s="1"/>
      <c r="HL234" s="1"/>
    </row>
    <row r="235" spans="1:223" x14ac:dyDescent="0.15">
      <c r="A235" s="122">
        <f t="shared" si="136"/>
        <v>43747</v>
      </c>
      <c r="B235" s="123">
        <f t="shared" ca="1" si="145"/>
        <v>1048.7864279999999</v>
      </c>
      <c r="C235" s="124">
        <f t="shared" si="137"/>
        <v>1000</v>
      </c>
      <c r="D235" s="125">
        <f ca="1">IF(A235&lt;$B$1,VLOOKUP(A235,[1]DI!$A$4:$B$15000,2),0)</f>
        <v>5.3999999999999999E-2</v>
      </c>
      <c r="E235" s="126">
        <f t="shared" ca="1" si="129"/>
        <v>1.0002087200000001</v>
      </c>
      <c r="F235" s="126">
        <f ca="1">(TRUNC(PRODUCT($E$12:$E234),16))</f>
        <v>1.03741447675501</v>
      </c>
      <c r="G235" s="126">
        <f t="shared" si="121"/>
        <v>1</v>
      </c>
      <c r="H235" s="126">
        <f t="shared" ca="1" si="130"/>
        <v>1.03741448</v>
      </c>
      <c r="I235" s="125">
        <f t="shared" si="138"/>
        <v>1.7999999999999999E-2</v>
      </c>
      <c r="J235" s="127">
        <f t="shared" si="139"/>
        <v>43524</v>
      </c>
      <c r="K235" s="128">
        <f t="shared" si="140"/>
        <v>154</v>
      </c>
      <c r="L235" s="129">
        <f t="shared" si="141"/>
        <v>154</v>
      </c>
      <c r="M235" s="130">
        <f t="shared" si="131"/>
        <v>1.0109618170000001</v>
      </c>
      <c r="N235" s="130">
        <f t="shared" ca="1" si="132"/>
        <v>1.0487864280000001</v>
      </c>
      <c r="O235" s="129">
        <f t="shared" si="146"/>
        <v>0</v>
      </c>
      <c r="P235" s="126">
        <f t="shared" ca="1" si="133"/>
        <v>48.786428000000001</v>
      </c>
      <c r="Q235" s="124">
        <f t="shared" si="142"/>
        <v>0</v>
      </c>
      <c r="R235" s="131" t="str">
        <f t="shared" si="143"/>
        <v>J=</v>
      </c>
      <c r="S235" s="127">
        <f t="shared" si="144"/>
        <v>43881</v>
      </c>
      <c r="T235" s="132" t="str">
        <f t="shared" si="134"/>
        <v>-</v>
      </c>
      <c r="U235" s="9"/>
      <c r="V235" s="110">
        <v>45037</v>
      </c>
      <c r="W235" s="111" t="s">
        <v>77</v>
      </c>
      <c r="X235" s="9"/>
      <c r="Y235" s="1"/>
      <c r="Z235" s="9"/>
      <c r="AA235" s="9"/>
      <c r="AB235" s="9"/>
      <c r="AC235" s="9"/>
      <c r="AD235" s="9"/>
      <c r="AE235" s="10"/>
      <c r="AF235" s="9"/>
      <c r="AG235" s="9"/>
      <c r="AH235" s="99">
        <f t="shared" si="159"/>
        <v>43662</v>
      </c>
      <c r="AI235" s="2">
        <f t="shared" ca="1" si="154"/>
        <v>1029.9163289999999</v>
      </c>
      <c r="AJ235" s="9">
        <f t="shared" si="154"/>
        <v>1000</v>
      </c>
      <c r="AK235" s="16">
        <f t="shared" ca="1" si="154"/>
        <v>6.4000000000000001E-2</v>
      </c>
      <c r="AL235" s="17">
        <f t="shared" ca="1" si="154"/>
        <v>1.02315786</v>
      </c>
      <c r="AM235" s="99">
        <f t="shared" si="155"/>
        <v>43662</v>
      </c>
      <c r="AN235" s="16">
        <f t="shared" si="156"/>
        <v>1.7999999999999999E-2</v>
      </c>
      <c r="AO235" s="3">
        <f t="shared" si="156"/>
        <v>93</v>
      </c>
      <c r="AP235" s="15">
        <f t="shared" si="156"/>
        <v>1.0066055</v>
      </c>
      <c r="AQ235" s="15">
        <f t="shared" ca="1" si="156"/>
        <v>1.029916329</v>
      </c>
      <c r="AR235" s="99">
        <f t="shared" si="157"/>
        <v>43662</v>
      </c>
      <c r="AS235" s="2">
        <f t="shared" ca="1" si="158"/>
        <v>29.916329000000001</v>
      </c>
      <c r="AT235" s="2">
        <f t="shared" si="158"/>
        <v>0</v>
      </c>
      <c r="AU235" s="28" t="str">
        <f t="shared" si="158"/>
        <v>J=</v>
      </c>
      <c r="AV235" s="99">
        <f t="shared" si="158"/>
        <v>43881</v>
      </c>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1"/>
      <c r="GU235" s="1"/>
      <c r="GV235" s="1"/>
      <c r="GW235" s="1"/>
      <c r="GX235" s="1"/>
      <c r="GY235" s="1"/>
      <c r="GZ235" s="1"/>
      <c r="HA235" s="1"/>
      <c r="HB235" s="1"/>
      <c r="HC235" s="1"/>
      <c r="HD235" s="1"/>
      <c r="HE235" s="1"/>
      <c r="HF235" s="1"/>
      <c r="HG235" s="1"/>
      <c r="HH235" s="1"/>
      <c r="HI235" s="1"/>
      <c r="HJ235" s="1"/>
      <c r="HK235" s="1"/>
      <c r="HL235" s="1"/>
    </row>
    <row r="236" spans="1:223" x14ac:dyDescent="0.15">
      <c r="A236" s="122">
        <f t="shared" si="136"/>
        <v>43748</v>
      </c>
      <c r="B236" s="123">
        <f t="shared" ca="1" si="145"/>
        <v>1049.0795969999999</v>
      </c>
      <c r="C236" s="124">
        <f t="shared" si="137"/>
        <v>1000</v>
      </c>
      <c r="D236" s="125">
        <f ca="1">IF(A236&lt;$B$1,VLOOKUP(A236,[1]DI!$A$4:$B$15000,2),0)</f>
        <v>5.3999999999999999E-2</v>
      </c>
      <c r="E236" s="126">
        <f t="shared" ca="1" si="129"/>
        <v>1.0002087200000001</v>
      </c>
      <c r="F236" s="126">
        <f ca="1">(TRUNC(PRODUCT($E$12:$E235),16))</f>
        <v>1.0376310059045999</v>
      </c>
      <c r="G236" s="126">
        <f t="shared" si="121"/>
        <v>1</v>
      </c>
      <c r="H236" s="126">
        <f t="shared" ca="1" si="130"/>
        <v>1.0376310099999999</v>
      </c>
      <c r="I236" s="125">
        <f t="shared" si="138"/>
        <v>1.7999999999999999E-2</v>
      </c>
      <c r="J236" s="127">
        <f t="shared" si="139"/>
        <v>43524</v>
      </c>
      <c r="K236" s="128">
        <f t="shared" si="140"/>
        <v>155</v>
      </c>
      <c r="L236" s="129">
        <f t="shared" si="141"/>
        <v>155</v>
      </c>
      <c r="M236" s="130">
        <f t="shared" si="131"/>
        <v>1.0110333890000001</v>
      </c>
      <c r="N236" s="130">
        <f t="shared" ca="1" si="132"/>
        <v>1.049079597</v>
      </c>
      <c r="O236" s="129">
        <f t="shared" si="146"/>
        <v>0</v>
      </c>
      <c r="P236" s="126">
        <f t="shared" ca="1" si="133"/>
        <v>49.079597</v>
      </c>
      <c r="Q236" s="124">
        <f t="shared" si="142"/>
        <v>0</v>
      </c>
      <c r="R236" s="131" t="str">
        <f t="shared" si="143"/>
        <v>J=</v>
      </c>
      <c r="S236" s="127">
        <f t="shared" si="144"/>
        <v>43881</v>
      </c>
      <c r="T236" s="132" t="str">
        <f t="shared" si="134"/>
        <v>-</v>
      </c>
      <c r="U236" s="9"/>
      <c r="V236" s="110">
        <v>45047</v>
      </c>
      <c r="W236" s="111" t="s">
        <v>84</v>
      </c>
      <c r="X236" s="9"/>
      <c r="Y236" s="1"/>
      <c r="Z236" s="9"/>
      <c r="AA236" s="9"/>
      <c r="AB236" s="9"/>
      <c r="AC236" s="9"/>
      <c r="AD236" s="9"/>
      <c r="AE236" s="10"/>
      <c r="AF236" s="9"/>
      <c r="AG236" s="9"/>
      <c r="AH236" s="99">
        <f t="shared" si="159"/>
        <v>43663</v>
      </c>
      <c r="AI236" s="2">
        <f t="shared" ca="1" si="154"/>
        <v>1030.242823</v>
      </c>
      <c r="AJ236" s="9">
        <f t="shared" si="154"/>
        <v>1000</v>
      </c>
      <c r="AK236" s="16">
        <f t="shared" ca="1" si="154"/>
        <v>6.4000000000000001E-2</v>
      </c>
      <c r="AL236" s="17">
        <f t="shared" ca="1" si="154"/>
        <v>1.0234097600000001</v>
      </c>
      <c r="AM236" s="99">
        <f t="shared" si="155"/>
        <v>43663</v>
      </c>
      <c r="AN236" s="16">
        <f t="shared" si="156"/>
        <v>1.7999999999999999E-2</v>
      </c>
      <c r="AO236" s="3">
        <f t="shared" si="156"/>
        <v>94</v>
      </c>
      <c r="AP236" s="15">
        <f t="shared" si="156"/>
        <v>1.006676763</v>
      </c>
      <c r="AQ236" s="15">
        <f t="shared" ca="1" si="156"/>
        <v>1.0302428239999999</v>
      </c>
      <c r="AR236" s="99">
        <f t="shared" si="157"/>
        <v>43663</v>
      </c>
      <c r="AS236" s="2">
        <f t="shared" ca="1" si="158"/>
        <v>30.242823000000001</v>
      </c>
      <c r="AT236" s="2">
        <f t="shared" si="158"/>
        <v>0</v>
      </c>
      <c r="AU236" s="28" t="str">
        <f t="shared" si="158"/>
        <v>J=</v>
      </c>
      <c r="AV236" s="99">
        <f t="shared" si="158"/>
        <v>43881</v>
      </c>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1"/>
      <c r="GU236" s="1"/>
      <c r="GV236" s="1"/>
      <c r="GW236" s="1"/>
      <c r="GX236" s="1"/>
      <c r="GY236" s="1"/>
      <c r="GZ236" s="1"/>
      <c r="HA236" s="1"/>
      <c r="HB236" s="1"/>
      <c r="HC236" s="1"/>
      <c r="HD236" s="1"/>
      <c r="HE236" s="1"/>
      <c r="HF236" s="1"/>
      <c r="HG236" s="1"/>
      <c r="HH236" s="1"/>
      <c r="HI236" s="1"/>
      <c r="HJ236" s="1"/>
      <c r="HK236" s="1"/>
      <c r="HL236" s="1"/>
    </row>
    <row r="237" spans="1:223" x14ac:dyDescent="0.15">
      <c r="A237" s="122">
        <f t="shared" si="136"/>
        <v>43749</v>
      </c>
      <c r="B237" s="123">
        <f t="shared" ca="1" si="145"/>
        <v>1049.3728410000001</v>
      </c>
      <c r="C237" s="124">
        <f t="shared" si="137"/>
        <v>1000</v>
      </c>
      <c r="D237" s="125">
        <f ca="1">IF(A237&lt;$B$1,VLOOKUP(A237,[1]DI!$A$4:$B$15000,2),0)</f>
        <v>5.3999999999999999E-2</v>
      </c>
      <c r="E237" s="126">
        <f t="shared" ca="1" si="129"/>
        <v>1.0002087200000001</v>
      </c>
      <c r="F237" s="126">
        <f ca="1">(TRUNC(PRODUCT($E$12:$E236),16))</f>
        <v>1.0378475802481499</v>
      </c>
      <c r="G237" s="126">
        <f t="shared" si="121"/>
        <v>1</v>
      </c>
      <c r="H237" s="126">
        <f t="shared" ca="1" si="130"/>
        <v>1.03784758</v>
      </c>
      <c r="I237" s="125">
        <f t="shared" si="138"/>
        <v>1.7999999999999999E-2</v>
      </c>
      <c r="J237" s="127">
        <f t="shared" si="139"/>
        <v>43524</v>
      </c>
      <c r="K237" s="128">
        <f t="shared" si="140"/>
        <v>156</v>
      </c>
      <c r="L237" s="129">
        <f t="shared" si="141"/>
        <v>156</v>
      </c>
      <c r="M237" s="130">
        <f t="shared" si="131"/>
        <v>1.011104966</v>
      </c>
      <c r="N237" s="130">
        <f t="shared" ca="1" si="132"/>
        <v>1.0493728419999999</v>
      </c>
      <c r="O237" s="129">
        <f t="shared" si="146"/>
        <v>0</v>
      </c>
      <c r="P237" s="126">
        <f t="shared" ca="1" si="133"/>
        <v>49.372841000000001</v>
      </c>
      <c r="Q237" s="124">
        <f t="shared" si="142"/>
        <v>0</v>
      </c>
      <c r="R237" s="131" t="str">
        <f t="shared" si="143"/>
        <v>J=</v>
      </c>
      <c r="S237" s="127">
        <f t="shared" si="144"/>
        <v>43881</v>
      </c>
      <c r="T237" s="132" t="str">
        <f t="shared" si="134"/>
        <v>-</v>
      </c>
      <c r="U237" s="9"/>
      <c r="V237" s="110">
        <v>45085</v>
      </c>
      <c r="W237" s="111" t="s">
        <v>85</v>
      </c>
      <c r="X237" s="9"/>
      <c r="Y237" s="1"/>
      <c r="Z237" s="9"/>
      <c r="AA237" s="9"/>
      <c r="AB237" s="9"/>
      <c r="AC237" s="9"/>
      <c r="AD237" s="9"/>
      <c r="AE237" s="10"/>
      <c r="AF237" s="9"/>
      <c r="AG237" s="9"/>
      <c r="AH237" s="99">
        <f t="shared" si="159"/>
        <v>43664</v>
      </c>
      <c r="AI237" s="2">
        <f t="shared" ca="1" si="154"/>
        <v>1030.5694209999999</v>
      </c>
      <c r="AJ237" s="9">
        <f t="shared" si="154"/>
        <v>1000</v>
      </c>
      <c r="AK237" s="16">
        <f t="shared" ca="1" si="154"/>
        <v>6.4000000000000001E-2</v>
      </c>
      <c r="AL237" s="17">
        <f t="shared" ca="1" si="154"/>
        <v>1.02366172</v>
      </c>
      <c r="AM237" s="99">
        <f t="shared" si="155"/>
        <v>43664</v>
      </c>
      <c r="AN237" s="16">
        <f t="shared" si="156"/>
        <v>1.7999999999999999E-2</v>
      </c>
      <c r="AO237" s="3">
        <f t="shared" si="156"/>
        <v>95</v>
      </c>
      <c r="AP237" s="15">
        <f t="shared" si="156"/>
        <v>1.006748032</v>
      </c>
      <c r="AQ237" s="15">
        <f t="shared" ca="1" si="156"/>
        <v>1.0305694219999999</v>
      </c>
      <c r="AR237" s="99">
        <f t="shared" si="157"/>
        <v>43664</v>
      </c>
      <c r="AS237" s="2">
        <f t="shared" ca="1" si="158"/>
        <v>30.569420999999998</v>
      </c>
      <c r="AT237" s="2">
        <f t="shared" si="158"/>
        <v>0</v>
      </c>
      <c r="AU237" s="28" t="str">
        <f t="shared" si="158"/>
        <v>J=</v>
      </c>
      <c r="AV237" s="99">
        <f t="shared" si="158"/>
        <v>43881</v>
      </c>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1"/>
      <c r="GU237" s="1"/>
      <c r="GV237" s="1"/>
      <c r="GW237" s="1"/>
      <c r="GX237" s="1"/>
      <c r="GY237" s="1"/>
      <c r="GZ237" s="1"/>
      <c r="HA237" s="1"/>
      <c r="HB237" s="1"/>
      <c r="HC237" s="1"/>
      <c r="HD237" s="1"/>
      <c r="HE237" s="1"/>
      <c r="HF237" s="1"/>
      <c r="HG237" s="1"/>
      <c r="HH237" s="1"/>
      <c r="HI237" s="1"/>
      <c r="HJ237" s="1"/>
      <c r="HK237" s="1"/>
      <c r="HL237" s="1"/>
    </row>
    <row r="238" spans="1:223" x14ac:dyDescent="0.15">
      <c r="A238" s="122">
        <f t="shared" si="136"/>
        <v>43750</v>
      </c>
      <c r="B238" s="123">
        <f t="shared" ca="1" si="145"/>
        <v>1049.666174</v>
      </c>
      <c r="C238" s="124">
        <f t="shared" si="137"/>
        <v>1000</v>
      </c>
      <c r="D238" s="125">
        <f ca="1">IF(A238&lt;$B$1,VLOOKUP(A238,[1]DI!$A$4:$B$15000,2),0)</f>
        <v>0</v>
      </c>
      <c r="E238" s="126">
        <f t="shared" ca="1" si="129"/>
        <v>1</v>
      </c>
      <c r="F238" s="126">
        <f ca="1">(TRUNC(PRODUCT($E$12:$E237),16))</f>
        <v>1.0380641997950999</v>
      </c>
      <c r="G238" s="126">
        <f t="shared" si="121"/>
        <v>1</v>
      </c>
      <c r="H238" s="126">
        <f t="shared" ca="1" si="130"/>
        <v>1.0380642</v>
      </c>
      <c r="I238" s="125">
        <f t="shared" si="138"/>
        <v>1.7999999999999999E-2</v>
      </c>
      <c r="J238" s="127">
        <f t="shared" si="139"/>
        <v>43524</v>
      </c>
      <c r="K238" s="128">
        <f t="shared" si="140"/>
        <v>156</v>
      </c>
      <c r="L238" s="129">
        <f t="shared" si="141"/>
        <v>157</v>
      </c>
      <c r="M238" s="130">
        <f t="shared" si="131"/>
        <v>1.0111765479999999</v>
      </c>
      <c r="N238" s="130">
        <f t="shared" ca="1" si="132"/>
        <v>1.049666174</v>
      </c>
      <c r="O238" s="129">
        <f t="shared" si="146"/>
        <v>0</v>
      </c>
      <c r="P238" s="126">
        <f t="shared" ca="1" si="133"/>
        <v>49.666173999999998</v>
      </c>
      <c r="Q238" s="124">
        <f t="shared" si="142"/>
        <v>0</v>
      </c>
      <c r="R238" s="131" t="str">
        <f t="shared" si="143"/>
        <v>J=</v>
      </c>
      <c r="S238" s="127">
        <f t="shared" si="144"/>
        <v>43881</v>
      </c>
      <c r="T238" s="132" t="str">
        <f t="shared" si="134"/>
        <v>-</v>
      </c>
      <c r="U238" s="9"/>
      <c r="V238" s="110">
        <v>45176</v>
      </c>
      <c r="W238" s="111" t="s">
        <v>86</v>
      </c>
      <c r="X238" s="9"/>
      <c r="Y238" s="1"/>
      <c r="Z238" s="9"/>
      <c r="AA238" s="9"/>
      <c r="AB238" s="9"/>
      <c r="AC238" s="9"/>
      <c r="AD238" s="9"/>
      <c r="AE238" s="10"/>
      <c r="AF238" s="9"/>
      <c r="AG238" s="9"/>
      <c r="AH238" s="99">
        <f t="shared" si="159"/>
        <v>43665</v>
      </c>
      <c r="AI238" s="2">
        <f t="shared" ca="1" si="154"/>
        <v>1030.896131</v>
      </c>
      <c r="AJ238" s="9">
        <f t="shared" si="154"/>
        <v>1000</v>
      </c>
      <c r="AK238" s="16">
        <f t="shared" ca="1" si="154"/>
        <v>6.4000000000000001E-2</v>
      </c>
      <c r="AL238" s="17">
        <f t="shared" ca="1" si="154"/>
        <v>1.02391375</v>
      </c>
      <c r="AM238" s="99">
        <f t="shared" si="155"/>
        <v>43665</v>
      </c>
      <c r="AN238" s="16">
        <f t="shared" si="156"/>
        <v>1.7999999999999999E-2</v>
      </c>
      <c r="AO238" s="3">
        <f t="shared" si="156"/>
        <v>96</v>
      </c>
      <c r="AP238" s="15">
        <f t="shared" si="156"/>
        <v>1.0068193059999999</v>
      </c>
      <c r="AQ238" s="15">
        <f t="shared" ca="1" si="156"/>
        <v>1.030896131</v>
      </c>
      <c r="AR238" s="99">
        <f t="shared" si="157"/>
        <v>43665</v>
      </c>
      <c r="AS238" s="2">
        <f t="shared" ca="1" si="158"/>
        <v>30.896131</v>
      </c>
      <c r="AT238" s="2">
        <f t="shared" si="158"/>
        <v>0</v>
      </c>
      <c r="AU238" s="28" t="str">
        <f t="shared" si="158"/>
        <v>J=</v>
      </c>
      <c r="AV238" s="99">
        <f t="shared" si="158"/>
        <v>43881</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1"/>
      <c r="GU238" s="1"/>
      <c r="GV238" s="1"/>
      <c r="GW238" s="1"/>
      <c r="GX238" s="1"/>
      <c r="GY238" s="1"/>
      <c r="GZ238" s="1"/>
      <c r="HA238" s="1"/>
      <c r="HB238" s="1"/>
      <c r="HC238" s="1"/>
      <c r="HD238" s="1"/>
      <c r="HE238" s="1"/>
      <c r="HF238" s="1"/>
      <c r="HG238" s="1"/>
      <c r="HH238" s="1"/>
      <c r="HI238" s="1"/>
      <c r="HJ238" s="1"/>
      <c r="HK238" s="1"/>
      <c r="HL238" s="1"/>
    </row>
    <row r="239" spans="1:223" x14ac:dyDescent="0.15">
      <c r="A239" s="122">
        <f t="shared" si="136"/>
        <v>43751</v>
      </c>
      <c r="B239" s="123">
        <f t="shared" ca="1" si="145"/>
        <v>1049.666174</v>
      </c>
      <c r="C239" s="124">
        <f t="shared" si="137"/>
        <v>1000</v>
      </c>
      <c r="D239" s="125">
        <f ca="1">IF(A239&lt;$B$1,VLOOKUP(A239,[1]DI!$A$4:$B$15000,2),0)</f>
        <v>0</v>
      </c>
      <c r="E239" s="126">
        <f t="shared" ca="1" si="129"/>
        <v>1</v>
      </c>
      <c r="F239" s="126">
        <f ca="1">(TRUNC(PRODUCT($E$12:$E238),16))</f>
        <v>1.0380641997950999</v>
      </c>
      <c r="G239" s="126">
        <f t="shared" si="121"/>
        <v>1</v>
      </c>
      <c r="H239" s="126">
        <f t="shared" ca="1" si="130"/>
        <v>1.0380642</v>
      </c>
      <c r="I239" s="125">
        <f t="shared" si="138"/>
        <v>1.7999999999999999E-2</v>
      </c>
      <c r="J239" s="127">
        <f t="shared" si="139"/>
        <v>43524</v>
      </c>
      <c r="K239" s="128">
        <f t="shared" si="140"/>
        <v>156</v>
      </c>
      <c r="L239" s="129">
        <f t="shared" si="141"/>
        <v>157</v>
      </c>
      <c r="M239" s="130">
        <f t="shared" si="131"/>
        <v>1.0111765479999999</v>
      </c>
      <c r="N239" s="130">
        <f t="shared" ca="1" si="132"/>
        <v>1.049666174</v>
      </c>
      <c r="O239" s="129">
        <f t="shared" si="146"/>
        <v>0</v>
      </c>
      <c r="P239" s="126">
        <f t="shared" ca="1" si="133"/>
        <v>49.666173999999998</v>
      </c>
      <c r="Q239" s="124">
        <f t="shared" si="142"/>
        <v>0</v>
      </c>
      <c r="R239" s="131" t="str">
        <f t="shared" si="143"/>
        <v>J=</v>
      </c>
      <c r="S239" s="127">
        <f t="shared" si="144"/>
        <v>43881</v>
      </c>
      <c r="T239" s="132" t="str">
        <f t="shared" si="134"/>
        <v>-</v>
      </c>
      <c r="U239" s="9"/>
      <c r="V239" s="110">
        <v>45211</v>
      </c>
      <c r="W239" s="109" t="s">
        <v>81</v>
      </c>
      <c r="X239" s="9"/>
      <c r="Y239" s="1"/>
      <c r="Z239" s="9"/>
      <c r="AA239" s="9"/>
      <c r="AB239" s="9"/>
      <c r="AC239" s="9"/>
      <c r="AD239" s="9"/>
      <c r="AE239" s="10"/>
      <c r="AF239" s="9"/>
      <c r="AG239" s="9"/>
      <c r="AH239" s="99">
        <f t="shared" si="159"/>
        <v>43666</v>
      </c>
      <c r="AI239" s="2">
        <f t="shared" ca="1" si="154"/>
        <v>1031.222931</v>
      </c>
      <c r="AJ239" s="9">
        <f t="shared" si="154"/>
        <v>1000</v>
      </c>
      <c r="AK239" s="16">
        <f t="shared" ca="1" si="154"/>
        <v>0</v>
      </c>
      <c r="AL239" s="17">
        <f t="shared" ca="1" si="154"/>
        <v>1.0241658300000001</v>
      </c>
      <c r="AM239" s="99">
        <f t="shared" si="155"/>
        <v>43666</v>
      </c>
      <c r="AN239" s="16">
        <f t="shared" si="156"/>
        <v>1.7999999999999999E-2</v>
      </c>
      <c r="AO239" s="3">
        <f t="shared" si="156"/>
        <v>97</v>
      </c>
      <c r="AP239" s="15">
        <f t="shared" si="156"/>
        <v>1.006890584</v>
      </c>
      <c r="AQ239" s="15">
        <f t="shared" ca="1" si="156"/>
        <v>1.0312229310000001</v>
      </c>
      <c r="AR239" s="99">
        <f t="shared" si="157"/>
        <v>43666</v>
      </c>
      <c r="AS239" s="2">
        <f t="shared" ca="1" si="158"/>
        <v>31.222930999999999</v>
      </c>
      <c r="AT239" s="2">
        <f t="shared" si="158"/>
        <v>0</v>
      </c>
      <c r="AU239" s="28" t="str">
        <f t="shared" si="158"/>
        <v>J=</v>
      </c>
      <c r="AV239" s="99">
        <f t="shared" si="158"/>
        <v>43881</v>
      </c>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1"/>
      <c r="GU239" s="1"/>
      <c r="GV239" s="1"/>
      <c r="GW239" s="1"/>
      <c r="GX239" s="1"/>
      <c r="GY239" s="1"/>
      <c r="GZ239" s="1"/>
      <c r="HA239" s="1"/>
      <c r="HB239" s="1"/>
      <c r="HC239" s="1"/>
      <c r="HD239" s="1"/>
      <c r="HE239" s="1"/>
      <c r="HF239" s="1"/>
      <c r="HG239" s="1"/>
      <c r="HH239" s="1"/>
      <c r="HI239" s="1"/>
      <c r="HJ239" s="1"/>
      <c r="HK239" s="1"/>
      <c r="HL239" s="1"/>
    </row>
    <row r="240" spans="1:223" x14ac:dyDescent="0.15">
      <c r="A240" s="122">
        <f t="shared" si="136"/>
        <v>43752</v>
      </c>
      <c r="B240" s="123">
        <f t="shared" ca="1" si="145"/>
        <v>1049.666174</v>
      </c>
      <c r="C240" s="124">
        <f t="shared" si="137"/>
        <v>1000</v>
      </c>
      <c r="D240" s="125">
        <f ca="1">IF(A240&lt;$B$1,VLOOKUP(A240,[1]DI!$A$4:$B$15000,2),0)</f>
        <v>5.3999999999999999E-2</v>
      </c>
      <c r="E240" s="126">
        <f t="shared" ca="1" si="129"/>
        <v>1.0002087200000001</v>
      </c>
      <c r="F240" s="126">
        <f ca="1">(TRUNC(PRODUCT($E$12:$E239),16))</f>
        <v>1.0380641997950999</v>
      </c>
      <c r="G240" s="126">
        <f t="shared" ref="G240:G303" si="160">IF(O239&gt;0,F239,G239)</f>
        <v>1</v>
      </c>
      <c r="H240" s="126">
        <f t="shared" ca="1" si="130"/>
        <v>1.0380642</v>
      </c>
      <c r="I240" s="125">
        <f t="shared" si="138"/>
        <v>1.7999999999999999E-2</v>
      </c>
      <c r="J240" s="127">
        <f t="shared" si="139"/>
        <v>43524</v>
      </c>
      <c r="K240" s="128">
        <f t="shared" si="140"/>
        <v>157</v>
      </c>
      <c r="L240" s="129">
        <f t="shared" si="141"/>
        <v>157</v>
      </c>
      <c r="M240" s="130">
        <f t="shared" si="131"/>
        <v>1.0111765479999999</v>
      </c>
      <c r="N240" s="130">
        <f t="shared" ca="1" si="132"/>
        <v>1.049666174</v>
      </c>
      <c r="O240" s="129">
        <f t="shared" si="146"/>
        <v>0</v>
      </c>
      <c r="P240" s="126">
        <f t="shared" ca="1" si="133"/>
        <v>49.666173999999998</v>
      </c>
      <c r="Q240" s="124">
        <f t="shared" si="142"/>
        <v>0</v>
      </c>
      <c r="R240" s="131" t="str">
        <f t="shared" si="143"/>
        <v>J=</v>
      </c>
      <c r="S240" s="127">
        <f t="shared" si="144"/>
        <v>43881</v>
      </c>
      <c r="T240" s="132" t="str">
        <f t="shared" si="134"/>
        <v>-</v>
      </c>
      <c r="U240" s="9"/>
      <c r="V240" s="110">
        <v>45232</v>
      </c>
      <c r="W240" s="111" t="s">
        <v>87</v>
      </c>
      <c r="X240" s="9"/>
      <c r="Y240" s="1"/>
      <c r="Z240" s="9"/>
      <c r="AA240" s="9"/>
      <c r="AB240" s="9"/>
      <c r="AC240" s="9"/>
      <c r="AD240" s="9"/>
      <c r="AE240" s="10"/>
      <c r="AF240" s="9"/>
      <c r="AG240" s="9"/>
      <c r="AH240" s="99">
        <f t="shared" si="159"/>
        <v>43667</v>
      </c>
      <c r="AI240" s="2">
        <f t="shared" ca="1" si="154"/>
        <v>1031.222931</v>
      </c>
      <c r="AJ240" s="9">
        <f t="shared" si="154"/>
        <v>1000</v>
      </c>
      <c r="AK240" s="16">
        <f t="shared" ca="1" si="154"/>
        <v>0</v>
      </c>
      <c r="AL240" s="17">
        <f t="shared" ca="1" si="154"/>
        <v>1.0241658300000001</v>
      </c>
      <c r="AM240" s="99">
        <f t="shared" si="155"/>
        <v>43667</v>
      </c>
      <c r="AN240" s="16">
        <f t="shared" si="156"/>
        <v>1.7999999999999999E-2</v>
      </c>
      <c r="AO240" s="3">
        <f t="shared" si="156"/>
        <v>97</v>
      </c>
      <c r="AP240" s="15">
        <f t="shared" si="156"/>
        <v>1.006890584</v>
      </c>
      <c r="AQ240" s="15">
        <f t="shared" ca="1" si="156"/>
        <v>1.0312229310000001</v>
      </c>
      <c r="AR240" s="99">
        <f t="shared" si="157"/>
        <v>43667</v>
      </c>
      <c r="AS240" s="2">
        <f t="shared" ca="1" si="158"/>
        <v>31.222930999999999</v>
      </c>
      <c r="AT240" s="2">
        <f t="shared" si="158"/>
        <v>0</v>
      </c>
      <c r="AU240" s="28" t="str">
        <f t="shared" si="158"/>
        <v>J=</v>
      </c>
      <c r="AV240" s="99">
        <f t="shared" si="158"/>
        <v>43881</v>
      </c>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1"/>
      <c r="GU240" s="1"/>
      <c r="GV240" s="1"/>
      <c r="GW240" s="1"/>
      <c r="GX240" s="1"/>
      <c r="GY240" s="1"/>
      <c r="GZ240" s="1"/>
      <c r="HA240" s="1"/>
      <c r="HB240" s="1"/>
      <c r="HC240" s="1"/>
      <c r="HD240" s="1"/>
      <c r="HE240" s="1"/>
      <c r="HF240" s="1"/>
      <c r="HG240" s="1"/>
      <c r="HH240" s="1"/>
      <c r="HI240" s="1"/>
      <c r="HJ240" s="1"/>
      <c r="HK240" s="1"/>
      <c r="HL240" s="1"/>
    </row>
    <row r="241" spans="1:223" x14ac:dyDescent="0.15">
      <c r="A241" s="122">
        <f t="shared" si="136"/>
        <v>43753</v>
      </c>
      <c r="B241" s="123">
        <f t="shared" ca="1" si="145"/>
        <v>1049.959582</v>
      </c>
      <c r="C241" s="124">
        <f t="shared" si="137"/>
        <v>1000</v>
      </c>
      <c r="D241" s="125">
        <f ca="1">IF(A241&lt;$B$1,VLOOKUP(A241,[1]DI!$A$4:$B$15000,2),0)</f>
        <v>5.3999999999999999E-2</v>
      </c>
      <c r="E241" s="126">
        <f t="shared" ca="1" si="129"/>
        <v>1.0002087200000001</v>
      </c>
      <c r="F241" s="126">
        <f ca="1">(TRUNC(PRODUCT($E$12:$E240),16))</f>
        <v>1.03828086455488</v>
      </c>
      <c r="G241" s="126">
        <f t="shared" si="160"/>
        <v>1</v>
      </c>
      <c r="H241" s="126">
        <f t="shared" ca="1" si="130"/>
        <v>1.03828086</v>
      </c>
      <c r="I241" s="125">
        <f t="shared" si="138"/>
        <v>1.7999999999999999E-2</v>
      </c>
      <c r="J241" s="127">
        <f t="shared" si="139"/>
        <v>43524</v>
      </c>
      <c r="K241" s="128">
        <f t="shared" si="140"/>
        <v>158</v>
      </c>
      <c r="L241" s="129">
        <f t="shared" si="141"/>
        <v>158</v>
      </c>
      <c r="M241" s="130">
        <f t="shared" si="131"/>
        <v>1.011248135</v>
      </c>
      <c r="N241" s="130">
        <f t="shared" ca="1" si="132"/>
        <v>1.0499595829999999</v>
      </c>
      <c r="O241" s="129">
        <f t="shared" si="146"/>
        <v>0</v>
      </c>
      <c r="P241" s="126">
        <f t="shared" ca="1" si="133"/>
        <v>49.959581999999997</v>
      </c>
      <c r="Q241" s="124">
        <f t="shared" si="142"/>
        <v>0</v>
      </c>
      <c r="R241" s="131" t="str">
        <f t="shared" si="143"/>
        <v>J=</v>
      </c>
      <c r="S241" s="127">
        <f t="shared" si="144"/>
        <v>43881</v>
      </c>
      <c r="T241" s="132" t="str">
        <f t="shared" si="134"/>
        <v>-</v>
      </c>
      <c r="U241" s="9"/>
      <c r="V241" s="110">
        <v>45245</v>
      </c>
      <c r="W241" s="111" t="s">
        <v>88</v>
      </c>
      <c r="X241" s="9"/>
      <c r="Y241" s="1"/>
      <c r="Z241" s="9"/>
      <c r="AA241" s="9"/>
      <c r="AB241" s="9"/>
      <c r="AC241" s="9"/>
      <c r="AD241" s="9"/>
      <c r="AE241" s="10"/>
      <c r="AF241" s="9"/>
      <c r="AG241" s="9"/>
      <c r="AH241" s="99">
        <f t="shared" si="159"/>
        <v>43668</v>
      </c>
      <c r="AI241" s="2">
        <f t="shared" ca="1" si="154"/>
        <v>1031.222931</v>
      </c>
      <c r="AJ241" s="9">
        <f t="shared" si="154"/>
        <v>1000</v>
      </c>
      <c r="AK241" s="16">
        <f t="shared" ca="1" si="154"/>
        <v>6.4000000000000001E-2</v>
      </c>
      <c r="AL241" s="17">
        <f t="shared" ca="1" si="154"/>
        <v>1.0241658300000001</v>
      </c>
      <c r="AM241" s="99">
        <f t="shared" si="155"/>
        <v>43668</v>
      </c>
      <c r="AN241" s="16">
        <f t="shared" si="156"/>
        <v>1.7999999999999999E-2</v>
      </c>
      <c r="AO241" s="3">
        <f t="shared" si="156"/>
        <v>97</v>
      </c>
      <c r="AP241" s="15">
        <f t="shared" si="156"/>
        <v>1.006890584</v>
      </c>
      <c r="AQ241" s="15">
        <f t="shared" ca="1" si="156"/>
        <v>1.0312229310000001</v>
      </c>
      <c r="AR241" s="99">
        <f t="shared" si="157"/>
        <v>43668</v>
      </c>
      <c r="AS241" s="2">
        <f t="shared" ca="1" si="158"/>
        <v>31.222930999999999</v>
      </c>
      <c r="AT241" s="2">
        <f t="shared" si="158"/>
        <v>0</v>
      </c>
      <c r="AU241" s="28" t="str">
        <f t="shared" si="158"/>
        <v>J=</v>
      </c>
      <c r="AV241" s="99">
        <f t="shared" si="158"/>
        <v>43881</v>
      </c>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1"/>
      <c r="GU241" s="1"/>
      <c r="GV241" s="1"/>
      <c r="GW241" s="1"/>
      <c r="GX241" s="1"/>
      <c r="GY241" s="1"/>
      <c r="GZ241" s="1"/>
      <c r="HA241" s="1"/>
      <c r="HB241" s="1"/>
      <c r="HC241" s="1"/>
      <c r="HD241" s="1"/>
      <c r="HE241" s="1"/>
      <c r="HF241" s="1"/>
      <c r="HG241" s="1"/>
      <c r="HH241" s="1"/>
      <c r="HI241" s="1"/>
      <c r="HJ241" s="1"/>
      <c r="HK241" s="1"/>
      <c r="HL241" s="1"/>
    </row>
    <row r="242" spans="1:223" x14ac:dyDescent="0.15">
      <c r="A242" s="122">
        <f t="shared" si="136"/>
        <v>43754</v>
      </c>
      <c r="B242" s="123">
        <f t="shared" ca="1" si="145"/>
        <v>1050.25308</v>
      </c>
      <c r="C242" s="124">
        <f t="shared" si="137"/>
        <v>1000</v>
      </c>
      <c r="D242" s="125">
        <f ca="1">IF(A242&lt;$B$1,VLOOKUP(A242,[1]DI!$A$4:$B$15000,2),0)</f>
        <v>5.3999999999999999E-2</v>
      </c>
      <c r="E242" s="126">
        <f t="shared" ca="1" si="129"/>
        <v>1.0002087200000001</v>
      </c>
      <c r="F242" s="126">
        <f ca="1">(TRUNC(PRODUCT($E$12:$E241),16))</f>
        <v>1.03849757453693</v>
      </c>
      <c r="G242" s="126">
        <f t="shared" si="160"/>
        <v>1</v>
      </c>
      <c r="H242" s="126">
        <f t="shared" ca="1" si="130"/>
        <v>1.0384975700000001</v>
      </c>
      <c r="I242" s="125">
        <f t="shared" si="138"/>
        <v>1.7999999999999999E-2</v>
      </c>
      <c r="J242" s="127">
        <f t="shared" si="139"/>
        <v>43524</v>
      </c>
      <c r="K242" s="128">
        <f t="shared" si="140"/>
        <v>159</v>
      </c>
      <c r="L242" s="129">
        <f t="shared" si="141"/>
        <v>159</v>
      </c>
      <c r="M242" s="130">
        <f t="shared" si="131"/>
        <v>1.0113197279999999</v>
      </c>
      <c r="N242" s="130">
        <f t="shared" ca="1" si="132"/>
        <v>1.0502530800000001</v>
      </c>
      <c r="O242" s="129">
        <f t="shared" si="146"/>
        <v>0</v>
      </c>
      <c r="P242" s="126">
        <f t="shared" ca="1" si="133"/>
        <v>50.253079999999997</v>
      </c>
      <c r="Q242" s="124">
        <f t="shared" si="142"/>
        <v>0</v>
      </c>
      <c r="R242" s="131" t="str">
        <f t="shared" si="143"/>
        <v>J=</v>
      </c>
      <c r="S242" s="127">
        <f t="shared" si="144"/>
        <v>43881</v>
      </c>
      <c r="T242" s="132" t="str">
        <f t="shared" si="134"/>
        <v>-</v>
      </c>
      <c r="U242" s="9"/>
      <c r="V242" s="110">
        <v>45285</v>
      </c>
      <c r="W242" s="111" t="s">
        <v>89</v>
      </c>
      <c r="X242" s="9"/>
      <c r="Y242" s="1"/>
      <c r="Z242" s="9"/>
      <c r="AA242" s="9"/>
      <c r="AB242" s="9"/>
      <c r="AC242" s="9"/>
      <c r="AD242" s="9"/>
      <c r="AE242" s="10"/>
      <c r="AF242" s="9"/>
      <c r="AG242" s="9"/>
      <c r="AH242" s="99">
        <f t="shared" si="159"/>
        <v>43669</v>
      </c>
      <c r="AI242" s="2">
        <f t="shared" ca="1" si="154"/>
        <v>1031.549843</v>
      </c>
      <c r="AJ242" s="9">
        <f t="shared" si="154"/>
        <v>1000</v>
      </c>
      <c r="AK242" s="16">
        <f t="shared" ca="1" si="154"/>
        <v>6.4000000000000001E-2</v>
      </c>
      <c r="AL242" s="17">
        <f t="shared" ca="1" si="154"/>
        <v>1.02441798</v>
      </c>
      <c r="AM242" s="99">
        <f t="shared" si="155"/>
        <v>43669</v>
      </c>
      <c r="AN242" s="16">
        <f t="shared" si="156"/>
        <v>1.7999999999999999E-2</v>
      </c>
      <c r="AO242" s="3">
        <f t="shared" si="156"/>
        <v>98</v>
      </c>
      <c r="AP242" s="15">
        <f t="shared" si="156"/>
        <v>1.0069618680000001</v>
      </c>
      <c r="AQ242" s="15">
        <f t="shared" ca="1" si="156"/>
        <v>1.0315498430000001</v>
      </c>
      <c r="AR242" s="99">
        <f t="shared" si="157"/>
        <v>43669</v>
      </c>
      <c r="AS242" s="2">
        <f t="shared" ca="1" si="158"/>
        <v>31.549842999999999</v>
      </c>
      <c r="AT242" s="2">
        <f t="shared" si="158"/>
        <v>0</v>
      </c>
      <c r="AU242" s="28" t="str">
        <f t="shared" si="158"/>
        <v>J=</v>
      </c>
      <c r="AV242" s="99">
        <f t="shared" si="158"/>
        <v>43881</v>
      </c>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1"/>
      <c r="GU242" s="1"/>
      <c r="GV242" s="1"/>
      <c r="GW242" s="1"/>
      <c r="GX242" s="1"/>
      <c r="GY242" s="1"/>
      <c r="GZ242" s="1"/>
      <c r="HA242" s="1"/>
      <c r="HB242" s="1"/>
      <c r="HC242" s="1"/>
      <c r="HD242" s="1"/>
      <c r="HE242" s="1"/>
      <c r="HF242" s="1"/>
      <c r="HG242" s="1"/>
      <c r="HH242" s="1"/>
      <c r="HI242" s="1"/>
      <c r="HJ242" s="1"/>
      <c r="HK242" s="1"/>
      <c r="HL242" s="1"/>
    </row>
    <row r="243" spans="1:223" x14ac:dyDescent="0.15">
      <c r="A243" s="122">
        <f t="shared" si="136"/>
        <v>43755</v>
      </c>
      <c r="B243" s="123">
        <f t="shared" ca="1" si="145"/>
        <v>1050.5466630000001</v>
      </c>
      <c r="C243" s="124">
        <f t="shared" si="137"/>
        <v>1000</v>
      </c>
      <c r="D243" s="125">
        <f ca="1">IF(A243&lt;$B$1,VLOOKUP(A243,[1]DI!$A$4:$B$15000,2),0)</f>
        <v>5.3999999999999999E-2</v>
      </c>
      <c r="E243" s="126">
        <f t="shared" ca="1" si="129"/>
        <v>1.0002087200000001</v>
      </c>
      <c r="F243" s="126">
        <f ca="1">(TRUNC(PRODUCT($E$12:$E242),16))</f>
        <v>1.03871432975069</v>
      </c>
      <c r="G243" s="126">
        <f t="shared" si="160"/>
        <v>1</v>
      </c>
      <c r="H243" s="126">
        <f t="shared" ca="1" si="130"/>
        <v>1.0387143299999999</v>
      </c>
      <c r="I243" s="125">
        <f t="shared" si="138"/>
        <v>1.7999999999999999E-2</v>
      </c>
      <c r="J243" s="127">
        <f t="shared" si="139"/>
        <v>43524</v>
      </c>
      <c r="K243" s="128">
        <f t="shared" si="140"/>
        <v>160</v>
      </c>
      <c r="L243" s="129">
        <f t="shared" si="141"/>
        <v>160</v>
      </c>
      <c r="M243" s="130">
        <f t="shared" si="131"/>
        <v>1.011391325</v>
      </c>
      <c r="N243" s="130">
        <f t="shared" ca="1" si="132"/>
        <v>1.050546663</v>
      </c>
      <c r="O243" s="129">
        <f t="shared" si="146"/>
        <v>0</v>
      </c>
      <c r="P243" s="126">
        <f t="shared" ca="1" si="133"/>
        <v>50.546663000000002</v>
      </c>
      <c r="Q243" s="124">
        <f t="shared" si="142"/>
        <v>0</v>
      </c>
      <c r="R243" s="131" t="str">
        <f t="shared" si="143"/>
        <v>J=</v>
      </c>
      <c r="S243" s="127">
        <f t="shared" si="144"/>
        <v>43881</v>
      </c>
      <c r="T243" s="132" t="str">
        <f t="shared" si="134"/>
        <v>-</v>
      </c>
      <c r="U243" s="9"/>
      <c r="V243" s="110">
        <v>41640</v>
      </c>
      <c r="W243" s="111" t="s">
        <v>91</v>
      </c>
      <c r="X243" s="9"/>
      <c r="Y243" s="1"/>
      <c r="Z243" s="9"/>
      <c r="AA243" s="9"/>
      <c r="AB243" s="9"/>
      <c r="AC243" s="9"/>
      <c r="AD243" s="9"/>
      <c r="AE243" s="10"/>
      <c r="AF243" s="9"/>
      <c r="AG243" s="9"/>
      <c r="AH243" s="99">
        <f t="shared" si="159"/>
        <v>43670</v>
      </c>
      <c r="AI243" s="2">
        <f t="shared" ca="1" si="154"/>
        <v>1031.876865</v>
      </c>
      <c r="AJ243" s="9">
        <f t="shared" si="154"/>
        <v>1000</v>
      </c>
      <c r="AK243" s="16">
        <f t="shared" ca="1" si="154"/>
        <v>6.4000000000000001E-2</v>
      </c>
      <c r="AL243" s="17">
        <f t="shared" ca="1" si="154"/>
        <v>1.0246702000000001</v>
      </c>
      <c r="AM243" s="99">
        <f t="shared" si="155"/>
        <v>43670</v>
      </c>
      <c r="AN243" s="16">
        <f t="shared" si="156"/>
        <v>1.7999999999999999E-2</v>
      </c>
      <c r="AO243" s="3">
        <f t="shared" si="156"/>
        <v>99</v>
      </c>
      <c r="AP243" s="15">
        <f t="shared" si="156"/>
        <v>1.007033157</v>
      </c>
      <c r="AQ243" s="15">
        <f t="shared" ca="1" si="156"/>
        <v>1.0318768659999999</v>
      </c>
      <c r="AR243" s="99">
        <f t="shared" si="157"/>
        <v>43670</v>
      </c>
      <c r="AS243" s="2">
        <f t="shared" ca="1" si="158"/>
        <v>31.876864999999999</v>
      </c>
      <c r="AT243" s="2">
        <f t="shared" si="158"/>
        <v>0</v>
      </c>
      <c r="AU243" s="28" t="str">
        <f t="shared" si="158"/>
        <v>J=</v>
      </c>
      <c r="AV243" s="99">
        <f t="shared" si="158"/>
        <v>43881</v>
      </c>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1"/>
      <c r="GU243" s="1"/>
      <c r="GV243" s="1"/>
      <c r="GW243" s="1"/>
      <c r="GX243" s="1"/>
      <c r="GY243" s="1"/>
      <c r="GZ243" s="1"/>
      <c r="HA243" s="1"/>
      <c r="HB243" s="1"/>
      <c r="HC243" s="1"/>
      <c r="HD243" s="1"/>
      <c r="HE243" s="1"/>
      <c r="HF243" s="1"/>
      <c r="HG243" s="1"/>
      <c r="HH243" s="1"/>
      <c r="HI243" s="1"/>
      <c r="HJ243" s="1"/>
      <c r="HK243" s="1"/>
      <c r="HL243" s="1"/>
    </row>
    <row r="244" spans="1:223" x14ac:dyDescent="0.15">
      <c r="A244" s="122">
        <f t="shared" si="136"/>
        <v>43756</v>
      </c>
      <c r="B244" s="123">
        <f t="shared" ca="1" si="145"/>
        <v>1050.840322</v>
      </c>
      <c r="C244" s="124">
        <f t="shared" si="137"/>
        <v>1000</v>
      </c>
      <c r="D244" s="125">
        <f ca="1">IF(A244&lt;$B$1,VLOOKUP(A244,[1]DI!$A$4:$B$15000,2),0)</f>
        <v>5.3999999999999999E-2</v>
      </c>
      <c r="E244" s="126">
        <f t="shared" ca="1" si="129"/>
        <v>1.0002087200000001</v>
      </c>
      <c r="F244" s="126">
        <f ca="1">(TRUNC(PRODUCT($E$12:$E243),16))</f>
        <v>1.0389311302055999</v>
      </c>
      <c r="G244" s="126">
        <f t="shared" si="160"/>
        <v>1</v>
      </c>
      <c r="H244" s="126">
        <f t="shared" ca="1" si="130"/>
        <v>1.0389311299999999</v>
      </c>
      <c r="I244" s="125">
        <f t="shared" si="138"/>
        <v>1.7999999999999999E-2</v>
      </c>
      <c r="J244" s="127">
        <f t="shared" si="139"/>
        <v>43524</v>
      </c>
      <c r="K244" s="128">
        <f t="shared" si="140"/>
        <v>161</v>
      </c>
      <c r="L244" s="129">
        <f t="shared" si="141"/>
        <v>161</v>
      </c>
      <c r="M244" s="130">
        <f t="shared" si="131"/>
        <v>1.011462927</v>
      </c>
      <c r="N244" s="130">
        <f t="shared" ca="1" si="132"/>
        <v>1.050840322</v>
      </c>
      <c r="O244" s="129">
        <f t="shared" si="146"/>
        <v>0</v>
      </c>
      <c r="P244" s="126">
        <f t="shared" ca="1" si="133"/>
        <v>50.840322</v>
      </c>
      <c r="Q244" s="124">
        <f t="shared" si="142"/>
        <v>0</v>
      </c>
      <c r="R244" s="131" t="str">
        <f t="shared" si="143"/>
        <v>J=</v>
      </c>
      <c r="S244" s="127">
        <f t="shared" si="144"/>
        <v>43881</v>
      </c>
      <c r="T244" s="132" t="str">
        <f t="shared" si="134"/>
        <v>-</v>
      </c>
      <c r="U244" s="9"/>
      <c r="V244" s="110">
        <v>41701</v>
      </c>
      <c r="W244" s="111" t="s">
        <v>75</v>
      </c>
      <c r="X244" s="9"/>
      <c r="Y244" s="1"/>
      <c r="Z244" s="9"/>
      <c r="AA244" s="9"/>
      <c r="AB244" s="9"/>
      <c r="AC244" s="9"/>
      <c r="AD244" s="9"/>
      <c r="AE244" s="10"/>
      <c r="AF244" s="9"/>
      <c r="AG244" s="9"/>
      <c r="AH244" s="99">
        <f t="shared" si="159"/>
        <v>43671</v>
      </c>
      <c r="AI244" s="2">
        <f t="shared" ca="1" si="154"/>
        <v>1032.20398</v>
      </c>
      <c r="AJ244" s="9">
        <f t="shared" si="154"/>
        <v>1000</v>
      </c>
      <c r="AK244" s="16">
        <f t="shared" ca="1" si="154"/>
        <v>6.4000000000000001E-2</v>
      </c>
      <c r="AL244" s="17">
        <f t="shared" ca="1" si="154"/>
        <v>1.0249224699999999</v>
      </c>
      <c r="AM244" s="99">
        <f t="shared" si="155"/>
        <v>43671</v>
      </c>
      <c r="AN244" s="16">
        <f t="shared" si="156"/>
        <v>1.7999999999999999E-2</v>
      </c>
      <c r="AO244" s="3">
        <f t="shared" si="156"/>
        <v>100</v>
      </c>
      <c r="AP244" s="15">
        <f t="shared" si="156"/>
        <v>1.0071044499999999</v>
      </c>
      <c r="AQ244" s="15">
        <f t="shared" ca="1" si="156"/>
        <v>1.03220398</v>
      </c>
      <c r="AR244" s="99">
        <f t="shared" si="157"/>
        <v>43671</v>
      </c>
      <c r="AS244" s="2">
        <f t="shared" ca="1" si="158"/>
        <v>32.203980000000001</v>
      </c>
      <c r="AT244" s="2">
        <f t="shared" si="158"/>
        <v>0</v>
      </c>
      <c r="AU244" s="28" t="str">
        <f t="shared" si="158"/>
        <v>J=</v>
      </c>
      <c r="AV244" s="99">
        <f t="shared" si="158"/>
        <v>43881</v>
      </c>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1"/>
      <c r="GU244" s="1"/>
      <c r="GV244" s="1"/>
      <c r="GW244" s="1"/>
      <c r="GX244" s="1"/>
      <c r="GY244" s="1"/>
      <c r="GZ244" s="1"/>
      <c r="HA244" s="1"/>
      <c r="HB244" s="1"/>
      <c r="HC244" s="1"/>
      <c r="HD244" s="1"/>
      <c r="HE244" s="1"/>
      <c r="HF244" s="1"/>
      <c r="HG244" s="1"/>
      <c r="HH244" s="1"/>
      <c r="HI244" s="1"/>
      <c r="HJ244" s="1"/>
      <c r="HK244" s="1"/>
      <c r="HL244" s="1"/>
    </row>
    <row r="245" spans="1:223" x14ac:dyDescent="0.15">
      <c r="A245" s="122">
        <f t="shared" si="136"/>
        <v>43757</v>
      </c>
      <c r="B245" s="123">
        <f t="shared" ca="1" si="145"/>
        <v>1051.1340680000001</v>
      </c>
      <c r="C245" s="124">
        <f t="shared" si="137"/>
        <v>1000</v>
      </c>
      <c r="D245" s="125">
        <f ca="1">IF(A245&lt;$B$1,VLOOKUP(A245,[1]DI!$A$4:$B$15000,2),0)</f>
        <v>0</v>
      </c>
      <c r="E245" s="126">
        <f t="shared" ca="1" si="129"/>
        <v>1</v>
      </c>
      <c r="F245" s="126">
        <f ca="1">(TRUNC(PRODUCT($E$12:$E244),16))</f>
        <v>1.03914797591109</v>
      </c>
      <c r="G245" s="126">
        <f t="shared" si="160"/>
        <v>1</v>
      </c>
      <c r="H245" s="126">
        <f t="shared" ca="1" si="130"/>
        <v>1.0391479800000001</v>
      </c>
      <c r="I245" s="125">
        <f t="shared" si="138"/>
        <v>1.7999999999999999E-2</v>
      </c>
      <c r="J245" s="127">
        <f t="shared" si="139"/>
        <v>43524</v>
      </c>
      <c r="K245" s="128">
        <f t="shared" si="140"/>
        <v>161</v>
      </c>
      <c r="L245" s="129">
        <f t="shared" si="141"/>
        <v>162</v>
      </c>
      <c r="M245" s="130">
        <f t="shared" si="131"/>
        <v>1.0115345339999999</v>
      </c>
      <c r="N245" s="130">
        <f t="shared" ca="1" si="132"/>
        <v>1.0511340680000001</v>
      </c>
      <c r="O245" s="129">
        <f t="shared" si="146"/>
        <v>0</v>
      </c>
      <c r="P245" s="126">
        <f t="shared" ca="1" si="133"/>
        <v>51.134067999999999</v>
      </c>
      <c r="Q245" s="124">
        <f t="shared" si="142"/>
        <v>0</v>
      </c>
      <c r="R245" s="131" t="str">
        <f t="shared" si="143"/>
        <v>J=</v>
      </c>
      <c r="S245" s="127">
        <f t="shared" si="144"/>
        <v>43881</v>
      </c>
      <c r="T245" s="132" t="str">
        <f t="shared" si="134"/>
        <v>-</v>
      </c>
      <c r="U245" s="9"/>
      <c r="V245" s="110">
        <v>41702</v>
      </c>
      <c r="W245" s="111" t="s">
        <v>75</v>
      </c>
      <c r="X245" s="9"/>
      <c r="Y245" s="1"/>
      <c r="Z245" s="9"/>
      <c r="AA245" s="9"/>
      <c r="AB245" s="9"/>
      <c r="AC245" s="9"/>
      <c r="AD245" s="9"/>
      <c r="AE245" s="10"/>
      <c r="AF245" s="9"/>
      <c r="AG245" s="9"/>
      <c r="AH245" s="99">
        <f t="shared" si="159"/>
        <v>43672</v>
      </c>
      <c r="AI245" s="2">
        <f t="shared" ca="1" si="154"/>
        <v>1032.531197</v>
      </c>
      <c r="AJ245" s="9">
        <f t="shared" si="154"/>
        <v>1000</v>
      </c>
      <c r="AK245" s="16">
        <f t="shared" ca="1" si="154"/>
        <v>6.4000000000000001E-2</v>
      </c>
      <c r="AL245" s="17">
        <f t="shared" ca="1" si="154"/>
        <v>1.0251748000000001</v>
      </c>
      <c r="AM245" s="99">
        <f t="shared" si="155"/>
        <v>43672</v>
      </c>
      <c r="AN245" s="16">
        <f t="shared" si="156"/>
        <v>1.7999999999999999E-2</v>
      </c>
      <c r="AO245" s="3">
        <f t="shared" si="156"/>
        <v>101</v>
      </c>
      <c r="AP245" s="15">
        <f t="shared" si="156"/>
        <v>1.007175749</v>
      </c>
      <c r="AQ245" s="15">
        <f t="shared" ca="1" si="156"/>
        <v>1.032531197</v>
      </c>
      <c r="AR245" s="99">
        <f t="shared" si="157"/>
        <v>43672</v>
      </c>
      <c r="AS245" s="2">
        <f t="shared" ca="1" si="158"/>
        <v>32.531196999999999</v>
      </c>
      <c r="AT245" s="2">
        <f t="shared" si="158"/>
        <v>0</v>
      </c>
      <c r="AU245" s="28" t="str">
        <f t="shared" si="158"/>
        <v>J=</v>
      </c>
      <c r="AV245" s="99">
        <f t="shared" si="158"/>
        <v>43881</v>
      </c>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1"/>
      <c r="GU245" s="1"/>
      <c r="GV245" s="1"/>
      <c r="GW245" s="1"/>
      <c r="GX245" s="1"/>
      <c r="GY245" s="1"/>
      <c r="GZ245" s="1"/>
      <c r="HA245" s="1"/>
      <c r="HB245" s="1"/>
      <c r="HC245" s="1"/>
      <c r="HD245" s="1"/>
      <c r="HE245" s="1"/>
      <c r="HF245" s="1"/>
      <c r="HG245" s="1"/>
      <c r="HH245" s="1"/>
      <c r="HI245" s="1"/>
      <c r="HJ245" s="1"/>
      <c r="HK245" s="1"/>
      <c r="HL245" s="1"/>
    </row>
    <row r="246" spans="1:223" x14ac:dyDescent="0.15">
      <c r="A246" s="122">
        <f t="shared" si="136"/>
        <v>43758</v>
      </c>
      <c r="B246" s="123">
        <f t="shared" ca="1" si="145"/>
        <v>1051.1340680000001</v>
      </c>
      <c r="C246" s="124">
        <f t="shared" si="137"/>
        <v>1000</v>
      </c>
      <c r="D246" s="125">
        <f ca="1">IF(A246&lt;$B$1,VLOOKUP(A246,[1]DI!$A$4:$B$15000,2),0)</f>
        <v>0</v>
      </c>
      <c r="E246" s="126">
        <f t="shared" ca="1" si="129"/>
        <v>1</v>
      </c>
      <c r="F246" s="126">
        <f ca="1">(TRUNC(PRODUCT($E$12:$E245),16))</f>
        <v>1.03914797591109</v>
      </c>
      <c r="G246" s="126">
        <f t="shared" si="160"/>
        <v>1</v>
      </c>
      <c r="H246" s="126">
        <f t="shared" ca="1" si="130"/>
        <v>1.0391479800000001</v>
      </c>
      <c r="I246" s="125">
        <f t="shared" si="138"/>
        <v>1.7999999999999999E-2</v>
      </c>
      <c r="J246" s="127">
        <f t="shared" si="139"/>
        <v>43524</v>
      </c>
      <c r="K246" s="128">
        <f t="shared" si="140"/>
        <v>161</v>
      </c>
      <c r="L246" s="129">
        <f t="shared" si="141"/>
        <v>162</v>
      </c>
      <c r="M246" s="130">
        <f t="shared" si="131"/>
        <v>1.0115345339999999</v>
      </c>
      <c r="N246" s="130">
        <f t="shared" ca="1" si="132"/>
        <v>1.0511340680000001</v>
      </c>
      <c r="O246" s="129">
        <f t="shared" si="146"/>
        <v>0</v>
      </c>
      <c r="P246" s="126">
        <f t="shared" ca="1" si="133"/>
        <v>51.134067999999999</v>
      </c>
      <c r="Q246" s="124">
        <f t="shared" si="142"/>
        <v>0</v>
      </c>
      <c r="R246" s="131" t="str">
        <f t="shared" si="143"/>
        <v>J=</v>
      </c>
      <c r="S246" s="127">
        <f t="shared" si="144"/>
        <v>43881</v>
      </c>
      <c r="T246" s="132" t="str">
        <f t="shared" si="134"/>
        <v>-</v>
      </c>
      <c r="U246" s="9"/>
      <c r="V246" s="110">
        <v>41747</v>
      </c>
      <c r="W246" s="111" t="s">
        <v>92</v>
      </c>
      <c r="X246" s="9"/>
      <c r="Y246" s="1"/>
      <c r="Z246" s="9"/>
      <c r="AA246" s="9"/>
      <c r="AB246" s="9"/>
      <c r="AC246" s="9"/>
      <c r="AD246" s="9"/>
      <c r="AE246" s="10"/>
      <c r="AF246" s="9"/>
      <c r="AG246" s="9"/>
      <c r="AH246" s="99">
        <f t="shared" si="159"/>
        <v>43673</v>
      </c>
      <c r="AI246" s="2">
        <f t="shared" ca="1" si="154"/>
        <v>1032.8585250000001</v>
      </c>
      <c r="AJ246" s="9">
        <f t="shared" si="154"/>
        <v>1000</v>
      </c>
      <c r="AK246" s="16">
        <f t="shared" ca="1" si="154"/>
        <v>0</v>
      </c>
      <c r="AL246" s="17">
        <f t="shared" ca="1" si="154"/>
        <v>1.0254272</v>
      </c>
      <c r="AM246" s="99">
        <f t="shared" si="155"/>
        <v>43673</v>
      </c>
      <c r="AN246" s="16">
        <f t="shared" si="156"/>
        <v>1.7999999999999999E-2</v>
      </c>
      <c r="AO246" s="3">
        <f t="shared" si="156"/>
        <v>102</v>
      </c>
      <c r="AP246" s="15">
        <f t="shared" si="156"/>
        <v>1.0072470529999999</v>
      </c>
      <c r="AQ246" s="15">
        <f t="shared" ca="1" si="156"/>
        <v>1.032858525</v>
      </c>
      <c r="AR246" s="99">
        <f t="shared" si="157"/>
        <v>43673</v>
      </c>
      <c r="AS246" s="2">
        <f t="shared" ca="1" si="158"/>
        <v>32.858525</v>
      </c>
      <c r="AT246" s="2">
        <f t="shared" si="158"/>
        <v>0</v>
      </c>
      <c r="AU246" s="28" t="str">
        <f t="shared" si="158"/>
        <v>J=</v>
      </c>
      <c r="AV246" s="99">
        <f t="shared" si="158"/>
        <v>43881</v>
      </c>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1"/>
      <c r="GU246" s="1"/>
      <c r="GV246" s="1"/>
      <c r="GW246" s="1"/>
      <c r="GX246" s="1"/>
      <c r="GY246" s="1"/>
      <c r="GZ246" s="1"/>
      <c r="HA246" s="1"/>
      <c r="HB246" s="1"/>
      <c r="HC246" s="1"/>
      <c r="HD246" s="1"/>
      <c r="HE246" s="1"/>
      <c r="HF246" s="1"/>
      <c r="HG246" s="1"/>
      <c r="HH246" s="1"/>
      <c r="HI246" s="1"/>
      <c r="HJ246" s="1"/>
      <c r="HK246" s="1"/>
      <c r="HL246" s="1"/>
    </row>
    <row r="247" spans="1:223" x14ac:dyDescent="0.15">
      <c r="A247" s="122">
        <f t="shared" si="136"/>
        <v>43759</v>
      </c>
      <c r="B247" s="123">
        <f t="shared" ca="1" si="145"/>
        <v>1051.1340680000001</v>
      </c>
      <c r="C247" s="124">
        <f t="shared" si="137"/>
        <v>1000</v>
      </c>
      <c r="D247" s="125">
        <f ca="1">IF(A247&lt;$B$1,VLOOKUP(A247,[1]DI!$A$4:$B$15000,2),0)</f>
        <v>5.3999999999999999E-2</v>
      </c>
      <c r="E247" s="126">
        <f t="shared" ca="1" si="129"/>
        <v>1.0002087200000001</v>
      </c>
      <c r="F247" s="126">
        <f ca="1">(TRUNC(PRODUCT($E$12:$E246),16))</f>
        <v>1.03914797591109</v>
      </c>
      <c r="G247" s="126">
        <f t="shared" si="160"/>
        <v>1</v>
      </c>
      <c r="H247" s="126">
        <f t="shared" ca="1" si="130"/>
        <v>1.0391479800000001</v>
      </c>
      <c r="I247" s="125">
        <f t="shared" si="138"/>
        <v>1.7999999999999999E-2</v>
      </c>
      <c r="J247" s="127">
        <f t="shared" si="139"/>
        <v>43524</v>
      </c>
      <c r="K247" s="128">
        <f t="shared" si="140"/>
        <v>162</v>
      </c>
      <c r="L247" s="129">
        <f t="shared" si="141"/>
        <v>162</v>
      </c>
      <c r="M247" s="130">
        <f t="shared" si="131"/>
        <v>1.0115345339999999</v>
      </c>
      <c r="N247" s="130">
        <f t="shared" ca="1" si="132"/>
        <v>1.0511340680000001</v>
      </c>
      <c r="O247" s="129">
        <f t="shared" si="146"/>
        <v>0</v>
      </c>
      <c r="P247" s="126">
        <f t="shared" ca="1" si="133"/>
        <v>51.134067999999999</v>
      </c>
      <c r="Q247" s="124">
        <f t="shared" si="142"/>
        <v>0</v>
      </c>
      <c r="R247" s="131" t="str">
        <f t="shared" si="143"/>
        <v>J=</v>
      </c>
      <c r="S247" s="127">
        <f t="shared" si="144"/>
        <v>43881</v>
      </c>
      <c r="T247" s="132" t="str">
        <f t="shared" si="134"/>
        <v>-</v>
      </c>
      <c r="U247" s="9"/>
      <c r="V247" s="110">
        <v>41750</v>
      </c>
      <c r="W247" s="111" t="s">
        <v>77</v>
      </c>
      <c r="X247" s="9"/>
      <c r="Y247" s="1"/>
      <c r="Z247" s="9"/>
      <c r="AA247" s="9"/>
      <c r="AB247" s="9"/>
      <c r="AC247" s="9"/>
      <c r="AD247" s="9"/>
      <c r="AE247" s="10"/>
      <c r="AF247" s="9"/>
      <c r="AG247" s="9"/>
      <c r="AH247" s="99"/>
      <c r="AI247" s="3"/>
      <c r="AJ247" s="9"/>
      <c r="AK247" s="16"/>
      <c r="AL247" s="17"/>
      <c r="AM247" s="99"/>
      <c r="AN247" s="16"/>
      <c r="AO247" s="3"/>
      <c r="AP247" s="15"/>
      <c r="AQ247" s="15"/>
      <c r="AR247" s="99"/>
      <c r="AS247" s="2"/>
      <c r="AT247" s="3"/>
      <c r="AU247" s="4"/>
      <c r="AV247" s="99"/>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1"/>
      <c r="GU247" s="1"/>
      <c r="GV247" s="1"/>
      <c r="GW247" s="1"/>
      <c r="GX247" s="1"/>
      <c r="GY247" s="1"/>
      <c r="GZ247" s="1"/>
      <c r="HA247" s="1"/>
      <c r="HB247" s="1"/>
      <c r="HC247" s="1"/>
      <c r="HD247" s="1"/>
      <c r="HE247" s="1"/>
      <c r="HF247" s="1"/>
      <c r="HG247" s="1"/>
      <c r="HH247" s="1"/>
      <c r="HI247" s="1"/>
      <c r="HJ247" s="1"/>
      <c r="HK247" s="1"/>
      <c r="HL247" s="1"/>
    </row>
    <row r="248" spans="1:223" x14ac:dyDescent="0.15">
      <c r="A248" s="122">
        <f t="shared" si="136"/>
        <v>43760</v>
      </c>
      <c r="B248" s="123">
        <f t="shared" ca="1" si="145"/>
        <v>1051.4278899999999</v>
      </c>
      <c r="C248" s="124">
        <f t="shared" si="137"/>
        <v>1000</v>
      </c>
      <c r="D248" s="125">
        <f ca="1">IF(A248&lt;$B$1,VLOOKUP(A248,[1]DI!$A$4:$B$15000,2),0)</f>
        <v>5.3999999999999999E-2</v>
      </c>
      <c r="E248" s="126">
        <f t="shared" ca="1" si="129"/>
        <v>1.0002087200000001</v>
      </c>
      <c r="F248" s="126">
        <f ca="1">(TRUNC(PRODUCT($E$12:$E247),16))</f>
        <v>1.03936486687662</v>
      </c>
      <c r="G248" s="126">
        <f t="shared" si="160"/>
        <v>1</v>
      </c>
      <c r="H248" s="126">
        <f t="shared" ca="1" si="130"/>
        <v>1.03936487</v>
      </c>
      <c r="I248" s="125">
        <f t="shared" si="138"/>
        <v>1.7999999999999999E-2</v>
      </c>
      <c r="J248" s="127">
        <f t="shared" si="139"/>
        <v>43524</v>
      </c>
      <c r="K248" s="128">
        <f t="shared" si="140"/>
        <v>163</v>
      </c>
      <c r="L248" s="129">
        <f t="shared" si="141"/>
        <v>163</v>
      </c>
      <c r="M248" s="130">
        <f t="shared" si="131"/>
        <v>1.011606147</v>
      </c>
      <c r="N248" s="130">
        <f t="shared" ca="1" si="132"/>
        <v>1.0514278909999999</v>
      </c>
      <c r="O248" s="129">
        <f t="shared" si="146"/>
        <v>0</v>
      </c>
      <c r="P248" s="126">
        <f t="shared" ca="1" si="133"/>
        <v>51.427889999999998</v>
      </c>
      <c r="Q248" s="124">
        <f t="shared" si="142"/>
        <v>0</v>
      </c>
      <c r="R248" s="131" t="str">
        <f t="shared" si="143"/>
        <v>J=</v>
      </c>
      <c r="S248" s="127">
        <f t="shared" si="144"/>
        <v>43881</v>
      </c>
      <c r="T248" s="132" t="str">
        <f t="shared" si="134"/>
        <v>-</v>
      </c>
      <c r="U248" s="9"/>
      <c r="V248" s="110">
        <v>41760</v>
      </c>
      <c r="W248" s="111" t="s">
        <v>84</v>
      </c>
      <c r="X248" s="9"/>
      <c r="Y248" s="1"/>
      <c r="Z248" s="9"/>
      <c r="AA248" s="9"/>
      <c r="AB248" s="9"/>
      <c r="AC248" s="9"/>
      <c r="AD248" s="9"/>
      <c r="AE248" s="10"/>
      <c r="AF248" s="9"/>
      <c r="AG248" s="9"/>
      <c r="AH248" s="99" t="str">
        <f t="shared" ref="AH248:AV248" si="161">+$B$9</f>
        <v>AMAR16</v>
      </c>
      <c r="AI248" s="3" t="str">
        <f t="shared" si="161"/>
        <v>AMAR16</v>
      </c>
      <c r="AJ248" s="3" t="str">
        <f t="shared" si="161"/>
        <v>AMAR16</v>
      </c>
      <c r="AK248" s="3" t="str">
        <f t="shared" si="161"/>
        <v>AMAR16</v>
      </c>
      <c r="AL248" s="3" t="str">
        <f t="shared" si="161"/>
        <v>AMAR16</v>
      </c>
      <c r="AM248" s="99" t="str">
        <f t="shared" si="161"/>
        <v>AMAR16</v>
      </c>
      <c r="AN248" s="3" t="str">
        <f t="shared" si="161"/>
        <v>AMAR16</v>
      </c>
      <c r="AO248" s="3" t="str">
        <f t="shared" si="161"/>
        <v>AMAR16</v>
      </c>
      <c r="AP248" s="3" t="str">
        <f t="shared" si="161"/>
        <v>AMAR16</v>
      </c>
      <c r="AQ248" s="3" t="str">
        <f t="shared" si="161"/>
        <v>AMAR16</v>
      </c>
      <c r="AR248" s="99" t="str">
        <f t="shared" si="161"/>
        <v>AMAR16</v>
      </c>
      <c r="AS248" s="3" t="str">
        <f t="shared" si="161"/>
        <v>AMAR16</v>
      </c>
      <c r="AT248" s="3" t="str">
        <f t="shared" si="161"/>
        <v>AMAR16</v>
      </c>
      <c r="AU248" s="4" t="str">
        <f t="shared" si="161"/>
        <v>AMAR16</v>
      </c>
      <c r="AV248" s="99" t="str">
        <f t="shared" si="161"/>
        <v>AMAR16</v>
      </c>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1"/>
      <c r="GU248" s="1"/>
      <c r="GV248" s="1"/>
      <c r="GW248" s="1"/>
      <c r="GX248" s="1"/>
      <c r="GY248" s="1"/>
      <c r="GZ248" s="1"/>
      <c r="HA248" s="1"/>
      <c r="HB248" s="1"/>
      <c r="HC248" s="1"/>
      <c r="HD248" s="1"/>
      <c r="HE248" s="1"/>
      <c r="HF248" s="1"/>
      <c r="HG248" s="1"/>
      <c r="HH248" s="1"/>
      <c r="HI248" s="1"/>
      <c r="HJ248" s="1"/>
      <c r="HK248" s="1"/>
      <c r="HL248" s="1"/>
    </row>
    <row r="249" spans="1:223" x14ac:dyDescent="0.15">
      <c r="A249" s="122">
        <f t="shared" si="136"/>
        <v>43761</v>
      </c>
      <c r="B249" s="123">
        <f t="shared" ca="1" si="145"/>
        <v>1051.7217909999999</v>
      </c>
      <c r="C249" s="124">
        <f t="shared" si="137"/>
        <v>1000</v>
      </c>
      <c r="D249" s="125">
        <f ca="1">IF(A249&lt;$B$1,VLOOKUP(A249,[1]DI!$A$4:$B$15000,2),0)</f>
        <v>5.3999999999999999E-2</v>
      </c>
      <c r="E249" s="126">
        <f t="shared" ca="1" si="129"/>
        <v>1.0002087200000001</v>
      </c>
      <c r="F249" s="126">
        <f ca="1">(TRUNC(PRODUCT($E$12:$E248),16))</f>
        <v>1.0395818031116399</v>
      </c>
      <c r="G249" s="126">
        <f t="shared" si="160"/>
        <v>1</v>
      </c>
      <c r="H249" s="126">
        <f t="shared" ca="1" si="130"/>
        <v>1.0395817999999999</v>
      </c>
      <c r="I249" s="125">
        <f t="shared" si="138"/>
        <v>1.7999999999999999E-2</v>
      </c>
      <c r="J249" s="127">
        <f t="shared" si="139"/>
        <v>43524</v>
      </c>
      <c r="K249" s="128">
        <f t="shared" si="140"/>
        <v>164</v>
      </c>
      <c r="L249" s="129">
        <f t="shared" si="141"/>
        <v>164</v>
      </c>
      <c r="M249" s="130">
        <f t="shared" si="131"/>
        <v>1.0116777640000001</v>
      </c>
      <c r="N249" s="130">
        <f t="shared" ca="1" si="132"/>
        <v>1.0517217910000001</v>
      </c>
      <c r="O249" s="129">
        <f t="shared" si="146"/>
        <v>0</v>
      </c>
      <c r="P249" s="126">
        <f t="shared" ca="1" si="133"/>
        <v>51.721791000000003</v>
      </c>
      <c r="Q249" s="124">
        <f t="shared" si="142"/>
        <v>0</v>
      </c>
      <c r="R249" s="131" t="str">
        <f t="shared" si="143"/>
        <v>J=</v>
      </c>
      <c r="S249" s="127">
        <f t="shared" si="144"/>
        <v>43881</v>
      </c>
      <c r="T249" s="132" t="str">
        <f t="shared" si="134"/>
        <v>-</v>
      </c>
      <c r="U249" s="9"/>
      <c r="V249" s="110">
        <v>41809</v>
      </c>
      <c r="W249" s="111" t="s">
        <v>93</v>
      </c>
      <c r="X249" s="9"/>
      <c r="Y249" s="1"/>
      <c r="Z249" s="9"/>
      <c r="AA249" s="9"/>
      <c r="AB249" s="9"/>
      <c r="AC249" s="9"/>
      <c r="AD249" s="9"/>
      <c r="AE249" s="10"/>
      <c r="AF249" s="9"/>
      <c r="AG249" s="9"/>
      <c r="AH249" s="99" t="s">
        <v>4</v>
      </c>
      <c r="AI249" s="3" t="s">
        <v>5</v>
      </c>
      <c r="AJ249" s="9" t="s">
        <v>6</v>
      </c>
      <c r="AK249" s="11" t="s">
        <v>7</v>
      </c>
      <c r="AL249" s="12" t="s">
        <v>7</v>
      </c>
      <c r="AM249" s="99" t="s">
        <v>4</v>
      </c>
      <c r="AN249" s="11" t="s">
        <v>8</v>
      </c>
      <c r="AO249" s="14" t="s">
        <v>8</v>
      </c>
      <c r="AP249" s="13" t="s">
        <v>8</v>
      </c>
      <c r="AQ249" s="15" t="s">
        <v>9</v>
      </c>
      <c r="AR249" s="99" t="s">
        <v>4</v>
      </c>
      <c r="AS249" s="2" t="s">
        <v>11</v>
      </c>
      <c r="AT249" s="3" t="s">
        <v>12</v>
      </c>
      <c r="AU249" s="4" t="s">
        <v>13</v>
      </c>
      <c r="AV249" s="99" t="s">
        <v>13</v>
      </c>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1"/>
      <c r="GU249" s="1"/>
      <c r="GV249" s="1"/>
      <c r="GW249" s="1"/>
      <c r="GX249" s="1"/>
      <c r="GY249" s="1"/>
      <c r="GZ249" s="1"/>
      <c r="HA249" s="1"/>
      <c r="HB249" s="1"/>
      <c r="HC249" s="1"/>
      <c r="HD249" s="1"/>
      <c r="HE249" s="1"/>
      <c r="HF249" s="1"/>
      <c r="HG249" s="1"/>
      <c r="HH249" s="1"/>
      <c r="HI249" s="1"/>
      <c r="HJ249" s="1"/>
      <c r="HK249" s="1"/>
      <c r="HL249" s="1"/>
    </row>
    <row r="250" spans="1:223" x14ac:dyDescent="0.15">
      <c r="A250" s="122">
        <f t="shared" si="136"/>
        <v>43762</v>
      </c>
      <c r="B250" s="123">
        <f t="shared" ca="1" si="145"/>
        <v>1052.0157770000001</v>
      </c>
      <c r="C250" s="124">
        <f t="shared" si="137"/>
        <v>1000</v>
      </c>
      <c r="D250" s="125">
        <f ca="1">IF(A250&lt;$B$1,VLOOKUP(A250,[1]DI!$A$4:$B$15000,2),0)</f>
        <v>5.3999999999999999E-2</v>
      </c>
      <c r="E250" s="126">
        <f t="shared" ca="1" si="129"/>
        <v>1.0002087200000001</v>
      </c>
      <c r="F250" s="126">
        <f ca="1">(TRUNC(PRODUCT($E$12:$E249),16))</f>
        <v>1.0397987846255801</v>
      </c>
      <c r="G250" s="126">
        <f t="shared" si="160"/>
        <v>1</v>
      </c>
      <c r="H250" s="126">
        <f t="shared" ca="1" si="130"/>
        <v>1.0397987799999999</v>
      </c>
      <c r="I250" s="125">
        <f t="shared" si="138"/>
        <v>1.7999999999999999E-2</v>
      </c>
      <c r="J250" s="127">
        <f t="shared" si="139"/>
        <v>43524</v>
      </c>
      <c r="K250" s="128">
        <f t="shared" si="140"/>
        <v>165</v>
      </c>
      <c r="L250" s="129">
        <f t="shared" si="141"/>
        <v>165</v>
      </c>
      <c r="M250" s="130">
        <f t="shared" si="131"/>
        <v>1.0117493870000001</v>
      </c>
      <c r="N250" s="130">
        <f t="shared" ca="1" si="132"/>
        <v>1.0520157779999999</v>
      </c>
      <c r="O250" s="129">
        <f t="shared" si="146"/>
        <v>0</v>
      </c>
      <c r="P250" s="126">
        <f t="shared" ca="1" si="133"/>
        <v>52.015777</v>
      </c>
      <c r="Q250" s="124">
        <f t="shared" si="142"/>
        <v>0</v>
      </c>
      <c r="R250" s="131" t="str">
        <f t="shared" si="143"/>
        <v>J=</v>
      </c>
      <c r="S250" s="127">
        <f t="shared" si="144"/>
        <v>43881</v>
      </c>
      <c r="T250" s="132" t="str">
        <f t="shared" si="134"/>
        <v>-</v>
      </c>
      <c r="U250" s="9"/>
      <c r="V250" s="110">
        <v>41998</v>
      </c>
      <c r="W250" s="111" t="s">
        <v>89</v>
      </c>
      <c r="X250" s="9"/>
      <c r="Y250" s="1"/>
      <c r="Z250" s="9"/>
      <c r="AA250" s="9"/>
      <c r="AB250" s="9"/>
      <c r="AC250" s="9"/>
      <c r="AD250" s="9"/>
      <c r="AE250" s="10"/>
      <c r="AF250" s="9"/>
      <c r="AG250" s="9"/>
      <c r="AH250" s="99"/>
      <c r="AI250" s="3" t="s">
        <v>15</v>
      </c>
      <c r="AJ250" s="9" t="s">
        <v>16</v>
      </c>
      <c r="AK250" s="16" t="s">
        <v>17</v>
      </c>
      <c r="AL250" s="17" t="s">
        <v>18</v>
      </c>
      <c r="AM250" s="99"/>
      <c r="AN250" s="16"/>
      <c r="AO250" s="3" t="s">
        <v>19</v>
      </c>
      <c r="AP250" s="15" t="s">
        <v>18</v>
      </c>
      <c r="AQ250" s="15" t="s">
        <v>20</v>
      </c>
      <c r="AR250" s="99"/>
      <c r="AS250" s="2"/>
      <c r="AT250" s="3"/>
      <c r="AU250" s="4" t="s">
        <v>21</v>
      </c>
      <c r="AV250" s="99" t="s">
        <v>4</v>
      </c>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1"/>
      <c r="GU250" s="1"/>
      <c r="GV250" s="1"/>
      <c r="GW250" s="1"/>
      <c r="GX250" s="1"/>
      <c r="GY250" s="1"/>
      <c r="GZ250" s="1"/>
      <c r="HA250" s="1"/>
      <c r="HB250" s="1"/>
      <c r="HC250" s="1"/>
      <c r="HD250" s="1"/>
      <c r="HE250" s="1"/>
      <c r="HF250" s="1"/>
      <c r="HG250" s="1"/>
      <c r="HH250" s="1"/>
      <c r="HI250" s="1"/>
      <c r="HJ250" s="1"/>
      <c r="HK250" s="1"/>
      <c r="HL250" s="1"/>
    </row>
    <row r="251" spans="1:223" x14ac:dyDescent="0.15">
      <c r="A251" s="122">
        <f t="shared" si="136"/>
        <v>43763</v>
      </c>
      <c r="B251" s="123">
        <f t="shared" ca="1" si="145"/>
        <v>1052.3098520000001</v>
      </c>
      <c r="C251" s="124">
        <f t="shared" si="137"/>
        <v>1000</v>
      </c>
      <c r="D251" s="125">
        <f ca="1">IF(A251&lt;$B$1,VLOOKUP(A251,[1]DI!$A$4:$B$15000,2),0)</f>
        <v>5.3999999999999999E-2</v>
      </c>
      <c r="E251" s="126">
        <f t="shared" ca="1" si="129"/>
        <v>1.0002087200000001</v>
      </c>
      <c r="F251" s="126">
        <f ca="1">(TRUNC(PRODUCT($E$12:$E250),16))</f>
        <v>1.0400158114279101</v>
      </c>
      <c r="G251" s="126">
        <f t="shared" si="160"/>
        <v>1</v>
      </c>
      <c r="H251" s="126">
        <f t="shared" ca="1" si="130"/>
        <v>1.0400158100000001</v>
      </c>
      <c r="I251" s="125">
        <f t="shared" si="138"/>
        <v>1.7999999999999999E-2</v>
      </c>
      <c r="J251" s="127">
        <f t="shared" si="139"/>
        <v>43524</v>
      </c>
      <c r="K251" s="128">
        <f t="shared" si="140"/>
        <v>166</v>
      </c>
      <c r="L251" s="129">
        <f t="shared" si="141"/>
        <v>166</v>
      </c>
      <c r="M251" s="130">
        <f t="shared" si="131"/>
        <v>1.011821015</v>
      </c>
      <c r="N251" s="130">
        <f t="shared" ca="1" si="132"/>
        <v>1.052309852</v>
      </c>
      <c r="O251" s="129">
        <f t="shared" si="146"/>
        <v>0</v>
      </c>
      <c r="P251" s="126">
        <f t="shared" ca="1" si="133"/>
        <v>52.309851999999999</v>
      </c>
      <c r="Q251" s="124">
        <f t="shared" si="142"/>
        <v>0</v>
      </c>
      <c r="R251" s="131" t="str">
        <f t="shared" si="143"/>
        <v>J=</v>
      </c>
      <c r="S251" s="127">
        <f t="shared" si="144"/>
        <v>43881</v>
      </c>
      <c r="T251" s="132" t="str">
        <f t="shared" si="134"/>
        <v>-</v>
      </c>
      <c r="U251" s="9"/>
      <c r="V251" s="110">
        <v>42005</v>
      </c>
      <c r="W251" s="111" t="s">
        <v>91</v>
      </c>
      <c r="X251" s="9"/>
      <c r="Y251" s="1"/>
      <c r="Z251" s="9"/>
      <c r="AA251" s="9"/>
      <c r="AB251" s="9"/>
      <c r="AC251" s="9"/>
      <c r="AD251" s="9"/>
      <c r="AE251" s="10"/>
      <c r="AF251" s="9"/>
      <c r="AG251" s="9"/>
      <c r="AH251" s="99"/>
      <c r="AI251" s="3" t="str">
        <f>+$B$9</f>
        <v>AMAR16</v>
      </c>
      <c r="AJ251" s="9"/>
      <c r="AK251" s="16"/>
      <c r="AL251" s="17" t="s">
        <v>25</v>
      </c>
      <c r="AM251" s="99"/>
      <c r="AN251" s="16" t="s">
        <v>26</v>
      </c>
      <c r="AO251" s="3" t="s">
        <v>28</v>
      </c>
      <c r="AP251" s="15" t="s">
        <v>29</v>
      </c>
      <c r="AQ251" s="15" t="s">
        <v>25</v>
      </c>
      <c r="AR251" s="99"/>
      <c r="AS251" s="2"/>
      <c r="AT251" s="3"/>
      <c r="AU251" s="4" t="s">
        <v>30</v>
      </c>
      <c r="AV251" s="101"/>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1"/>
      <c r="GU251" s="1"/>
      <c r="GV251" s="1"/>
      <c r="GW251" s="1"/>
      <c r="GX251" s="1"/>
      <c r="GY251" s="1"/>
      <c r="GZ251" s="1"/>
      <c r="HA251" s="1"/>
      <c r="HB251" s="1"/>
      <c r="HC251" s="1"/>
      <c r="HD251" s="1"/>
      <c r="HE251" s="1"/>
      <c r="HF251" s="1"/>
      <c r="HG251" s="1"/>
      <c r="HH251" s="1"/>
      <c r="HI251" s="1"/>
      <c r="HJ251" s="1"/>
      <c r="HK251" s="1"/>
      <c r="HL251" s="1"/>
    </row>
    <row r="252" spans="1:223" x14ac:dyDescent="0.15">
      <c r="A252" s="122">
        <f t="shared" si="136"/>
        <v>43764</v>
      </c>
      <c r="B252" s="123">
        <f t="shared" ca="1" si="145"/>
        <v>1052.604002</v>
      </c>
      <c r="C252" s="124">
        <f t="shared" si="137"/>
        <v>1000</v>
      </c>
      <c r="D252" s="125">
        <f ca="1">IF(A252&lt;$B$1,VLOOKUP(A252,[1]DI!$A$4:$B$15000,2),0)</f>
        <v>0</v>
      </c>
      <c r="E252" s="126">
        <f t="shared" ca="1" si="129"/>
        <v>1</v>
      </c>
      <c r="F252" s="126">
        <f ca="1">(TRUNC(PRODUCT($E$12:$E251),16))</f>
        <v>1.0402328835280701</v>
      </c>
      <c r="G252" s="126">
        <f t="shared" si="160"/>
        <v>1</v>
      </c>
      <c r="H252" s="126">
        <f t="shared" ca="1" si="130"/>
        <v>1.04023288</v>
      </c>
      <c r="I252" s="125">
        <f t="shared" si="138"/>
        <v>1.7999999999999999E-2</v>
      </c>
      <c r="J252" s="127">
        <f t="shared" si="139"/>
        <v>43524</v>
      </c>
      <c r="K252" s="128">
        <f t="shared" si="140"/>
        <v>166</v>
      </c>
      <c r="L252" s="129">
        <f t="shared" si="141"/>
        <v>167</v>
      </c>
      <c r="M252" s="130">
        <f t="shared" si="131"/>
        <v>1.011892647</v>
      </c>
      <c r="N252" s="130">
        <f t="shared" ca="1" si="132"/>
        <v>1.052604002</v>
      </c>
      <c r="O252" s="129">
        <f t="shared" si="146"/>
        <v>0</v>
      </c>
      <c r="P252" s="126">
        <f t="shared" ca="1" si="133"/>
        <v>52.604002000000001</v>
      </c>
      <c r="Q252" s="124">
        <f t="shared" si="142"/>
        <v>0</v>
      </c>
      <c r="R252" s="131" t="str">
        <f t="shared" si="143"/>
        <v>J=</v>
      </c>
      <c r="S252" s="127">
        <f t="shared" si="144"/>
        <v>43881</v>
      </c>
      <c r="T252" s="132" t="str">
        <f t="shared" si="134"/>
        <v>-</v>
      </c>
      <c r="U252" s="9"/>
      <c r="V252" s="110">
        <v>42051</v>
      </c>
      <c r="W252" s="111" t="s">
        <v>75</v>
      </c>
      <c r="X252" s="9"/>
      <c r="Y252" s="1"/>
      <c r="Z252" s="9"/>
      <c r="AA252" s="9"/>
      <c r="AB252" s="9"/>
      <c r="AC252" s="9"/>
      <c r="AD252" s="9"/>
      <c r="AE252" s="10"/>
      <c r="AF252" s="9"/>
      <c r="AG252" s="9"/>
      <c r="AH252" s="99"/>
      <c r="AI252" s="3"/>
      <c r="AJ252" s="9" t="s">
        <v>32</v>
      </c>
      <c r="AK252" s="16" t="s">
        <v>33</v>
      </c>
      <c r="AL252" s="17" t="s">
        <v>37</v>
      </c>
      <c r="AM252" s="99"/>
      <c r="AN252" s="16" t="s">
        <v>38</v>
      </c>
      <c r="AO252" s="3" t="s">
        <v>40</v>
      </c>
      <c r="AP252" s="15" t="s">
        <v>41</v>
      </c>
      <c r="AQ252" s="15" t="s">
        <v>42</v>
      </c>
      <c r="AR252" s="99"/>
      <c r="AS252" s="2" t="s">
        <v>43</v>
      </c>
      <c r="AT252" s="3"/>
      <c r="AU252" s="4"/>
      <c r="AV252" s="101"/>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1"/>
      <c r="GU252" s="1"/>
      <c r="GV252" s="1"/>
      <c r="GW252" s="1"/>
      <c r="GX252" s="1"/>
      <c r="GY252" s="1"/>
      <c r="GZ252" s="1"/>
      <c r="HA252" s="1"/>
      <c r="HB252" s="1"/>
      <c r="HC252" s="1"/>
      <c r="HD252" s="1"/>
      <c r="HE252" s="1"/>
      <c r="HF252" s="1"/>
      <c r="HG252" s="1"/>
      <c r="HH252" s="1"/>
      <c r="HI252" s="1"/>
      <c r="HJ252" s="1"/>
      <c r="HK252" s="1"/>
      <c r="HL252" s="1"/>
    </row>
    <row r="253" spans="1:223" x14ac:dyDescent="0.15">
      <c r="A253" s="122">
        <f t="shared" si="136"/>
        <v>43765</v>
      </c>
      <c r="B253" s="123">
        <f t="shared" ca="1" si="145"/>
        <v>1052.604002</v>
      </c>
      <c r="C253" s="124">
        <f t="shared" si="137"/>
        <v>1000</v>
      </c>
      <c r="D253" s="125">
        <f ca="1">IF(A253&lt;$B$1,VLOOKUP(A253,[1]DI!$A$4:$B$15000,2),0)</f>
        <v>0</v>
      </c>
      <c r="E253" s="126">
        <f t="shared" ca="1" si="129"/>
        <v>1</v>
      </c>
      <c r="F253" s="126">
        <f ca="1">(TRUNC(PRODUCT($E$12:$E252),16))</f>
        <v>1.0402328835280701</v>
      </c>
      <c r="G253" s="126">
        <f t="shared" si="160"/>
        <v>1</v>
      </c>
      <c r="H253" s="126">
        <f t="shared" ca="1" si="130"/>
        <v>1.04023288</v>
      </c>
      <c r="I253" s="125">
        <f t="shared" si="138"/>
        <v>1.7999999999999999E-2</v>
      </c>
      <c r="J253" s="127">
        <f t="shared" si="139"/>
        <v>43524</v>
      </c>
      <c r="K253" s="128">
        <f t="shared" si="140"/>
        <v>166</v>
      </c>
      <c r="L253" s="129">
        <f t="shared" si="141"/>
        <v>167</v>
      </c>
      <c r="M253" s="130">
        <f t="shared" si="131"/>
        <v>1.011892647</v>
      </c>
      <c r="N253" s="130">
        <f t="shared" ca="1" si="132"/>
        <v>1.052604002</v>
      </c>
      <c r="O253" s="129">
        <f t="shared" si="146"/>
        <v>0</v>
      </c>
      <c r="P253" s="126">
        <f t="shared" ca="1" si="133"/>
        <v>52.604002000000001</v>
      </c>
      <c r="Q253" s="124">
        <f t="shared" si="142"/>
        <v>0</v>
      </c>
      <c r="R253" s="131" t="str">
        <f t="shared" si="143"/>
        <v>J=</v>
      </c>
      <c r="S253" s="127">
        <f t="shared" si="144"/>
        <v>43881</v>
      </c>
      <c r="T253" s="132" t="str">
        <f t="shared" si="134"/>
        <v>-</v>
      </c>
      <c r="U253" s="9"/>
      <c r="V253" s="110">
        <v>42052</v>
      </c>
      <c r="W253" s="111" t="s">
        <v>75</v>
      </c>
      <c r="X253" s="9"/>
      <c r="Y253" s="1"/>
      <c r="Z253" s="9"/>
      <c r="AA253" s="9"/>
      <c r="AB253" s="9"/>
      <c r="AC253" s="9"/>
      <c r="AD253" s="9"/>
      <c r="AE253" s="10"/>
      <c r="AF253" s="9"/>
      <c r="AG253" s="9"/>
      <c r="AH253" s="99"/>
      <c r="AI253" s="3" t="s">
        <v>53</v>
      </c>
      <c r="AJ253" s="9" t="s">
        <v>53</v>
      </c>
      <c r="AK253" s="16"/>
      <c r="AL253" s="17"/>
      <c r="AM253" s="99"/>
      <c r="AN253" s="16"/>
      <c r="AO253" s="3"/>
      <c r="AP253" s="15"/>
      <c r="AQ253" s="15"/>
      <c r="AR253" s="99"/>
      <c r="AS253" s="2" t="s">
        <v>53</v>
      </c>
      <c r="AT253" s="3" t="s">
        <v>53</v>
      </c>
      <c r="AU253" s="4"/>
      <c r="AV253" s="99"/>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1"/>
      <c r="GU253" s="1"/>
      <c r="GV253" s="1"/>
      <c r="GW253" s="1"/>
      <c r="GX253" s="1"/>
      <c r="GY253" s="1"/>
      <c r="GZ253" s="1"/>
      <c r="HA253" s="1"/>
      <c r="HB253" s="1"/>
      <c r="HC253" s="1"/>
      <c r="HD253" s="1"/>
      <c r="HE253" s="1"/>
      <c r="HF253" s="1"/>
      <c r="HG253" s="1"/>
      <c r="HH253" s="1"/>
      <c r="HI253" s="1"/>
      <c r="HJ253" s="1"/>
      <c r="HK253" s="1"/>
      <c r="HL253" s="1"/>
    </row>
    <row r="254" spans="1:223" x14ac:dyDescent="0.15">
      <c r="A254" s="122">
        <f t="shared" si="136"/>
        <v>43766</v>
      </c>
      <c r="B254" s="123">
        <f t="shared" ca="1" si="145"/>
        <v>1052.604002</v>
      </c>
      <c r="C254" s="124">
        <f t="shared" si="137"/>
        <v>1000</v>
      </c>
      <c r="D254" s="125">
        <f ca="1">IF(A254&lt;$B$1,VLOOKUP(A254,[1]DI!$A$4:$B$15000,2),0)</f>
        <v>5.3999999999999999E-2</v>
      </c>
      <c r="E254" s="126">
        <f t="shared" ca="1" si="129"/>
        <v>1.0002087200000001</v>
      </c>
      <c r="F254" s="126">
        <f ca="1">(TRUNC(PRODUCT($E$12:$E253),16))</f>
        <v>1.0402328835280701</v>
      </c>
      <c r="G254" s="126">
        <f t="shared" si="160"/>
        <v>1</v>
      </c>
      <c r="H254" s="126">
        <f t="shared" ca="1" si="130"/>
        <v>1.04023288</v>
      </c>
      <c r="I254" s="125">
        <f t="shared" si="138"/>
        <v>1.7999999999999999E-2</v>
      </c>
      <c r="J254" s="127">
        <f t="shared" si="139"/>
        <v>43524</v>
      </c>
      <c r="K254" s="128">
        <f t="shared" si="140"/>
        <v>167</v>
      </c>
      <c r="L254" s="129">
        <f t="shared" si="141"/>
        <v>167</v>
      </c>
      <c r="M254" s="130">
        <f t="shared" si="131"/>
        <v>1.011892647</v>
      </c>
      <c r="N254" s="130">
        <f t="shared" ca="1" si="132"/>
        <v>1.052604002</v>
      </c>
      <c r="O254" s="129">
        <f t="shared" si="146"/>
        <v>0</v>
      </c>
      <c r="P254" s="126">
        <f t="shared" ca="1" si="133"/>
        <v>52.604002000000001</v>
      </c>
      <c r="Q254" s="124">
        <f t="shared" si="142"/>
        <v>0</v>
      </c>
      <c r="R254" s="131" t="str">
        <f t="shared" si="143"/>
        <v>J=</v>
      </c>
      <c r="S254" s="127">
        <f t="shared" si="144"/>
        <v>43881</v>
      </c>
      <c r="T254" s="132" t="str">
        <f t="shared" si="134"/>
        <v>-</v>
      </c>
      <c r="U254" s="31"/>
      <c r="V254" s="110">
        <v>42097</v>
      </c>
      <c r="W254" s="111" t="s">
        <v>92</v>
      </c>
      <c r="X254" s="31"/>
      <c r="Y254" s="33"/>
      <c r="Z254" s="31"/>
      <c r="AA254" s="31"/>
      <c r="AB254" s="31"/>
      <c r="AC254" s="31"/>
      <c r="AD254" s="31"/>
      <c r="AE254" s="34"/>
      <c r="AF254" s="31"/>
      <c r="AG254" s="31"/>
      <c r="AH254" s="99">
        <f>(AH246+1)</f>
        <v>43674</v>
      </c>
      <c r="AI254" s="2">
        <f t="shared" ref="AI254:AL268" ca="1" si="162">VLOOKUP($AH254,$A$12:$S$1473,(AI$1)+1)</f>
        <v>1032.8585250000001</v>
      </c>
      <c r="AJ254" s="9">
        <f t="shared" si="162"/>
        <v>1000</v>
      </c>
      <c r="AK254" s="16">
        <f t="shared" ca="1" si="162"/>
        <v>0</v>
      </c>
      <c r="AL254" s="17">
        <f t="shared" ca="1" si="162"/>
        <v>1.0254272</v>
      </c>
      <c r="AM254" s="99">
        <f t="shared" ref="AM254:AM268" si="163">AH254</f>
        <v>43674</v>
      </c>
      <c r="AN254" s="16">
        <f t="shared" ref="AN254:AQ268" si="164">VLOOKUP($AH254,$A$12:$S$1473,(AN$1)+1)</f>
        <v>1.7999999999999999E-2</v>
      </c>
      <c r="AO254" s="3">
        <f t="shared" si="164"/>
        <v>102</v>
      </c>
      <c r="AP254" s="15">
        <f t="shared" si="164"/>
        <v>1.0072470529999999</v>
      </c>
      <c r="AQ254" s="15">
        <f t="shared" ca="1" si="164"/>
        <v>1.032858525</v>
      </c>
      <c r="AR254" s="99">
        <f t="shared" ref="AR254:AR268" si="165">AH254</f>
        <v>43674</v>
      </c>
      <c r="AS254" s="2">
        <f t="shared" ref="AS254:AV268" ca="1" si="166">VLOOKUP($AH254,$A$12:$S$1473,(AS$1)+1)</f>
        <v>32.858525</v>
      </c>
      <c r="AT254" s="2">
        <f t="shared" si="166"/>
        <v>0</v>
      </c>
      <c r="AU254" s="28" t="str">
        <f t="shared" si="166"/>
        <v>J=</v>
      </c>
      <c r="AV254" s="99">
        <f t="shared" si="166"/>
        <v>43881</v>
      </c>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c r="CJ254" s="32"/>
      <c r="CK254" s="32"/>
      <c r="CL254" s="32"/>
      <c r="CM254" s="32"/>
      <c r="CN254" s="32"/>
      <c r="CO254" s="32"/>
      <c r="CP254" s="32"/>
      <c r="CQ254" s="32"/>
      <c r="CR254" s="32"/>
      <c r="CS254" s="32"/>
      <c r="CT254" s="32"/>
      <c r="CU254" s="32"/>
      <c r="CV254" s="32"/>
      <c r="CW254" s="32"/>
      <c r="CX254" s="32"/>
      <c r="CY254" s="32"/>
      <c r="CZ254" s="32"/>
      <c r="DA254" s="32"/>
      <c r="DB254" s="32"/>
      <c r="DC254" s="32"/>
      <c r="DD254" s="32"/>
      <c r="DE254" s="32"/>
      <c r="DF254" s="32"/>
      <c r="DG254" s="32"/>
      <c r="DH254" s="32"/>
      <c r="DI254" s="32"/>
      <c r="DJ254" s="32"/>
      <c r="DK254" s="32"/>
      <c r="DL254" s="32"/>
      <c r="DM254" s="32"/>
      <c r="DN254" s="32"/>
      <c r="DO254" s="32"/>
      <c r="DP254" s="32"/>
      <c r="DQ254" s="32"/>
      <c r="DR254" s="32"/>
      <c r="DS254" s="32"/>
      <c r="DT254" s="32"/>
      <c r="DU254" s="32"/>
      <c r="DV254" s="32"/>
      <c r="DW254" s="32"/>
      <c r="DX254" s="32"/>
      <c r="DY254" s="32"/>
      <c r="DZ254" s="32"/>
      <c r="EA254" s="32"/>
      <c r="EB254" s="32"/>
      <c r="EC254" s="32"/>
      <c r="ED254" s="32"/>
      <c r="EE254" s="32"/>
      <c r="EF254" s="32"/>
      <c r="EG254" s="32"/>
      <c r="EH254" s="32"/>
      <c r="EI254" s="32"/>
      <c r="EJ254" s="32"/>
      <c r="EK254" s="32"/>
      <c r="EL254" s="32"/>
      <c r="EM254" s="32"/>
      <c r="EN254" s="32"/>
      <c r="EO254" s="32"/>
      <c r="EP254" s="32"/>
      <c r="EQ254" s="32"/>
      <c r="ER254" s="32"/>
      <c r="ES254" s="32"/>
      <c r="ET254" s="32"/>
      <c r="EU254" s="32"/>
      <c r="EV254" s="32"/>
      <c r="EW254" s="32"/>
      <c r="EX254" s="32"/>
      <c r="EY254" s="32"/>
      <c r="EZ254" s="32"/>
      <c r="FA254" s="32"/>
      <c r="FB254" s="32"/>
      <c r="FC254" s="32"/>
      <c r="FD254" s="32"/>
      <c r="FE254" s="32"/>
      <c r="FF254" s="32"/>
      <c r="FG254" s="32"/>
      <c r="FH254" s="32"/>
      <c r="FI254" s="32"/>
      <c r="FJ254" s="32"/>
      <c r="FK254" s="32"/>
      <c r="FL254" s="32"/>
      <c r="FM254" s="32"/>
      <c r="FN254" s="32"/>
      <c r="FO254" s="32"/>
      <c r="FP254" s="32"/>
      <c r="FQ254" s="32"/>
      <c r="FR254" s="32"/>
      <c r="FS254" s="32"/>
      <c r="FT254" s="32"/>
      <c r="FU254" s="32"/>
      <c r="FV254" s="32"/>
      <c r="FW254" s="32"/>
      <c r="FX254" s="32"/>
      <c r="FY254" s="32"/>
      <c r="FZ254" s="32"/>
      <c r="GA254" s="32"/>
      <c r="GB254" s="32"/>
      <c r="GC254" s="32"/>
      <c r="GD254" s="32"/>
      <c r="GE254" s="32"/>
      <c r="GF254" s="32"/>
      <c r="GG254" s="32"/>
      <c r="GH254" s="32"/>
      <c r="GI254" s="32"/>
      <c r="GJ254" s="32"/>
      <c r="GK254" s="32"/>
      <c r="GL254" s="32"/>
      <c r="GM254" s="32"/>
      <c r="GN254" s="32"/>
      <c r="GO254" s="32"/>
      <c r="GP254" s="32"/>
      <c r="GQ254" s="32"/>
      <c r="GR254" s="32"/>
      <c r="GS254" s="32"/>
      <c r="GT254" s="33"/>
      <c r="GU254" s="33"/>
      <c r="GV254" s="33"/>
      <c r="GW254" s="33"/>
      <c r="GX254" s="33"/>
      <c r="GY254" s="33"/>
      <c r="GZ254" s="33"/>
      <c r="HA254" s="33"/>
      <c r="HB254" s="33"/>
      <c r="HC254" s="33"/>
      <c r="HD254" s="33"/>
      <c r="HE254" s="33"/>
      <c r="HF254" s="33"/>
      <c r="HG254" s="33"/>
      <c r="HH254" s="33"/>
      <c r="HI254" s="33"/>
      <c r="HJ254" s="33"/>
      <c r="HK254" s="33"/>
      <c r="HL254" s="33"/>
      <c r="HM254" s="33"/>
      <c r="HN254" s="33"/>
      <c r="HO254" s="33"/>
    </row>
    <row r="255" spans="1:223" x14ac:dyDescent="0.15">
      <c r="A255" s="122">
        <f t="shared" si="136"/>
        <v>43767</v>
      </c>
      <c r="B255" s="123">
        <f t="shared" ca="1" si="145"/>
        <v>1052.89824</v>
      </c>
      <c r="C255" s="124">
        <f t="shared" si="137"/>
        <v>1000</v>
      </c>
      <c r="D255" s="125">
        <f ca="1">IF(A255&lt;$B$1,VLOOKUP(A255,[1]DI!$A$4:$B$15000,2),0)</f>
        <v>5.3999999999999999E-2</v>
      </c>
      <c r="E255" s="126">
        <f t="shared" ca="1" si="129"/>
        <v>1.0002087200000001</v>
      </c>
      <c r="F255" s="126">
        <f ca="1">(TRUNC(PRODUCT($E$12:$E254),16))</f>
        <v>1.04045000093552</v>
      </c>
      <c r="G255" s="126">
        <f t="shared" si="160"/>
        <v>1</v>
      </c>
      <c r="H255" s="126">
        <f t="shared" ca="1" si="130"/>
        <v>1.0404500000000001</v>
      </c>
      <c r="I255" s="125">
        <f t="shared" si="138"/>
        <v>1.7999999999999999E-2</v>
      </c>
      <c r="J255" s="127">
        <f t="shared" si="139"/>
        <v>43524</v>
      </c>
      <c r="K255" s="128">
        <f t="shared" si="140"/>
        <v>168</v>
      </c>
      <c r="L255" s="129">
        <f t="shared" si="141"/>
        <v>168</v>
      </c>
      <c r="M255" s="130">
        <f t="shared" si="131"/>
        <v>1.0119642849999999</v>
      </c>
      <c r="N255" s="130">
        <f t="shared" ca="1" si="132"/>
        <v>1.05289824</v>
      </c>
      <c r="O255" s="129">
        <f t="shared" si="146"/>
        <v>0</v>
      </c>
      <c r="P255" s="126">
        <f t="shared" ca="1" si="133"/>
        <v>52.898240000000001</v>
      </c>
      <c r="Q255" s="124">
        <f t="shared" si="142"/>
        <v>0</v>
      </c>
      <c r="R255" s="131" t="str">
        <f t="shared" si="143"/>
        <v>J=</v>
      </c>
      <c r="S255" s="127">
        <f t="shared" si="144"/>
        <v>43881</v>
      </c>
      <c r="T255" s="132" t="str">
        <f t="shared" si="134"/>
        <v>-</v>
      </c>
      <c r="U255" s="9"/>
      <c r="V255" s="110">
        <v>42115</v>
      </c>
      <c r="W255" s="111" t="s">
        <v>77</v>
      </c>
      <c r="X255" s="9"/>
      <c r="Y255" s="1"/>
      <c r="Z255" s="9"/>
      <c r="AA255" s="9"/>
      <c r="AB255" s="9"/>
      <c r="AC255" s="9"/>
      <c r="AD255" s="9"/>
      <c r="AE255" s="10"/>
      <c r="AF255" s="9"/>
      <c r="AG255" s="9"/>
      <c r="AH255" s="99">
        <f t="shared" ref="AH255:AH268" si="167">(AH254+1)</f>
        <v>43675</v>
      </c>
      <c r="AI255" s="2">
        <f t="shared" ca="1" si="162"/>
        <v>1032.8585250000001</v>
      </c>
      <c r="AJ255" s="9">
        <f t="shared" si="162"/>
        <v>1000</v>
      </c>
      <c r="AK255" s="16">
        <f t="shared" ca="1" si="162"/>
        <v>6.4000000000000001E-2</v>
      </c>
      <c r="AL255" s="17">
        <f t="shared" ca="1" si="162"/>
        <v>1.0254272</v>
      </c>
      <c r="AM255" s="99">
        <f t="shared" si="163"/>
        <v>43675</v>
      </c>
      <c r="AN255" s="16">
        <f t="shared" si="164"/>
        <v>1.7999999999999999E-2</v>
      </c>
      <c r="AO255" s="3">
        <f t="shared" si="164"/>
        <v>102</v>
      </c>
      <c r="AP255" s="15">
        <f t="shared" si="164"/>
        <v>1.0072470529999999</v>
      </c>
      <c r="AQ255" s="15">
        <f t="shared" ca="1" si="164"/>
        <v>1.032858525</v>
      </c>
      <c r="AR255" s="99">
        <f t="shared" si="165"/>
        <v>43675</v>
      </c>
      <c r="AS255" s="2">
        <f t="shared" ca="1" si="166"/>
        <v>32.858525</v>
      </c>
      <c r="AT255" s="2">
        <f t="shared" si="166"/>
        <v>0</v>
      </c>
      <c r="AU255" s="28" t="str">
        <f t="shared" si="166"/>
        <v>J=</v>
      </c>
      <c r="AV255" s="99">
        <f t="shared" si="166"/>
        <v>43881</v>
      </c>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1"/>
      <c r="GU255" s="1"/>
      <c r="GV255" s="1"/>
      <c r="GW255" s="1"/>
      <c r="GX255" s="1"/>
      <c r="GY255" s="1"/>
      <c r="GZ255" s="1"/>
      <c r="HA255" s="1"/>
      <c r="HB255" s="1"/>
      <c r="HC255" s="1"/>
      <c r="HD255" s="1"/>
      <c r="HE255" s="1"/>
      <c r="HF255" s="1"/>
      <c r="HG255" s="1"/>
      <c r="HH255" s="1"/>
      <c r="HI255" s="1"/>
      <c r="HJ255" s="1"/>
      <c r="HK255" s="1"/>
      <c r="HL255" s="1"/>
    </row>
    <row r="256" spans="1:223" x14ac:dyDescent="0.15">
      <c r="A256" s="122">
        <f t="shared" si="136"/>
        <v>43768</v>
      </c>
      <c r="B256" s="123">
        <f t="shared" ca="1" si="145"/>
        <v>1053.1925550000001</v>
      </c>
      <c r="C256" s="124">
        <f t="shared" si="137"/>
        <v>1000</v>
      </c>
      <c r="D256" s="125">
        <f ca="1">IF(A256&lt;$B$1,VLOOKUP(A256,[1]DI!$A$4:$B$15000,2),0)</f>
        <v>5.3999999999999999E-2</v>
      </c>
      <c r="E256" s="126">
        <f t="shared" ca="1" si="129"/>
        <v>1.0002087200000001</v>
      </c>
      <c r="F256" s="126">
        <f ca="1">(TRUNC(PRODUCT($E$12:$E255),16))</f>
        <v>1.04066716365972</v>
      </c>
      <c r="G256" s="126">
        <f t="shared" si="160"/>
        <v>1</v>
      </c>
      <c r="H256" s="126">
        <f t="shared" ca="1" si="130"/>
        <v>1.0406671599999999</v>
      </c>
      <c r="I256" s="125">
        <f t="shared" si="138"/>
        <v>1.7999999999999999E-2</v>
      </c>
      <c r="J256" s="127">
        <f t="shared" si="139"/>
        <v>43524</v>
      </c>
      <c r="K256" s="128">
        <f t="shared" si="140"/>
        <v>169</v>
      </c>
      <c r="L256" s="129">
        <f t="shared" si="141"/>
        <v>169</v>
      </c>
      <c r="M256" s="130">
        <f t="shared" si="131"/>
        <v>1.012035928</v>
      </c>
      <c r="N256" s="130">
        <f t="shared" ca="1" si="132"/>
        <v>1.0531925550000001</v>
      </c>
      <c r="O256" s="129">
        <f t="shared" si="146"/>
        <v>0</v>
      </c>
      <c r="P256" s="126">
        <f t="shared" ca="1" si="133"/>
        <v>53.192554999999999</v>
      </c>
      <c r="Q256" s="124">
        <f t="shared" si="142"/>
        <v>0</v>
      </c>
      <c r="R256" s="131" t="str">
        <f t="shared" si="143"/>
        <v>J=</v>
      </c>
      <c r="S256" s="127">
        <f t="shared" si="144"/>
        <v>43881</v>
      </c>
      <c r="T256" s="132" t="str">
        <f t="shared" si="134"/>
        <v>-</v>
      </c>
      <c r="U256" s="9"/>
      <c r="V256" s="110">
        <v>42125</v>
      </c>
      <c r="W256" s="111" t="s">
        <v>94</v>
      </c>
      <c r="X256" s="9"/>
      <c r="Y256" s="1"/>
      <c r="Z256" s="9"/>
      <c r="AA256" s="9"/>
      <c r="AB256" s="9"/>
      <c r="AC256" s="9"/>
      <c r="AD256" s="9"/>
      <c r="AE256" s="10"/>
      <c r="AF256" s="9"/>
      <c r="AG256" s="9"/>
      <c r="AH256" s="99">
        <f t="shared" si="167"/>
        <v>43676</v>
      </c>
      <c r="AI256" s="2">
        <f t="shared" ca="1" si="162"/>
        <v>1033.1859549999999</v>
      </c>
      <c r="AJ256" s="9">
        <f t="shared" si="162"/>
        <v>1000</v>
      </c>
      <c r="AK256" s="16">
        <f t="shared" ca="1" si="162"/>
        <v>6.4000000000000001E-2</v>
      </c>
      <c r="AL256" s="17">
        <f t="shared" ca="1" si="162"/>
        <v>1.02567966</v>
      </c>
      <c r="AM256" s="99">
        <f t="shared" si="163"/>
        <v>43676</v>
      </c>
      <c r="AN256" s="16">
        <f t="shared" si="164"/>
        <v>1.7999999999999999E-2</v>
      </c>
      <c r="AO256" s="3">
        <f t="shared" si="164"/>
        <v>103</v>
      </c>
      <c r="AP256" s="15">
        <f t="shared" si="164"/>
        <v>1.0073183619999999</v>
      </c>
      <c r="AQ256" s="15">
        <f t="shared" ca="1" si="164"/>
        <v>1.033185955</v>
      </c>
      <c r="AR256" s="99">
        <f t="shared" si="165"/>
        <v>43676</v>
      </c>
      <c r="AS256" s="2">
        <f t="shared" ca="1" si="166"/>
        <v>33.185955</v>
      </c>
      <c r="AT256" s="2">
        <f t="shared" si="166"/>
        <v>0</v>
      </c>
      <c r="AU256" s="28" t="str">
        <f t="shared" si="166"/>
        <v>J=</v>
      </c>
      <c r="AV256" s="99">
        <f t="shared" si="166"/>
        <v>43881</v>
      </c>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1"/>
      <c r="GU256" s="1"/>
      <c r="GV256" s="1"/>
      <c r="GW256" s="1"/>
      <c r="GX256" s="1"/>
      <c r="GY256" s="1"/>
      <c r="GZ256" s="1"/>
      <c r="HA256" s="1"/>
      <c r="HB256" s="1"/>
      <c r="HC256" s="1"/>
      <c r="HD256" s="1"/>
      <c r="HE256" s="1"/>
      <c r="HF256" s="1"/>
      <c r="HG256" s="1"/>
      <c r="HH256" s="1"/>
      <c r="HI256" s="1"/>
      <c r="HJ256" s="1"/>
      <c r="HK256" s="1"/>
      <c r="HL256" s="1"/>
    </row>
    <row r="257" spans="1:220" x14ac:dyDescent="0.15">
      <c r="A257" s="122">
        <f t="shared" si="136"/>
        <v>43769</v>
      </c>
      <c r="B257" s="123">
        <f t="shared" ca="1" si="145"/>
        <v>1053.4869570000001</v>
      </c>
      <c r="C257" s="124">
        <f t="shared" si="137"/>
        <v>1000</v>
      </c>
      <c r="D257" s="125">
        <f ca="1">IF(A257&lt;$B$1,VLOOKUP(A257,[1]DI!$A$4:$B$15000,2),0)</f>
        <v>4.9000000000000002E-2</v>
      </c>
      <c r="E257" s="126">
        <f t="shared" ca="1" si="129"/>
        <v>1.0001898499999999</v>
      </c>
      <c r="F257" s="126">
        <f ca="1">(TRUNC(PRODUCT($E$12:$E256),16))</f>
        <v>1.0408843717101199</v>
      </c>
      <c r="G257" s="126">
        <f t="shared" si="160"/>
        <v>1</v>
      </c>
      <c r="H257" s="126">
        <f t="shared" ca="1" si="130"/>
        <v>1.0408843699999999</v>
      </c>
      <c r="I257" s="125">
        <f t="shared" si="138"/>
        <v>1.7999999999999999E-2</v>
      </c>
      <c r="J257" s="127">
        <f t="shared" si="139"/>
        <v>43524</v>
      </c>
      <c r="K257" s="128">
        <f t="shared" si="140"/>
        <v>170</v>
      </c>
      <c r="L257" s="129">
        <f t="shared" si="141"/>
        <v>170</v>
      </c>
      <c r="M257" s="130">
        <f t="shared" si="131"/>
        <v>1.012107576</v>
      </c>
      <c r="N257" s="130">
        <f t="shared" ca="1" si="132"/>
        <v>1.0534869570000001</v>
      </c>
      <c r="O257" s="129">
        <f t="shared" si="146"/>
        <v>0</v>
      </c>
      <c r="P257" s="126">
        <f t="shared" ca="1" si="133"/>
        <v>53.486956999999997</v>
      </c>
      <c r="Q257" s="124">
        <f t="shared" si="142"/>
        <v>0</v>
      </c>
      <c r="R257" s="131" t="str">
        <f t="shared" si="143"/>
        <v>J=</v>
      </c>
      <c r="S257" s="127">
        <f t="shared" si="144"/>
        <v>43881</v>
      </c>
      <c r="T257" s="132" t="str">
        <f t="shared" si="134"/>
        <v>-</v>
      </c>
      <c r="U257" s="9"/>
      <c r="V257" s="110">
        <v>42159</v>
      </c>
      <c r="W257" s="111" t="s">
        <v>93</v>
      </c>
      <c r="X257" s="9"/>
      <c r="Y257" s="1"/>
      <c r="Z257" s="9"/>
      <c r="AA257" s="9"/>
      <c r="AB257" s="9"/>
      <c r="AC257" s="9"/>
      <c r="AD257" s="9"/>
      <c r="AE257" s="10"/>
      <c r="AF257" s="9"/>
      <c r="AG257" s="9"/>
      <c r="AH257" s="99">
        <f t="shared" si="167"/>
        <v>43677</v>
      </c>
      <c r="AI257" s="2">
        <f t="shared" ca="1" si="162"/>
        <v>1033.513496</v>
      </c>
      <c r="AJ257" s="9">
        <f t="shared" si="162"/>
        <v>1000</v>
      </c>
      <c r="AK257" s="16">
        <f t="shared" ca="1" si="162"/>
        <v>6.4000000000000001E-2</v>
      </c>
      <c r="AL257" s="17">
        <f t="shared" ca="1" si="162"/>
        <v>1.02593219</v>
      </c>
      <c r="AM257" s="99">
        <f t="shared" si="163"/>
        <v>43677</v>
      </c>
      <c r="AN257" s="16">
        <f t="shared" si="164"/>
        <v>1.7999999999999999E-2</v>
      </c>
      <c r="AO257" s="3">
        <f t="shared" si="164"/>
        <v>104</v>
      </c>
      <c r="AP257" s="15">
        <f t="shared" si="164"/>
        <v>1.0073896760000001</v>
      </c>
      <c r="AQ257" s="15">
        <f t="shared" ca="1" si="164"/>
        <v>1.0335134960000001</v>
      </c>
      <c r="AR257" s="99">
        <f t="shared" si="165"/>
        <v>43677</v>
      </c>
      <c r="AS257" s="2">
        <f t="shared" ca="1" si="166"/>
        <v>33.513496000000004</v>
      </c>
      <c r="AT257" s="2">
        <f t="shared" si="166"/>
        <v>0</v>
      </c>
      <c r="AU257" s="28" t="str">
        <f t="shared" si="166"/>
        <v>J=</v>
      </c>
      <c r="AV257" s="99">
        <f t="shared" si="166"/>
        <v>43881</v>
      </c>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1"/>
      <c r="GU257" s="1"/>
      <c r="GV257" s="1"/>
      <c r="GW257" s="1"/>
      <c r="GX257" s="1"/>
      <c r="GY257" s="1"/>
      <c r="GZ257" s="1"/>
      <c r="HA257" s="1"/>
      <c r="HB257" s="1"/>
      <c r="HC257" s="1"/>
      <c r="HD257" s="1"/>
      <c r="HE257" s="1"/>
      <c r="HF257" s="1"/>
      <c r="HG257" s="1"/>
      <c r="HH257" s="1"/>
      <c r="HI257" s="1"/>
      <c r="HJ257" s="1"/>
      <c r="HK257" s="1"/>
      <c r="HL257" s="1"/>
    </row>
    <row r="258" spans="1:220" x14ac:dyDescent="0.15">
      <c r="A258" s="122">
        <f t="shared" si="136"/>
        <v>43770</v>
      </c>
      <c r="B258" s="123">
        <f t="shared" ca="1" si="145"/>
        <v>1053.7615559999999</v>
      </c>
      <c r="C258" s="124">
        <f t="shared" si="137"/>
        <v>1000</v>
      </c>
      <c r="D258" s="125">
        <f ca="1">IF(A258&lt;$B$1,VLOOKUP(A258,[1]DI!$A$4:$B$15000,2),0)</f>
        <v>4.9000000000000002E-2</v>
      </c>
      <c r="E258" s="126">
        <f t="shared" ca="1" si="129"/>
        <v>1.0001898499999999</v>
      </c>
      <c r="F258" s="126">
        <f ca="1">(TRUNC(PRODUCT($E$12:$E257),16))</f>
        <v>1.04108198360809</v>
      </c>
      <c r="G258" s="126">
        <f t="shared" si="160"/>
        <v>1</v>
      </c>
      <c r="H258" s="126">
        <f t="shared" ca="1" si="130"/>
        <v>1.04108198</v>
      </c>
      <c r="I258" s="125">
        <f t="shared" si="138"/>
        <v>1.7999999999999999E-2</v>
      </c>
      <c r="J258" s="127">
        <f t="shared" si="139"/>
        <v>43524</v>
      </c>
      <c r="K258" s="128">
        <f t="shared" si="140"/>
        <v>171</v>
      </c>
      <c r="L258" s="129">
        <f t="shared" si="141"/>
        <v>171</v>
      </c>
      <c r="M258" s="130">
        <f t="shared" si="131"/>
        <v>1.012179229</v>
      </c>
      <c r="N258" s="130">
        <f t="shared" ca="1" si="132"/>
        <v>1.053761556</v>
      </c>
      <c r="O258" s="129">
        <f t="shared" si="146"/>
        <v>0</v>
      </c>
      <c r="P258" s="126">
        <f t="shared" ca="1" si="133"/>
        <v>53.761555999999999</v>
      </c>
      <c r="Q258" s="124">
        <f t="shared" si="142"/>
        <v>0</v>
      </c>
      <c r="R258" s="131" t="str">
        <f t="shared" si="143"/>
        <v>J=</v>
      </c>
      <c r="S258" s="127">
        <f t="shared" si="144"/>
        <v>43881</v>
      </c>
      <c r="T258" s="132" t="str">
        <f t="shared" si="134"/>
        <v>-</v>
      </c>
      <c r="U258" s="9"/>
      <c r="V258" s="110">
        <v>42254</v>
      </c>
      <c r="W258" s="111" t="s">
        <v>95</v>
      </c>
      <c r="X258" s="9"/>
      <c r="Y258" s="1"/>
      <c r="Z258" s="9"/>
      <c r="AA258" s="9"/>
      <c r="AB258" s="9"/>
      <c r="AC258" s="9"/>
      <c r="AD258" s="9"/>
      <c r="AE258" s="10"/>
      <c r="AF258" s="9"/>
      <c r="AG258" s="9"/>
      <c r="AH258" s="99">
        <f t="shared" si="167"/>
        <v>43678</v>
      </c>
      <c r="AI258" s="2">
        <f t="shared" ca="1" si="162"/>
        <v>1033.8411289999999</v>
      </c>
      <c r="AJ258" s="9">
        <f t="shared" si="162"/>
        <v>1000</v>
      </c>
      <c r="AK258" s="16">
        <f t="shared" ca="1" si="162"/>
        <v>5.8999999999999997E-2</v>
      </c>
      <c r="AL258" s="17">
        <f t="shared" ca="1" si="162"/>
        <v>1.02618477</v>
      </c>
      <c r="AM258" s="99">
        <f t="shared" si="163"/>
        <v>43678</v>
      </c>
      <c r="AN258" s="16">
        <f t="shared" si="164"/>
        <v>1.7999999999999999E-2</v>
      </c>
      <c r="AO258" s="3">
        <f t="shared" si="164"/>
        <v>105</v>
      </c>
      <c r="AP258" s="15">
        <f t="shared" si="164"/>
        <v>1.007460995</v>
      </c>
      <c r="AQ258" s="15">
        <f t="shared" ca="1" si="164"/>
        <v>1.033841129</v>
      </c>
      <c r="AR258" s="99">
        <f t="shared" si="165"/>
        <v>43678</v>
      </c>
      <c r="AS258" s="2">
        <f t="shared" ca="1" si="166"/>
        <v>33.841129000000002</v>
      </c>
      <c r="AT258" s="2">
        <f t="shared" si="166"/>
        <v>0</v>
      </c>
      <c r="AU258" s="28" t="str">
        <f t="shared" si="166"/>
        <v>J=</v>
      </c>
      <c r="AV258" s="99">
        <f t="shared" si="166"/>
        <v>43881</v>
      </c>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1"/>
      <c r="GU258" s="1"/>
      <c r="GV258" s="1"/>
      <c r="GW258" s="1"/>
      <c r="GX258" s="1"/>
      <c r="GY258" s="1"/>
      <c r="GZ258" s="1"/>
      <c r="HA258" s="1"/>
      <c r="HB258" s="1"/>
      <c r="HC258" s="1"/>
      <c r="HD258" s="1"/>
      <c r="HE258" s="1"/>
      <c r="HF258" s="1"/>
      <c r="HG258" s="1"/>
      <c r="HH258" s="1"/>
      <c r="HI258" s="1"/>
      <c r="HJ258" s="1"/>
      <c r="HK258" s="1"/>
      <c r="HL258" s="1"/>
    </row>
    <row r="259" spans="1:220" x14ac:dyDescent="0.15">
      <c r="A259" s="122">
        <f t="shared" si="136"/>
        <v>43771</v>
      </c>
      <c r="B259" s="123">
        <f t="shared" ca="1" si="145"/>
        <v>1054.036229</v>
      </c>
      <c r="C259" s="124">
        <f t="shared" si="137"/>
        <v>1000</v>
      </c>
      <c r="D259" s="125">
        <f ca="1">IF(A259&lt;$B$1,VLOOKUP(A259,[1]DI!$A$4:$B$15000,2),0)</f>
        <v>0</v>
      </c>
      <c r="E259" s="126">
        <f t="shared" ca="1" si="129"/>
        <v>1</v>
      </c>
      <c r="F259" s="126">
        <f ca="1">(TRUNC(PRODUCT($E$12:$E258),16))</f>
        <v>1.0412796330226699</v>
      </c>
      <c r="G259" s="126">
        <f t="shared" si="160"/>
        <v>1</v>
      </c>
      <c r="H259" s="126">
        <f t="shared" ca="1" si="130"/>
        <v>1.04127963</v>
      </c>
      <c r="I259" s="125">
        <f t="shared" si="138"/>
        <v>1.7999999999999999E-2</v>
      </c>
      <c r="J259" s="127">
        <f t="shared" si="139"/>
        <v>43524</v>
      </c>
      <c r="K259" s="128">
        <f t="shared" si="140"/>
        <v>171</v>
      </c>
      <c r="L259" s="129">
        <f t="shared" si="141"/>
        <v>172</v>
      </c>
      <c r="M259" s="130">
        <f t="shared" si="131"/>
        <v>1.012250887</v>
      </c>
      <c r="N259" s="130">
        <f t="shared" ca="1" si="132"/>
        <v>1.054036229</v>
      </c>
      <c r="O259" s="129">
        <f t="shared" si="146"/>
        <v>0</v>
      </c>
      <c r="P259" s="126">
        <f t="shared" ca="1" si="133"/>
        <v>54.036228999999999</v>
      </c>
      <c r="Q259" s="124">
        <f t="shared" si="142"/>
        <v>0</v>
      </c>
      <c r="R259" s="131" t="str">
        <f t="shared" si="143"/>
        <v>J=</v>
      </c>
      <c r="S259" s="127">
        <f t="shared" si="144"/>
        <v>43881</v>
      </c>
      <c r="T259" s="132" t="str">
        <f t="shared" si="134"/>
        <v>-</v>
      </c>
      <c r="U259" s="9"/>
      <c r="V259" s="110">
        <v>42289</v>
      </c>
      <c r="W259" s="109" t="s">
        <v>81</v>
      </c>
      <c r="X259" s="9"/>
      <c r="Y259" s="1"/>
      <c r="Z259" s="9"/>
      <c r="AA259" s="9"/>
      <c r="AB259" s="9"/>
      <c r="AC259" s="9"/>
      <c r="AD259" s="9"/>
      <c r="AE259" s="10"/>
      <c r="AF259" s="9"/>
      <c r="AG259" s="9"/>
      <c r="AH259" s="99">
        <f t="shared" si="167"/>
        <v>43679</v>
      </c>
      <c r="AI259" s="2">
        <f t="shared" ca="1" si="162"/>
        <v>1034.1495500000001</v>
      </c>
      <c r="AJ259" s="9">
        <f t="shared" si="162"/>
        <v>1000</v>
      </c>
      <c r="AK259" s="16">
        <f t="shared" ca="1" si="162"/>
        <v>5.8999999999999997E-2</v>
      </c>
      <c r="AL259" s="17">
        <f t="shared" ca="1" si="162"/>
        <v>1.0264182399999999</v>
      </c>
      <c r="AM259" s="99">
        <f t="shared" si="163"/>
        <v>43679</v>
      </c>
      <c r="AN259" s="16">
        <f t="shared" si="164"/>
        <v>1.7999999999999999E-2</v>
      </c>
      <c r="AO259" s="3">
        <f t="shared" si="164"/>
        <v>106</v>
      </c>
      <c r="AP259" s="15">
        <f t="shared" si="164"/>
        <v>1.0075323190000001</v>
      </c>
      <c r="AQ259" s="15">
        <f t="shared" ca="1" si="164"/>
        <v>1.03414955</v>
      </c>
      <c r="AR259" s="99">
        <f t="shared" si="165"/>
        <v>43679</v>
      </c>
      <c r="AS259" s="2">
        <f t="shared" ca="1" si="166"/>
        <v>34.149549999999998</v>
      </c>
      <c r="AT259" s="2">
        <f t="shared" si="166"/>
        <v>0</v>
      </c>
      <c r="AU259" s="28" t="str">
        <f t="shared" si="166"/>
        <v>J=</v>
      </c>
      <c r="AV259" s="99">
        <f t="shared" si="166"/>
        <v>43881</v>
      </c>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1"/>
      <c r="GU259" s="1"/>
      <c r="GV259" s="1"/>
      <c r="GW259" s="1"/>
      <c r="GX259" s="1"/>
      <c r="GY259" s="1"/>
      <c r="GZ259" s="1"/>
      <c r="HA259" s="1"/>
      <c r="HB259" s="1"/>
      <c r="HC259" s="1"/>
      <c r="HD259" s="1"/>
      <c r="HE259" s="1"/>
      <c r="HF259" s="1"/>
      <c r="HG259" s="1"/>
      <c r="HH259" s="1"/>
      <c r="HI259" s="1"/>
      <c r="HJ259" s="1"/>
      <c r="HK259" s="1"/>
      <c r="HL259" s="1"/>
    </row>
    <row r="260" spans="1:220" x14ac:dyDescent="0.15">
      <c r="A260" s="122">
        <f t="shared" si="136"/>
        <v>43772</v>
      </c>
      <c r="B260" s="123">
        <f t="shared" ca="1" si="145"/>
        <v>1054.036229</v>
      </c>
      <c r="C260" s="124">
        <f t="shared" si="137"/>
        <v>1000</v>
      </c>
      <c r="D260" s="125">
        <f ca="1">IF(A260&lt;$B$1,VLOOKUP(A260,[1]DI!$A$4:$B$15000,2),0)</f>
        <v>0</v>
      </c>
      <c r="E260" s="126">
        <f t="shared" ca="1" si="129"/>
        <v>1</v>
      </c>
      <c r="F260" s="126">
        <f ca="1">(TRUNC(PRODUCT($E$12:$E259),16))</f>
        <v>1.0412796330226699</v>
      </c>
      <c r="G260" s="126">
        <f t="shared" si="160"/>
        <v>1</v>
      </c>
      <c r="H260" s="126">
        <f t="shared" ca="1" si="130"/>
        <v>1.04127963</v>
      </c>
      <c r="I260" s="125">
        <f t="shared" si="138"/>
        <v>1.7999999999999999E-2</v>
      </c>
      <c r="J260" s="127">
        <f t="shared" si="139"/>
        <v>43524</v>
      </c>
      <c r="K260" s="128">
        <f t="shared" si="140"/>
        <v>171</v>
      </c>
      <c r="L260" s="129">
        <f t="shared" si="141"/>
        <v>172</v>
      </c>
      <c r="M260" s="130">
        <f t="shared" si="131"/>
        <v>1.012250887</v>
      </c>
      <c r="N260" s="130">
        <f t="shared" ca="1" si="132"/>
        <v>1.054036229</v>
      </c>
      <c r="O260" s="129">
        <f t="shared" si="146"/>
        <v>0</v>
      </c>
      <c r="P260" s="126">
        <f t="shared" ca="1" si="133"/>
        <v>54.036228999999999</v>
      </c>
      <c r="Q260" s="124">
        <f t="shared" si="142"/>
        <v>0</v>
      </c>
      <c r="R260" s="131" t="str">
        <f t="shared" si="143"/>
        <v>J=</v>
      </c>
      <c r="S260" s="127">
        <f t="shared" si="144"/>
        <v>43881</v>
      </c>
      <c r="T260" s="132" t="str">
        <f t="shared" si="134"/>
        <v>-</v>
      </c>
      <c r="U260" s="9"/>
      <c r="V260" s="110">
        <v>42310</v>
      </c>
      <c r="W260" s="111" t="s">
        <v>87</v>
      </c>
      <c r="X260" s="9"/>
      <c r="Y260" s="1"/>
      <c r="Z260" s="9"/>
      <c r="AA260" s="9"/>
      <c r="AB260" s="9"/>
      <c r="AC260" s="9"/>
      <c r="AD260" s="9"/>
      <c r="AE260" s="10"/>
      <c r="AF260" s="9"/>
      <c r="AG260" s="9"/>
      <c r="AH260" s="99">
        <f t="shared" si="167"/>
        <v>43680</v>
      </c>
      <c r="AI260" s="2">
        <f t="shared" ca="1" si="162"/>
        <v>1034.458059</v>
      </c>
      <c r="AJ260" s="9">
        <f t="shared" si="162"/>
        <v>1000</v>
      </c>
      <c r="AK260" s="16">
        <f t="shared" ca="1" si="162"/>
        <v>0</v>
      </c>
      <c r="AL260" s="17">
        <f t="shared" ca="1" si="162"/>
        <v>1.02665176</v>
      </c>
      <c r="AM260" s="99">
        <f t="shared" si="163"/>
        <v>43680</v>
      </c>
      <c r="AN260" s="16">
        <f t="shared" si="164"/>
        <v>1.7999999999999999E-2</v>
      </c>
      <c r="AO260" s="3">
        <f t="shared" si="164"/>
        <v>107</v>
      </c>
      <c r="AP260" s="15">
        <f t="shared" si="164"/>
        <v>1.0076036479999999</v>
      </c>
      <c r="AQ260" s="15">
        <f t="shared" ca="1" si="164"/>
        <v>1.0344580590000001</v>
      </c>
      <c r="AR260" s="99">
        <f t="shared" si="165"/>
        <v>43680</v>
      </c>
      <c r="AS260" s="2">
        <f t="shared" ca="1" si="166"/>
        <v>34.458058999999999</v>
      </c>
      <c r="AT260" s="2">
        <f t="shared" si="166"/>
        <v>0</v>
      </c>
      <c r="AU260" s="28" t="str">
        <f t="shared" si="166"/>
        <v>J=</v>
      </c>
      <c r="AV260" s="99">
        <f t="shared" si="166"/>
        <v>43881</v>
      </c>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1"/>
      <c r="GU260" s="1"/>
      <c r="GV260" s="1"/>
      <c r="GW260" s="1"/>
      <c r="GX260" s="1"/>
      <c r="GY260" s="1"/>
      <c r="GZ260" s="1"/>
      <c r="HA260" s="1"/>
      <c r="HB260" s="1"/>
      <c r="HC260" s="1"/>
      <c r="HD260" s="1"/>
      <c r="HE260" s="1"/>
      <c r="HF260" s="1"/>
      <c r="HG260" s="1"/>
      <c r="HH260" s="1"/>
      <c r="HI260" s="1"/>
      <c r="HJ260" s="1"/>
      <c r="HK260" s="1"/>
      <c r="HL260" s="1"/>
    </row>
    <row r="261" spans="1:220" x14ac:dyDescent="0.15">
      <c r="A261" s="122">
        <f t="shared" si="136"/>
        <v>43773</v>
      </c>
      <c r="B261" s="123">
        <f t="shared" ca="1" si="145"/>
        <v>1054.036229</v>
      </c>
      <c r="C261" s="124">
        <f t="shared" si="137"/>
        <v>1000</v>
      </c>
      <c r="D261" s="125">
        <f ca="1">IF(A261&lt;$B$1,VLOOKUP(A261,[1]DI!$A$4:$B$15000,2),0)</f>
        <v>4.9000000000000002E-2</v>
      </c>
      <c r="E261" s="126">
        <f t="shared" ca="1" si="129"/>
        <v>1.0001898499999999</v>
      </c>
      <c r="F261" s="126">
        <f ca="1">(TRUNC(PRODUCT($E$12:$E260),16))</f>
        <v>1.0412796330226699</v>
      </c>
      <c r="G261" s="126">
        <f t="shared" si="160"/>
        <v>1</v>
      </c>
      <c r="H261" s="126">
        <f t="shared" ca="1" si="130"/>
        <v>1.04127963</v>
      </c>
      <c r="I261" s="125">
        <f t="shared" si="138"/>
        <v>1.7999999999999999E-2</v>
      </c>
      <c r="J261" s="127">
        <f t="shared" si="139"/>
        <v>43524</v>
      </c>
      <c r="K261" s="128">
        <f t="shared" si="140"/>
        <v>172</v>
      </c>
      <c r="L261" s="129">
        <f t="shared" si="141"/>
        <v>172</v>
      </c>
      <c r="M261" s="130">
        <f t="shared" si="131"/>
        <v>1.012250887</v>
      </c>
      <c r="N261" s="130">
        <f t="shared" ca="1" si="132"/>
        <v>1.054036229</v>
      </c>
      <c r="O261" s="129">
        <f t="shared" si="146"/>
        <v>0</v>
      </c>
      <c r="P261" s="126">
        <f t="shared" ca="1" si="133"/>
        <v>54.036228999999999</v>
      </c>
      <c r="Q261" s="124">
        <f t="shared" si="142"/>
        <v>0</v>
      </c>
      <c r="R261" s="131" t="str">
        <f t="shared" si="143"/>
        <v>J=</v>
      </c>
      <c r="S261" s="127">
        <f t="shared" si="144"/>
        <v>43881</v>
      </c>
      <c r="T261" s="132" t="str">
        <f t="shared" si="134"/>
        <v>-</v>
      </c>
      <c r="U261" s="9"/>
      <c r="V261" s="110">
        <v>42363</v>
      </c>
      <c r="W261" s="111" t="s">
        <v>89</v>
      </c>
      <c r="X261" s="9"/>
      <c r="Y261" s="1"/>
      <c r="Z261" s="9"/>
      <c r="AA261" s="9"/>
      <c r="AB261" s="9"/>
      <c r="AC261" s="9"/>
      <c r="AD261" s="9"/>
      <c r="AE261" s="10"/>
      <c r="AF261" s="9"/>
      <c r="AG261" s="9"/>
      <c r="AH261" s="99">
        <f t="shared" si="167"/>
        <v>43681</v>
      </c>
      <c r="AI261" s="2">
        <f t="shared" ca="1" si="162"/>
        <v>1034.458059</v>
      </c>
      <c r="AJ261" s="9">
        <f t="shared" si="162"/>
        <v>1000</v>
      </c>
      <c r="AK261" s="16">
        <f t="shared" ca="1" si="162"/>
        <v>0</v>
      </c>
      <c r="AL261" s="17">
        <f t="shared" ca="1" si="162"/>
        <v>1.02665176</v>
      </c>
      <c r="AM261" s="99">
        <f t="shared" si="163"/>
        <v>43681</v>
      </c>
      <c r="AN261" s="16">
        <f t="shared" si="164"/>
        <v>1.7999999999999999E-2</v>
      </c>
      <c r="AO261" s="3">
        <f t="shared" si="164"/>
        <v>107</v>
      </c>
      <c r="AP261" s="15">
        <f t="shared" si="164"/>
        <v>1.0076036479999999</v>
      </c>
      <c r="AQ261" s="15">
        <f t="shared" ca="1" si="164"/>
        <v>1.0344580590000001</v>
      </c>
      <c r="AR261" s="99">
        <f t="shared" si="165"/>
        <v>43681</v>
      </c>
      <c r="AS261" s="2">
        <f t="shared" ca="1" si="166"/>
        <v>34.458058999999999</v>
      </c>
      <c r="AT261" s="2">
        <f t="shared" si="166"/>
        <v>0</v>
      </c>
      <c r="AU261" s="28" t="str">
        <f t="shared" si="166"/>
        <v>J=</v>
      </c>
      <c r="AV261" s="99">
        <f t="shared" si="166"/>
        <v>43881</v>
      </c>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1"/>
      <c r="GU261" s="1"/>
      <c r="GV261" s="1"/>
      <c r="GW261" s="1"/>
      <c r="GX261" s="1"/>
      <c r="GY261" s="1"/>
      <c r="GZ261" s="1"/>
      <c r="HA261" s="1"/>
      <c r="HB261" s="1"/>
      <c r="HC261" s="1"/>
      <c r="HD261" s="1"/>
      <c r="HE261" s="1"/>
      <c r="HF261" s="1"/>
      <c r="HG261" s="1"/>
      <c r="HH261" s="1"/>
      <c r="HI261" s="1"/>
      <c r="HJ261" s="1"/>
      <c r="HK261" s="1"/>
      <c r="HL261" s="1"/>
    </row>
    <row r="262" spans="1:220" x14ac:dyDescent="0.15">
      <c r="A262" s="122">
        <f t="shared" si="136"/>
        <v>43774</v>
      </c>
      <c r="B262" s="123">
        <f t="shared" ca="1" si="145"/>
        <v>1054.310976</v>
      </c>
      <c r="C262" s="124">
        <f t="shared" si="137"/>
        <v>1000</v>
      </c>
      <c r="D262" s="125">
        <f ca="1">IF(A262&lt;$B$1,VLOOKUP(A262,[1]DI!$A$4:$B$15000,2),0)</f>
        <v>4.9000000000000002E-2</v>
      </c>
      <c r="E262" s="126">
        <f t="shared" ca="1" si="129"/>
        <v>1.0001898499999999</v>
      </c>
      <c r="F262" s="126">
        <f ca="1">(TRUNC(PRODUCT($E$12:$E261),16))</f>
        <v>1.0414773199609999</v>
      </c>
      <c r="G262" s="126">
        <f t="shared" si="160"/>
        <v>1</v>
      </c>
      <c r="H262" s="126">
        <f t="shared" ca="1" si="130"/>
        <v>1.04147732</v>
      </c>
      <c r="I262" s="125">
        <f t="shared" si="138"/>
        <v>1.7999999999999999E-2</v>
      </c>
      <c r="J262" s="127">
        <f t="shared" si="139"/>
        <v>43524</v>
      </c>
      <c r="K262" s="128">
        <f t="shared" si="140"/>
        <v>173</v>
      </c>
      <c r="L262" s="129">
        <f t="shared" si="141"/>
        <v>173</v>
      </c>
      <c r="M262" s="130">
        <f t="shared" si="131"/>
        <v>1.0123225499999999</v>
      </c>
      <c r="N262" s="130">
        <f t="shared" ca="1" si="132"/>
        <v>1.054310976</v>
      </c>
      <c r="O262" s="129">
        <f t="shared" si="146"/>
        <v>0</v>
      </c>
      <c r="P262" s="126">
        <f t="shared" ca="1" si="133"/>
        <v>54.310975999999997</v>
      </c>
      <c r="Q262" s="124">
        <f t="shared" si="142"/>
        <v>0</v>
      </c>
      <c r="R262" s="131" t="str">
        <f t="shared" si="143"/>
        <v>J=</v>
      </c>
      <c r="S262" s="127">
        <f t="shared" si="144"/>
        <v>43881</v>
      </c>
      <c r="T262" s="132" t="str">
        <f t="shared" si="134"/>
        <v>-</v>
      </c>
      <c r="U262" s="9"/>
      <c r="V262" s="110">
        <v>42370</v>
      </c>
      <c r="W262" s="111" t="s">
        <v>91</v>
      </c>
      <c r="X262" s="9"/>
      <c r="Y262" s="1"/>
      <c r="Z262" s="9"/>
      <c r="AA262" s="9"/>
      <c r="AB262" s="9"/>
      <c r="AC262" s="9"/>
      <c r="AD262" s="9"/>
      <c r="AE262" s="10"/>
      <c r="AF262" s="9"/>
      <c r="AG262" s="9"/>
      <c r="AH262" s="99">
        <f t="shared" si="167"/>
        <v>43682</v>
      </c>
      <c r="AI262" s="2">
        <f t="shared" ca="1" si="162"/>
        <v>1034.458059</v>
      </c>
      <c r="AJ262" s="9">
        <f t="shared" si="162"/>
        <v>1000</v>
      </c>
      <c r="AK262" s="16">
        <f t="shared" ca="1" si="162"/>
        <v>5.8999999999999997E-2</v>
      </c>
      <c r="AL262" s="17">
        <f t="shared" ca="1" si="162"/>
        <v>1.02665176</v>
      </c>
      <c r="AM262" s="99">
        <f t="shared" si="163"/>
        <v>43682</v>
      </c>
      <c r="AN262" s="16">
        <f t="shared" si="164"/>
        <v>1.7999999999999999E-2</v>
      </c>
      <c r="AO262" s="3">
        <f t="shared" si="164"/>
        <v>107</v>
      </c>
      <c r="AP262" s="15">
        <f t="shared" si="164"/>
        <v>1.0076036479999999</v>
      </c>
      <c r="AQ262" s="15">
        <f t="shared" ca="1" si="164"/>
        <v>1.0344580590000001</v>
      </c>
      <c r="AR262" s="99">
        <f t="shared" si="165"/>
        <v>43682</v>
      </c>
      <c r="AS262" s="2">
        <f t="shared" ca="1" si="166"/>
        <v>34.458058999999999</v>
      </c>
      <c r="AT262" s="2">
        <f t="shared" si="166"/>
        <v>0</v>
      </c>
      <c r="AU262" s="28" t="str">
        <f t="shared" si="166"/>
        <v>J=</v>
      </c>
      <c r="AV262" s="99">
        <f t="shared" si="166"/>
        <v>43881</v>
      </c>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1"/>
      <c r="GU262" s="1"/>
      <c r="GV262" s="1"/>
      <c r="GW262" s="1"/>
      <c r="GX262" s="1"/>
      <c r="GY262" s="1"/>
      <c r="GZ262" s="1"/>
      <c r="HA262" s="1"/>
      <c r="HB262" s="1"/>
      <c r="HC262" s="1"/>
      <c r="HD262" s="1"/>
      <c r="HE262" s="1"/>
      <c r="HF262" s="1"/>
      <c r="HG262" s="1"/>
      <c r="HH262" s="1"/>
      <c r="HI262" s="1"/>
      <c r="HJ262" s="1"/>
      <c r="HK262" s="1"/>
      <c r="HL262" s="1"/>
    </row>
    <row r="263" spans="1:220" x14ac:dyDescent="0.15">
      <c r="A263" s="122">
        <f t="shared" si="136"/>
        <v>43775</v>
      </c>
      <c r="B263" s="123">
        <f t="shared" ca="1" si="145"/>
        <v>1054.5857880000001</v>
      </c>
      <c r="C263" s="124">
        <f t="shared" si="137"/>
        <v>1000</v>
      </c>
      <c r="D263" s="125">
        <f ca="1">IF(A263&lt;$B$1,VLOOKUP(A263,[1]DI!$A$4:$B$15000,2),0)</f>
        <v>4.9000000000000002E-2</v>
      </c>
      <c r="E263" s="126">
        <f t="shared" ca="1" si="129"/>
        <v>1.0001898499999999</v>
      </c>
      <c r="F263" s="126">
        <f ca="1">(TRUNC(PRODUCT($E$12:$E262),16))</f>
        <v>1.0416750444302001</v>
      </c>
      <c r="G263" s="126">
        <f t="shared" si="160"/>
        <v>1</v>
      </c>
      <c r="H263" s="126">
        <f t="shared" ca="1" si="130"/>
        <v>1.0416750400000001</v>
      </c>
      <c r="I263" s="125">
        <f t="shared" si="138"/>
        <v>1.7999999999999999E-2</v>
      </c>
      <c r="J263" s="127">
        <f t="shared" si="139"/>
        <v>43524</v>
      </c>
      <c r="K263" s="128">
        <f t="shared" si="140"/>
        <v>174</v>
      </c>
      <c r="L263" s="129">
        <f t="shared" si="141"/>
        <v>174</v>
      </c>
      <c r="M263" s="130">
        <f t="shared" si="131"/>
        <v>1.0123942180000001</v>
      </c>
      <c r="N263" s="130">
        <f t="shared" ca="1" si="132"/>
        <v>1.054585788</v>
      </c>
      <c r="O263" s="129">
        <f t="shared" si="146"/>
        <v>0</v>
      </c>
      <c r="P263" s="126">
        <f t="shared" ca="1" si="133"/>
        <v>54.585788000000001</v>
      </c>
      <c r="Q263" s="124">
        <f t="shared" si="142"/>
        <v>0</v>
      </c>
      <c r="R263" s="131" t="str">
        <f t="shared" si="143"/>
        <v>J=</v>
      </c>
      <c r="S263" s="127">
        <f t="shared" si="144"/>
        <v>43881</v>
      </c>
      <c r="T263" s="132" t="str">
        <f t="shared" si="134"/>
        <v>-</v>
      </c>
      <c r="U263" s="9"/>
      <c r="V263" s="110">
        <v>42408</v>
      </c>
      <c r="W263" s="111" t="s">
        <v>75</v>
      </c>
      <c r="X263" s="9"/>
      <c r="Y263" s="1"/>
      <c r="Z263" s="9"/>
      <c r="AA263" s="9"/>
      <c r="AB263" s="9"/>
      <c r="AC263" s="9"/>
      <c r="AD263" s="9"/>
      <c r="AE263" s="10"/>
      <c r="AF263" s="9"/>
      <c r="AG263" s="9"/>
      <c r="AH263" s="99">
        <f t="shared" si="167"/>
        <v>43683</v>
      </c>
      <c r="AI263" s="2">
        <f t="shared" ca="1" si="162"/>
        <v>1034.766656</v>
      </c>
      <c r="AJ263" s="9">
        <f t="shared" si="162"/>
        <v>1000</v>
      </c>
      <c r="AK263" s="16">
        <f t="shared" ca="1" si="162"/>
        <v>5.8999999999999997E-2</v>
      </c>
      <c r="AL263" s="17">
        <f t="shared" ca="1" si="162"/>
        <v>1.02688533</v>
      </c>
      <c r="AM263" s="99">
        <f t="shared" si="163"/>
        <v>43683</v>
      </c>
      <c r="AN263" s="16">
        <f t="shared" si="164"/>
        <v>1.7999999999999999E-2</v>
      </c>
      <c r="AO263" s="3">
        <f t="shared" si="164"/>
        <v>108</v>
      </c>
      <c r="AP263" s="15">
        <f t="shared" si="164"/>
        <v>1.0076749819999999</v>
      </c>
      <c r="AQ263" s="15">
        <f t="shared" ca="1" si="164"/>
        <v>1.034766656</v>
      </c>
      <c r="AR263" s="99">
        <f t="shared" si="165"/>
        <v>43683</v>
      </c>
      <c r="AS263" s="2">
        <f t="shared" ca="1" si="166"/>
        <v>34.766655999999998</v>
      </c>
      <c r="AT263" s="2">
        <f t="shared" si="166"/>
        <v>0</v>
      </c>
      <c r="AU263" s="28" t="str">
        <f t="shared" si="166"/>
        <v>J=</v>
      </c>
      <c r="AV263" s="99">
        <f t="shared" si="166"/>
        <v>43881</v>
      </c>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1"/>
      <c r="GU263" s="1"/>
      <c r="GV263" s="1"/>
      <c r="GW263" s="1"/>
      <c r="GX263" s="1"/>
      <c r="GY263" s="1"/>
      <c r="GZ263" s="1"/>
      <c r="HA263" s="1"/>
      <c r="HB263" s="1"/>
      <c r="HC263" s="1"/>
      <c r="HD263" s="1"/>
      <c r="HE263" s="1"/>
      <c r="HF263" s="1"/>
      <c r="HG263" s="1"/>
      <c r="HH263" s="1"/>
      <c r="HI263" s="1"/>
      <c r="HJ263" s="1"/>
      <c r="HK263" s="1"/>
      <c r="HL263" s="1"/>
    </row>
    <row r="264" spans="1:220" x14ac:dyDescent="0.15">
      <c r="A264" s="122">
        <f t="shared" si="136"/>
        <v>43776</v>
      </c>
      <c r="B264" s="123">
        <f t="shared" ca="1" si="145"/>
        <v>1054.860684</v>
      </c>
      <c r="C264" s="124">
        <f t="shared" si="137"/>
        <v>1000</v>
      </c>
      <c r="D264" s="125">
        <f ca="1">IF(A264&lt;$B$1,VLOOKUP(A264,[1]DI!$A$4:$B$15000,2),0)</f>
        <v>4.9000000000000002E-2</v>
      </c>
      <c r="E264" s="126">
        <f t="shared" ca="1" si="129"/>
        <v>1.0001898499999999</v>
      </c>
      <c r="F264" s="126">
        <f ca="1">(TRUNC(PRODUCT($E$12:$E263),16))</f>
        <v>1.0418728064373799</v>
      </c>
      <c r="G264" s="126">
        <f t="shared" si="160"/>
        <v>1</v>
      </c>
      <c r="H264" s="126">
        <f t="shared" ca="1" si="130"/>
        <v>1.0418728100000001</v>
      </c>
      <c r="I264" s="125">
        <f t="shared" si="138"/>
        <v>1.7999999999999999E-2</v>
      </c>
      <c r="J264" s="127">
        <f t="shared" si="139"/>
        <v>43524</v>
      </c>
      <c r="K264" s="128">
        <f t="shared" si="140"/>
        <v>175</v>
      </c>
      <c r="L264" s="129">
        <f t="shared" si="141"/>
        <v>175</v>
      </c>
      <c r="M264" s="130">
        <f t="shared" si="131"/>
        <v>1.012465892</v>
      </c>
      <c r="N264" s="130">
        <f t="shared" ca="1" si="132"/>
        <v>1.0548606840000001</v>
      </c>
      <c r="O264" s="129">
        <f t="shared" si="146"/>
        <v>0</v>
      </c>
      <c r="P264" s="126">
        <f t="shared" ca="1" si="133"/>
        <v>54.860683999999999</v>
      </c>
      <c r="Q264" s="124">
        <f t="shared" si="142"/>
        <v>0</v>
      </c>
      <c r="R264" s="131" t="str">
        <f t="shared" si="143"/>
        <v>J=</v>
      </c>
      <c r="S264" s="127">
        <f t="shared" si="144"/>
        <v>43881</v>
      </c>
      <c r="T264" s="132" t="str">
        <f t="shared" si="134"/>
        <v>-</v>
      </c>
      <c r="U264" s="9"/>
      <c r="V264" s="110">
        <v>42409</v>
      </c>
      <c r="W264" s="111" t="s">
        <v>75</v>
      </c>
      <c r="X264" s="9"/>
      <c r="Y264" s="1"/>
      <c r="Z264" s="9"/>
      <c r="AA264" s="9"/>
      <c r="AB264" s="9"/>
      <c r="AC264" s="9"/>
      <c r="AD264" s="9"/>
      <c r="AE264" s="10"/>
      <c r="AF264" s="9"/>
      <c r="AG264" s="9"/>
      <c r="AH264" s="99">
        <f t="shared" si="167"/>
        <v>43684</v>
      </c>
      <c r="AI264" s="2">
        <f t="shared" ca="1" si="162"/>
        <v>1035.075353</v>
      </c>
      <c r="AJ264" s="9">
        <f t="shared" si="162"/>
        <v>1000</v>
      </c>
      <c r="AK264" s="16">
        <f t="shared" ca="1" si="162"/>
        <v>5.8999999999999997E-2</v>
      </c>
      <c r="AL264" s="17">
        <f t="shared" ca="1" si="162"/>
        <v>1.0271189599999999</v>
      </c>
      <c r="AM264" s="99">
        <f t="shared" si="163"/>
        <v>43684</v>
      </c>
      <c r="AN264" s="16">
        <f t="shared" si="164"/>
        <v>1.7999999999999999E-2</v>
      </c>
      <c r="AO264" s="3">
        <f t="shared" si="164"/>
        <v>109</v>
      </c>
      <c r="AP264" s="15">
        <f t="shared" si="164"/>
        <v>1.0077463209999999</v>
      </c>
      <c r="AQ264" s="15">
        <f t="shared" ca="1" si="164"/>
        <v>1.0350753530000001</v>
      </c>
      <c r="AR264" s="99">
        <f t="shared" si="165"/>
        <v>43684</v>
      </c>
      <c r="AS264" s="2">
        <f t="shared" ca="1" si="166"/>
        <v>35.075353</v>
      </c>
      <c r="AT264" s="2">
        <f t="shared" si="166"/>
        <v>0</v>
      </c>
      <c r="AU264" s="28" t="str">
        <f t="shared" si="166"/>
        <v>J=</v>
      </c>
      <c r="AV264" s="99">
        <f t="shared" si="166"/>
        <v>43881</v>
      </c>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1"/>
      <c r="GU264" s="1"/>
      <c r="GV264" s="1"/>
      <c r="GW264" s="1"/>
      <c r="GX264" s="1"/>
      <c r="GY264" s="1"/>
      <c r="GZ264" s="1"/>
      <c r="HA264" s="1"/>
      <c r="HB264" s="1"/>
      <c r="HC264" s="1"/>
      <c r="HD264" s="1"/>
      <c r="HE264" s="1"/>
      <c r="HF264" s="1"/>
      <c r="HG264" s="1"/>
      <c r="HH264" s="1"/>
      <c r="HI264" s="1"/>
      <c r="HJ264" s="1"/>
      <c r="HK264" s="1"/>
      <c r="HL264" s="1"/>
    </row>
    <row r="265" spans="1:220" x14ac:dyDescent="0.15">
      <c r="A265" s="122">
        <f t="shared" si="136"/>
        <v>43777</v>
      </c>
      <c r="B265" s="123">
        <f t="shared" ca="1" si="145"/>
        <v>1055.1356430000001</v>
      </c>
      <c r="C265" s="124">
        <f t="shared" si="137"/>
        <v>1000</v>
      </c>
      <c r="D265" s="125">
        <f ca="1">IF(A265&lt;$B$1,VLOOKUP(A265,[1]DI!$A$4:$B$15000,2),0)</f>
        <v>4.9000000000000002E-2</v>
      </c>
      <c r="E265" s="126">
        <f t="shared" ca="1" si="129"/>
        <v>1.0001898499999999</v>
      </c>
      <c r="F265" s="126">
        <f ca="1">(TRUNC(PRODUCT($E$12:$E264),16))</f>
        <v>1.04207060598969</v>
      </c>
      <c r="G265" s="126">
        <f t="shared" si="160"/>
        <v>1</v>
      </c>
      <c r="H265" s="126">
        <f t="shared" ca="1" si="130"/>
        <v>1.0420706099999999</v>
      </c>
      <c r="I265" s="125">
        <f t="shared" si="138"/>
        <v>1.7999999999999999E-2</v>
      </c>
      <c r="J265" s="127">
        <f t="shared" si="139"/>
        <v>43524</v>
      </c>
      <c r="K265" s="128">
        <f t="shared" si="140"/>
        <v>176</v>
      </c>
      <c r="L265" s="129">
        <f t="shared" si="141"/>
        <v>176</v>
      </c>
      <c r="M265" s="130">
        <f t="shared" si="131"/>
        <v>1.0125375700000001</v>
      </c>
      <c r="N265" s="130">
        <f t="shared" ca="1" si="132"/>
        <v>1.0551356430000001</v>
      </c>
      <c r="O265" s="129">
        <f t="shared" si="146"/>
        <v>0</v>
      </c>
      <c r="P265" s="126">
        <f t="shared" ca="1" si="133"/>
        <v>55.135643000000002</v>
      </c>
      <c r="Q265" s="124">
        <f t="shared" si="142"/>
        <v>0</v>
      </c>
      <c r="R265" s="131" t="str">
        <f t="shared" si="143"/>
        <v>J=</v>
      </c>
      <c r="S265" s="127">
        <f t="shared" si="144"/>
        <v>43881</v>
      </c>
      <c r="T265" s="132" t="str">
        <f t="shared" si="134"/>
        <v>-</v>
      </c>
      <c r="U265" s="9"/>
      <c r="V265" s="110">
        <v>42454</v>
      </c>
      <c r="W265" s="111" t="s">
        <v>92</v>
      </c>
      <c r="X265" s="9"/>
      <c r="Y265" s="1"/>
      <c r="Z265" s="9"/>
      <c r="AA265" s="9"/>
      <c r="AB265" s="9"/>
      <c r="AC265" s="9"/>
      <c r="AD265" s="9"/>
      <c r="AE265" s="10"/>
      <c r="AF265" s="9"/>
      <c r="AG265" s="9"/>
      <c r="AH265" s="99">
        <f t="shared" si="167"/>
        <v>43685</v>
      </c>
      <c r="AI265" s="2">
        <f t="shared" ca="1" si="162"/>
        <v>1035.384139</v>
      </c>
      <c r="AJ265" s="9">
        <f t="shared" si="162"/>
        <v>1000</v>
      </c>
      <c r="AK265" s="16">
        <f t="shared" ca="1" si="162"/>
        <v>5.8999999999999997E-2</v>
      </c>
      <c r="AL265" s="17">
        <f t="shared" ca="1" si="162"/>
        <v>1.0273526399999999</v>
      </c>
      <c r="AM265" s="99">
        <f t="shared" si="163"/>
        <v>43685</v>
      </c>
      <c r="AN265" s="16">
        <f t="shared" si="164"/>
        <v>1.7999999999999999E-2</v>
      </c>
      <c r="AO265" s="3">
        <f t="shared" si="164"/>
        <v>110</v>
      </c>
      <c r="AP265" s="15">
        <f t="shared" si="164"/>
        <v>1.0078176649999999</v>
      </c>
      <c r="AQ265" s="15">
        <f t="shared" ca="1" si="164"/>
        <v>1.035384139</v>
      </c>
      <c r="AR265" s="99">
        <f t="shared" si="165"/>
        <v>43685</v>
      </c>
      <c r="AS265" s="2">
        <f t="shared" ca="1" si="166"/>
        <v>35.384138999999998</v>
      </c>
      <c r="AT265" s="2">
        <f t="shared" si="166"/>
        <v>0</v>
      </c>
      <c r="AU265" s="28" t="str">
        <f t="shared" si="166"/>
        <v>J=</v>
      </c>
      <c r="AV265" s="99">
        <f t="shared" si="166"/>
        <v>43881</v>
      </c>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1"/>
      <c r="GU265" s="1"/>
      <c r="GV265" s="1"/>
      <c r="GW265" s="1"/>
      <c r="GX265" s="1"/>
      <c r="GY265" s="1"/>
      <c r="GZ265" s="1"/>
      <c r="HA265" s="1"/>
      <c r="HB265" s="1"/>
      <c r="HC265" s="1"/>
      <c r="HD265" s="1"/>
      <c r="HE265" s="1"/>
      <c r="HF265" s="1"/>
      <c r="HG265" s="1"/>
      <c r="HH265" s="1"/>
      <c r="HI265" s="1"/>
      <c r="HJ265" s="1"/>
      <c r="HK265" s="1"/>
      <c r="HL265" s="1"/>
    </row>
    <row r="266" spans="1:220" x14ac:dyDescent="0.15">
      <c r="A266" s="122">
        <f t="shared" si="136"/>
        <v>43778</v>
      </c>
      <c r="B266" s="123">
        <f t="shared" ca="1" si="145"/>
        <v>1055.410666</v>
      </c>
      <c r="C266" s="124">
        <f t="shared" si="137"/>
        <v>1000</v>
      </c>
      <c r="D266" s="125">
        <f ca="1">IF(A266&lt;$B$1,VLOOKUP(A266,[1]DI!$A$4:$B$15000,2),0)</f>
        <v>0</v>
      </c>
      <c r="E266" s="126">
        <f t="shared" ca="1" si="129"/>
        <v>1</v>
      </c>
      <c r="F266" s="126">
        <f ca="1">(TRUNC(PRODUCT($E$12:$E265),16))</f>
        <v>1.0422684430942299</v>
      </c>
      <c r="G266" s="126">
        <f t="shared" si="160"/>
        <v>1</v>
      </c>
      <c r="H266" s="126">
        <f t="shared" ca="1" si="130"/>
        <v>1.04226844</v>
      </c>
      <c r="I266" s="125">
        <f t="shared" si="138"/>
        <v>1.7999999999999999E-2</v>
      </c>
      <c r="J266" s="127">
        <f t="shared" si="139"/>
        <v>43524</v>
      </c>
      <c r="K266" s="128">
        <f t="shared" si="140"/>
        <v>176</v>
      </c>
      <c r="L266" s="129">
        <f t="shared" si="141"/>
        <v>177</v>
      </c>
      <c r="M266" s="130">
        <f t="shared" si="131"/>
        <v>1.0126092529999999</v>
      </c>
      <c r="N266" s="130">
        <f t="shared" ca="1" si="132"/>
        <v>1.055410666</v>
      </c>
      <c r="O266" s="129">
        <f t="shared" si="146"/>
        <v>0</v>
      </c>
      <c r="P266" s="126">
        <f t="shared" ca="1" si="133"/>
        <v>55.410665999999999</v>
      </c>
      <c r="Q266" s="124">
        <f t="shared" si="142"/>
        <v>0</v>
      </c>
      <c r="R266" s="131" t="str">
        <f t="shared" si="143"/>
        <v>J=</v>
      </c>
      <c r="S266" s="127">
        <f t="shared" si="144"/>
        <v>43881</v>
      </c>
      <c r="T266" s="132" t="str">
        <f t="shared" si="134"/>
        <v>-</v>
      </c>
      <c r="U266" s="9"/>
      <c r="V266" s="110">
        <v>42481</v>
      </c>
      <c r="W266" s="111" t="s">
        <v>77</v>
      </c>
      <c r="X266" s="9"/>
      <c r="Y266" s="1"/>
      <c r="Z266" s="9"/>
      <c r="AA266" s="9"/>
      <c r="AB266" s="9"/>
      <c r="AC266" s="9"/>
      <c r="AD266" s="9"/>
      <c r="AE266" s="10"/>
      <c r="AF266" s="9"/>
      <c r="AG266" s="9"/>
      <c r="AH266" s="99">
        <f t="shared" si="167"/>
        <v>43686</v>
      </c>
      <c r="AI266" s="2">
        <f t="shared" ca="1" si="162"/>
        <v>1035.6930139999999</v>
      </c>
      <c r="AJ266" s="9">
        <f t="shared" si="162"/>
        <v>1000</v>
      </c>
      <c r="AK266" s="16">
        <f t="shared" ca="1" si="162"/>
        <v>5.8999999999999997E-2</v>
      </c>
      <c r="AL266" s="17">
        <f t="shared" ca="1" si="162"/>
        <v>1.0275863700000001</v>
      </c>
      <c r="AM266" s="99">
        <f t="shared" si="163"/>
        <v>43686</v>
      </c>
      <c r="AN266" s="16">
        <f t="shared" si="164"/>
        <v>1.7999999999999999E-2</v>
      </c>
      <c r="AO266" s="3">
        <f t="shared" si="164"/>
        <v>111</v>
      </c>
      <c r="AP266" s="15">
        <f t="shared" si="164"/>
        <v>1.0078890149999999</v>
      </c>
      <c r="AQ266" s="15">
        <f t="shared" ca="1" si="164"/>
        <v>1.035693014</v>
      </c>
      <c r="AR266" s="99">
        <f t="shared" si="165"/>
        <v>43686</v>
      </c>
      <c r="AS266" s="2">
        <f t="shared" ca="1" si="166"/>
        <v>35.693013999999998</v>
      </c>
      <c r="AT266" s="2">
        <f t="shared" si="166"/>
        <v>0</v>
      </c>
      <c r="AU266" s="28" t="str">
        <f t="shared" si="166"/>
        <v>J=</v>
      </c>
      <c r="AV266" s="99">
        <f t="shared" si="166"/>
        <v>43881</v>
      </c>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1"/>
      <c r="GU266" s="1"/>
      <c r="GV266" s="1"/>
      <c r="GW266" s="1"/>
      <c r="GX266" s="1"/>
      <c r="GY266" s="1"/>
      <c r="GZ266" s="1"/>
      <c r="HA266" s="1"/>
      <c r="HB266" s="1"/>
      <c r="HC266" s="1"/>
      <c r="HD266" s="1"/>
      <c r="HE266" s="1"/>
      <c r="HF266" s="1"/>
      <c r="HG266" s="1"/>
      <c r="HH266" s="1"/>
      <c r="HI266" s="1"/>
      <c r="HJ266" s="1"/>
      <c r="HK266" s="1"/>
      <c r="HL266" s="1"/>
    </row>
    <row r="267" spans="1:220" x14ac:dyDescent="0.15">
      <c r="A267" s="122">
        <f t="shared" si="136"/>
        <v>43779</v>
      </c>
      <c r="B267" s="123">
        <f t="shared" ca="1" si="145"/>
        <v>1055.410666</v>
      </c>
      <c r="C267" s="124">
        <f t="shared" si="137"/>
        <v>1000</v>
      </c>
      <c r="D267" s="125">
        <f ca="1">IF(A267&lt;$B$1,VLOOKUP(A267,[1]DI!$A$4:$B$15000,2),0)</f>
        <v>0</v>
      </c>
      <c r="E267" s="126">
        <f t="shared" ca="1" si="129"/>
        <v>1</v>
      </c>
      <c r="F267" s="126">
        <f ca="1">(TRUNC(PRODUCT($E$12:$E266),16))</f>
        <v>1.0422684430942299</v>
      </c>
      <c r="G267" s="126">
        <f t="shared" si="160"/>
        <v>1</v>
      </c>
      <c r="H267" s="126">
        <f t="shared" ca="1" si="130"/>
        <v>1.04226844</v>
      </c>
      <c r="I267" s="125">
        <f t="shared" si="138"/>
        <v>1.7999999999999999E-2</v>
      </c>
      <c r="J267" s="127">
        <f t="shared" si="139"/>
        <v>43524</v>
      </c>
      <c r="K267" s="128">
        <f t="shared" si="140"/>
        <v>176</v>
      </c>
      <c r="L267" s="129">
        <f t="shared" si="141"/>
        <v>177</v>
      </c>
      <c r="M267" s="130">
        <f t="shared" si="131"/>
        <v>1.0126092529999999</v>
      </c>
      <c r="N267" s="130">
        <f t="shared" ca="1" si="132"/>
        <v>1.055410666</v>
      </c>
      <c r="O267" s="129">
        <f t="shared" si="146"/>
        <v>0</v>
      </c>
      <c r="P267" s="126">
        <f t="shared" ca="1" si="133"/>
        <v>55.410665999999999</v>
      </c>
      <c r="Q267" s="124">
        <f t="shared" si="142"/>
        <v>0</v>
      </c>
      <c r="R267" s="131" t="str">
        <f t="shared" si="143"/>
        <v>J=</v>
      </c>
      <c r="S267" s="127">
        <f t="shared" si="144"/>
        <v>43881</v>
      </c>
      <c r="T267" s="132" t="str">
        <f t="shared" si="134"/>
        <v>-</v>
      </c>
      <c r="U267" s="9"/>
      <c r="V267" s="110">
        <v>42516</v>
      </c>
      <c r="W267" s="111" t="s">
        <v>93</v>
      </c>
      <c r="X267" s="9"/>
      <c r="Y267" s="1"/>
      <c r="Z267" s="9"/>
      <c r="AA267" s="9"/>
      <c r="AB267" s="9"/>
      <c r="AC267" s="9"/>
      <c r="AD267" s="9"/>
      <c r="AE267" s="10"/>
      <c r="AF267" s="9"/>
      <c r="AG267" s="9"/>
      <c r="AH267" s="99">
        <f t="shared" si="167"/>
        <v>43687</v>
      </c>
      <c r="AI267" s="2">
        <f t="shared" ca="1" si="162"/>
        <v>1036.001988</v>
      </c>
      <c r="AJ267" s="9">
        <f t="shared" si="162"/>
        <v>1000</v>
      </c>
      <c r="AK267" s="16">
        <f t="shared" ca="1" si="162"/>
        <v>0</v>
      </c>
      <c r="AL267" s="17">
        <f t="shared" ca="1" si="162"/>
        <v>1.0278201600000001</v>
      </c>
      <c r="AM267" s="99">
        <f t="shared" si="163"/>
        <v>43687</v>
      </c>
      <c r="AN267" s="16">
        <f t="shared" si="164"/>
        <v>1.7999999999999999E-2</v>
      </c>
      <c r="AO267" s="3">
        <f t="shared" si="164"/>
        <v>112</v>
      </c>
      <c r="AP267" s="15">
        <f t="shared" si="164"/>
        <v>1.0079603690000001</v>
      </c>
      <c r="AQ267" s="15">
        <f t="shared" ca="1" si="164"/>
        <v>1.036001988</v>
      </c>
      <c r="AR267" s="99">
        <f t="shared" si="165"/>
        <v>43687</v>
      </c>
      <c r="AS267" s="2">
        <f t="shared" ca="1" si="166"/>
        <v>36.001987999999997</v>
      </c>
      <c r="AT267" s="2">
        <f t="shared" si="166"/>
        <v>0</v>
      </c>
      <c r="AU267" s="28" t="str">
        <f t="shared" si="166"/>
        <v>J=</v>
      </c>
      <c r="AV267" s="99">
        <f t="shared" si="166"/>
        <v>43881</v>
      </c>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1"/>
      <c r="GU267" s="1"/>
      <c r="GV267" s="1"/>
      <c r="GW267" s="1"/>
      <c r="GX267" s="1"/>
      <c r="GY267" s="1"/>
      <c r="GZ267" s="1"/>
      <c r="HA267" s="1"/>
      <c r="HB267" s="1"/>
      <c r="HC267" s="1"/>
      <c r="HD267" s="1"/>
      <c r="HE267" s="1"/>
      <c r="HF267" s="1"/>
      <c r="HG267" s="1"/>
      <c r="HH267" s="1"/>
      <c r="HI267" s="1"/>
      <c r="HJ267" s="1"/>
      <c r="HK267" s="1"/>
      <c r="HL267" s="1"/>
    </row>
    <row r="268" spans="1:220" x14ac:dyDescent="0.15">
      <c r="A268" s="122">
        <f t="shared" si="136"/>
        <v>43780</v>
      </c>
      <c r="B268" s="123">
        <f t="shared" ca="1" si="145"/>
        <v>1055.410666</v>
      </c>
      <c r="C268" s="124">
        <f t="shared" si="137"/>
        <v>1000</v>
      </c>
      <c r="D268" s="125">
        <f ca="1">IF(A268&lt;$B$1,VLOOKUP(A268,[1]DI!$A$4:$B$15000,2),0)</f>
        <v>4.9000000000000002E-2</v>
      </c>
      <c r="E268" s="126">
        <f t="shared" ref="E268:E331" ca="1" si="168">IF(A268&lt;A$10,1,ROUND(((1+D268)^(1/252)),8))</f>
        <v>1.0001898499999999</v>
      </c>
      <c r="F268" s="126">
        <f ca="1">(TRUNC(PRODUCT($E$12:$E267),16))</f>
        <v>1.0422684430942299</v>
      </c>
      <c r="G268" s="126">
        <f t="shared" si="160"/>
        <v>1</v>
      </c>
      <c r="H268" s="126">
        <f t="shared" ref="H268:H331" ca="1" si="169">ROUND(F268/G268,8)</f>
        <v>1.04226844</v>
      </c>
      <c r="I268" s="125">
        <f t="shared" si="138"/>
        <v>1.7999999999999999E-2</v>
      </c>
      <c r="J268" s="127">
        <f t="shared" si="139"/>
        <v>43524</v>
      </c>
      <c r="K268" s="128">
        <f t="shared" si="140"/>
        <v>177</v>
      </c>
      <c r="L268" s="129">
        <f t="shared" si="141"/>
        <v>177</v>
      </c>
      <c r="M268" s="130">
        <f t="shared" ref="M268:M331" si="170">ROUND((I268+1)^(L268/252),9)</f>
        <v>1.0126092529999999</v>
      </c>
      <c r="N268" s="130">
        <f t="shared" ref="N268:N331" ca="1" si="171">ROUND(H268*M268,9)</f>
        <v>1.055410666</v>
      </c>
      <c r="O268" s="129">
        <f t="shared" si="146"/>
        <v>0</v>
      </c>
      <c r="P268" s="126">
        <f t="shared" ref="P268:P331" ca="1" si="172">TRUNC(((N268-1)*C268),6)</f>
        <v>55.410665999999999</v>
      </c>
      <c r="Q268" s="124">
        <f t="shared" si="142"/>
        <v>0</v>
      </c>
      <c r="R268" s="131" t="str">
        <f t="shared" si="143"/>
        <v>J=</v>
      </c>
      <c r="S268" s="127">
        <f t="shared" si="144"/>
        <v>43881</v>
      </c>
      <c r="T268" s="132" t="str">
        <f t="shared" ref="T268:T331" si="173">IF(O268&gt;0,(P268+Q268)*T$9,"-")</f>
        <v>-</v>
      </c>
      <c r="U268" s="9"/>
      <c r="V268" s="110">
        <v>42620</v>
      </c>
      <c r="W268" s="111" t="s">
        <v>95</v>
      </c>
      <c r="X268" s="9"/>
      <c r="Y268" s="1"/>
      <c r="Z268" s="9"/>
      <c r="AA268" s="9"/>
      <c r="AB268" s="9"/>
      <c r="AC268" s="9"/>
      <c r="AD268" s="9"/>
      <c r="AE268" s="10"/>
      <c r="AF268" s="9"/>
      <c r="AG268" s="9"/>
      <c r="AH268" s="99">
        <f t="shared" si="167"/>
        <v>43688</v>
      </c>
      <c r="AI268" s="2">
        <f t="shared" ca="1" si="162"/>
        <v>1036.001988</v>
      </c>
      <c r="AJ268" s="9">
        <f t="shared" si="162"/>
        <v>1000</v>
      </c>
      <c r="AK268" s="16">
        <f t="shared" ca="1" si="162"/>
        <v>0</v>
      </c>
      <c r="AL268" s="17">
        <f t="shared" ca="1" si="162"/>
        <v>1.0278201600000001</v>
      </c>
      <c r="AM268" s="99">
        <f t="shared" si="163"/>
        <v>43688</v>
      </c>
      <c r="AN268" s="16">
        <f t="shared" si="164"/>
        <v>1.7999999999999999E-2</v>
      </c>
      <c r="AO268" s="3">
        <f t="shared" si="164"/>
        <v>112</v>
      </c>
      <c r="AP268" s="15">
        <f t="shared" si="164"/>
        <v>1.0079603690000001</v>
      </c>
      <c r="AQ268" s="15">
        <f t="shared" ca="1" si="164"/>
        <v>1.036001988</v>
      </c>
      <c r="AR268" s="99">
        <f t="shared" si="165"/>
        <v>43688</v>
      </c>
      <c r="AS268" s="2">
        <f t="shared" ca="1" si="166"/>
        <v>36.001987999999997</v>
      </c>
      <c r="AT268" s="2">
        <f t="shared" si="166"/>
        <v>0</v>
      </c>
      <c r="AU268" s="28" t="str">
        <f t="shared" si="166"/>
        <v>J=</v>
      </c>
      <c r="AV268" s="99">
        <f t="shared" si="166"/>
        <v>43881</v>
      </c>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1"/>
      <c r="GU268" s="1"/>
      <c r="GV268" s="1"/>
      <c r="GW268" s="1"/>
      <c r="GX268" s="1"/>
      <c r="GY268" s="1"/>
      <c r="GZ268" s="1"/>
      <c r="HA268" s="1"/>
      <c r="HB268" s="1"/>
      <c r="HC268" s="1"/>
      <c r="HD268" s="1"/>
      <c r="HE268" s="1"/>
      <c r="HF268" s="1"/>
      <c r="HG268" s="1"/>
      <c r="HH268" s="1"/>
      <c r="HI268" s="1"/>
      <c r="HJ268" s="1"/>
      <c r="HK268" s="1"/>
      <c r="HL268" s="1"/>
    </row>
    <row r="269" spans="1:220" x14ac:dyDescent="0.15">
      <c r="A269" s="122">
        <f t="shared" ref="A269:A332" si="174">(A268+1)</f>
        <v>43781</v>
      </c>
      <c r="B269" s="123">
        <f t="shared" ca="1" si="145"/>
        <v>1055.685774</v>
      </c>
      <c r="C269" s="124">
        <f t="shared" ref="C269:C332" si="175">(C268-Q268)</f>
        <v>1000</v>
      </c>
      <c r="D269" s="125">
        <f ca="1">IF(A269&lt;$B$1,VLOOKUP(A269,[1]DI!$A$4:$B$15000,2),0)</f>
        <v>4.9000000000000002E-2</v>
      </c>
      <c r="E269" s="126">
        <f t="shared" ca="1" si="168"/>
        <v>1.0001898499999999</v>
      </c>
      <c r="F269" s="126">
        <f ca="1">(TRUNC(PRODUCT($E$12:$E268),16))</f>
        <v>1.0424663177581499</v>
      </c>
      <c r="G269" s="126">
        <f t="shared" si="160"/>
        <v>1</v>
      </c>
      <c r="H269" s="126">
        <f t="shared" ca="1" si="169"/>
        <v>1.0424663199999999</v>
      </c>
      <c r="I269" s="125">
        <f t="shared" ref="I269:I332" si="176">I268</f>
        <v>1.7999999999999999E-2</v>
      </c>
      <c r="J269" s="127">
        <f t="shared" ref="J269:J332" si="177">IF(O268&gt;0,VLOOKUP(O268,V$12:AF$48,2),J268)</f>
        <v>43524</v>
      </c>
      <c r="K269" s="128">
        <f t="shared" ref="K269:K332" si="178">IF(A269&gt;J269,IF(NETWORKDAYS(J269,A269,$V$52:$V$436)-1=0,1,NETWORKDAYS(J269,A269,$V$52:$V$436)-1),0)</f>
        <v>178</v>
      </c>
      <c r="L269" s="129">
        <f t="shared" ref="L269:L332" si="179">IF(AND(K269=1,K268=1),1,IF(K269&gt;0,IF(K269=K268,K269+1,K269),0))</f>
        <v>178</v>
      </c>
      <c r="M269" s="130">
        <f t="shared" si="170"/>
        <v>1.012680942</v>
      </c>
      <c r="N269" s="130">
        <f t="shared" ca="1" si="171"/>
        <v>1.0556857749999999</v>
      </c>
      <c r="O269" s="129">
        <f t="shared" si="146"/>
        <v>0</v>
      </c>
      <c r="P269" s="126">
        <f t="shared" ca="1" si="172"/>
        <v>55.685774000000002</v>
      </c>
      <c r="Q269" s="124">
        <f t="shared" ref="Q269:Q332" si="180">IF(O269&gt;0,VLOOKUP(O269,$V$12:$AA$48,6),0)</f>
        <v>0</v>
      </c>
      <c r="R269" s="131" t="str">
        <f t="shared" ref="R269:R332" si="181">IF(O268&gt;0,VLOOKUP(O268,V$12:AF$48,10),R268)</f>
        <v>J=</v>
      </c>
      <c r="S269" s="127">
        <f t="shared" ref="S269:S332" si="182">IF(O268&gt;0,VLOOKUP(O268,V$12:AF$48,11),S268)</f>
        <v>43881</v>
      </c>
      <c r="T269" s="132" t="str">
        <f t="shared" si="173"/>
        <v>-</v>
      </c>
      <c r="U269" s="9"/>
      <c r="V269" s="110">
        <v>42655</v>
      </c>
      <c r="W269" s="109" t="s">
        <v>81</v>
      </c>
      <c r="X269" s="9"/>
      <c r="Y269" s="1"/>
      <c r="Z269" s="9"/>
      <c r="AA269" s="9"/>
      <c r="AB269" s="9"/>
      <c r="AC269" s="9"/>
      <c r="AD269" s="9"/>
      <c r="AE269" s="10"/>
      <c r="AF269" s="9"/>
      <c r="AG269" s="9"/>
      <c r="AH269" s="99"/>
      <c r="AI269" s="3"/>
      <c r="AJ269" s="9"/>
      <c r="AK269" s="16"/>
      <c r="AL269" s="17"/>
      <c r="AM269" s="99"/>
      <c r="AN269" s="16"/>
      <c r="AO269" s="3"/>
      <c r="AP269" s="15"/>
      <c r="AQ269" s="15"/>
      <c r="AR269" s="99"/>
      <c r="AS269" s="2"/>
      <c r="AT269" s="3"/>
      <c r="AU269" s="4"/>
      <c r="AV269" s="99"/>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1"/>
      <c r="GU269" s="1"/>
      <c r="GV269" s="1"/>
      <c r="GW269" s="1"/>
      <c r="GX269" s="1"/>
      <c r="GY269" s="1"/>
      <c r="GZ269" s="1"/>
      <c r="HA269" s="1"/>
      <c r="HB269" s="1"/>
      <c r="HC269" s="1"/>
      <c r="HD269" s="1"/>
      <c r="HE269" s="1"/>
      <c r="HF269" s="1"/>
      <c r="HG269" s="1"/>
      <c r="HH269" s="1"/>
      <c r="HI269" s="1"/>
      <c r="HJ269" s="1"/>
      <c r="HK269" s="1"/>
      <c r="HL269" s="1"/>
    </row>
    <row r="270" spans="1:220" x14ac:dyDescent="0.15">
      <c r="A270" s="122">
        <f t="shared" si="174"/>
        <v>43782</v>
      </c>
      <c r="B270" s="123">
        <f t="shared" ref="B270:B333" ca="1" si="183">IF(A270&lt;=TODAY(),C270+P270,IF(AND(A270&gt;TODAY(),A270&lt;=$B$1),IF(VLOOKUP(TODAY(),$A$10:$D$10000,4,FALSE)=0,"n.d",C270+P270),"n.d"))</f>
        <v>1055.960945</v>
      </c>
      <c r="C270" s="124">
        <f t="shared" si="175"/>
        <v>1000</v>
      </c>
      <c r="D270" s="125">
        <f ca="1">IF(A270&lt;$B$1,VLOOKUP(A270,[1]DI!$A$4:$B$15000,2),0)</f>
        <v>4.9000000000000002E-2</v>
      </c>
      <c r="E270" s="126">
        <f t="shared" ca="1" si="168"/>
        <v>1.0001898499999999</v>
      </c>
      <c r="F270" s="126">
        <f ca="1">(TRUNC(PRODUCT($E$12:$E269),16))</f>
        <v>1.04266422998858</v>
      </c>
      <c r="G270" s="126">
        <f t="shared" si="160"/>
        <v>1</v>
      </c>
      <c r="H270" s="126">
        <f t="shared" ca="1" si="169"/>
        <v>1.04266423</v>
      </c>
      <c r="I270" s="125">
        <f t="shared" si="176"/>
        <v>1.7999999999999999E-2</v>
      </c>
      <c r="J270" s="127">
        <f t="shared" si="177"/>
        <v>43524</v>
      </c>
      <c r="K270" s="128">
        <f t="shared" si="178"/>
        <v>179</v>
      </c>
      <c r="L270" s="129">
        <f t="shared" si="179"/>
        <v>179</v>
      </c>
      <c r="M270" s="130">
        <f t="shared" si="170"/>
        <v>1.012752635</v>
      </c>
      <c r="N270" s="130">
        <f t="shared" ca="1" si="171"/>
        <v>1.0559609459999999</v>
      </c>
      <c r="O270" s="129">
        <f t="shared" ref="O270:O333" si="184">IF(VLOOKUP(A270,W$12:AD$48,8)=VLOOKUP(A269,W$12:AD$48,8),0,VLOOKUP(A270,W$12:AD$48,8))</f>
        <v>0</v>
      </c>
      <c r="P270" s="126">
        <f t="shared" ca="1" si="172"/>
        <v>55.960945000000002</v>
      </c>
      <c r="Q270" s="124">
        <f t="shared" si="180"/>
        <v>0</v>
      </c>
      <c r="R270" s="131" t="str">
        <f t="shared" si="181"/>
        <v>J=</v>
      </c>
      <c r="S270" s="127">
        <f t="shared" si="182"/>
        <v>43881</v>
      </c>
      <c r="T270" s="132" t="str">
        <f t="shared" si="173"/>
        <v>-</v>
      </c>
      <c r="U270" s="9"/>
      <c r="V270" s="110">
        <v>42676</v>
      </c>
      <c r="W270" s="111" t="s">
        <v>87</v>
      </c>
      <c r="X270" s="9"/>
      <c r="Y270" s="1"/>
      <c r="Z270" s="9"/>
      <c r="AA270" s="9"/>
      <c r="AB270" s="9"/>
      <c r="AC270" s="9"/>
      <c r="AD270" s="9"/>
      <c r="AE270" s="10"/>
      <c r="AF270" s="9"/>
      <c r="AG270" s="9"/>
      <c r="AH270" s="99" t="str">
        <f t="shared" ref="AH270:AV270" si="185">+$B$9</f>
        <v>AMAR16</v>
      </c>
      <c r="AI270" s="3" t="str">
        <f t="shared" si="185"/>
        <v>AMAR16</v>
      </c>
      <c r="AJ270" s="3" t="str">
        <f t="shared" si="185"/>
        <v>AMAR16</v>
      </c>
      <c r="AK270" s="3" t="str">
        <f t="shared" si="185"/>
        <v>AMAR16</v>
      </c>
      <c r="AL270" s="3" t="str">
        <f t="shared" si="185"/>
        <v>AMAR16</v>
      </c>
      <c r="AM270" s="99" t="str">
        <f t="shared" si="185"/>
        <v>AMAR16</v>
      </c>
      <c r="AN270" s="3" t="str">
        <f t="shared" si="185"/>
        <v>AMAR16</v>
      </c>
      <c r="AO270" s="3" t="str">
        <f t="shared" si="185"/>
        <v>AMAR16</v>
      </c>
      <c r="AP270" s="3" t="str">
        <f t="shared" si="185"/>
        <v>AMAR16</v>
      </c>
      <c r="AQ270" s="3" t="str">
        <f t="shared" si="185"/>
        <v>AMAR16</v>
      </c>
      <c r="AR270" s="99" t="str">
        <f t="shared" si="185"/>
        <v>AMAR16</v>
      </c>
      <c r="AS270" s="3" t="str">
        <f t="shared" si="185"/>
        <v>AMAR16</v>
      </c>
      <c r="AT270" s="3" t="str">
        <f t="shared" si="185"/>
        <v>AMAR16</v>
      </c>
      <c r="AU270" s="4" t="str">
        <f t="shared" si="185"/>
        <v>AMAR16</v>
      </c>
      <c r="AV270" s="99" t="str">
        <f t="shared" si="185"/>
        <v>AMAR16</v>
      </c>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1"/>
      <c r="GU270" s="1"/>
      <c r="GV270" s="1"/>
      <c r="GW270" s="1"/>
      <c r="GX270" s="1"/>
      <c r="GY270" s="1"/>
      <c r="GZ270" s="1"/>
      <c r="HA270" s="1"/>
      <c r="HB270" s="1"/>
      <c r="HC270" s="1"/>
      <c r="HD270" s="1"/>
      <c r="HE270" s="1"/>
      <c r="HF270" s="1"/>
      <c r="HG270" s="1"/>
      <c r="HH270" s="1"/>
      <c r="HI270" s="1"/>
      <c r="HJ270" s="1"/>
      <c r="HK270" s="1"/>
      <c r="HL270" s="1"/>
    </row>
    <row r="271" spans="1:220" x14ac:dyDescent="0.15">
      <c r="A271" s="122">
        <f t="shared" si="174"/>
        <v>43783</v>
      </c>
      <c r="B271" s="123">
        <f t="shared" ca="1" si="183"/>
        <v>1056.2361920000001</v>
      </c>
      <c r="C271" s="124">
        <f t="shared" si="175"/>
        <v>1000</v>
      </c>
      <c r="D271" s="125">
        <f ca="1">IF(A271&lt;$B$1,VLOOKUP(A271,[1]DI!$A$4:$B$15000,2),0)</f>
        <v>4.9000000000000002E-2</v>
      </c>
      <c r="E271" s="126">
        <f t="shared" ca="1" si="168"/>
        <v>1.0001898499999999</v>
      </c>
      <c r="F271" s="126">
        <f ca="1">(TRUNC(PRODUCT($E$12:$E270),16))</f>
        <v>1.0428621797926401</v>
      </c>
      <c r="G271" s="126">
        <f t="shared" si="160"/>
        <v>1</v>
      </c>
      <c r="H271" s="126">
        <f t="shared" ca="1" si="169"/>
        <v>1.04286218</v>
      </c>
      <c r="I271" s="125">
        <f t="shared" si="176"/>
        <v>1.7999999999999999E-2</v>
      </c>
      <c r="J271" s="127">
        <f t="shared" si="177"/>
        <v>43524</v>
      </c>
      <c r="K271" s="128">
        <f t="shared" si="178"/>
        <v>180</v>
      </c>
      <c r="L271" s="129">
        <f t="shared" si="179"/>
        <v>180</v>
      </c>
      <c r="M271" s="130">
        <f t="shared" si="170"/>
        <v>1.012824334</v>
      </c>
      <c r="N271" s="130">
        <f t="shared" ca="1" si="171"/>
        <v>1.0562361929999999</v>
      </c>
      <c r="O271" s="129">
        <f t="shared" si="184"/>
        <v>0</v>
      </c>
      <c r="P271" s="126">
        <f t="shared" ca="1" si="172"/>
        <v>56.236192000000003</v>
      </c>
      <c r="Q271" s="124">
        <f t="shared" si="180"/>
        <v>0</v>
      </c>
      <c r="R271" s="131" t="str">
        <f t="shared" si="181"/>
        <v>J=</v>
      </c>
      <c r="S271" s="127">
        <f t="shared" si="182"/>
        <v>43881</v>
      </c>
      <c r="T271" s="132" t="str">
        <f t="shared" si="173"/>
        <v>-</v>
      </c>
      <c r="U271" s="9"/>
      <c r="V271" s="110">
        <v>42689</v>
      </c>
      <c r="W271" s="111" t="s">
        <v>96</v>
      </c>
      <c r="X271" s="9"/>
      <c r="Y271" s="1"/>
      <c r="Z271" s="9"/>
      <c r="AA271" s="9"/>
      <c r="AB271" s="9"/>
      <c r="AC271" s="9"/>
      <c r="AD271" s="9"/>
      <c r="AE271" s="10"/>
      <c r="AF271" s="9"/>
      <c r="AG271" s="9"/>
      <c r="AH271" s="99" t="s">
        <v>4</v>
      </c>
      <c r="AI271" s="3" t="s">
        <v>5</v>
      </c>
      <c r="AJ271" s="9" t="s">
        <v>6</v>
      </c>
      <c r="AK271" s="11" t="s">
        <v>7</v>
      </c>
      <c r="AL271" s="12" t="s">
        <v>7</v>
      </c>
      <c r="AM271" s="99" t="s">
        <v>4</v>
      </c>
      <c r="AN271" s="11" t="s">
        <v>8</v>
      </c>
      <c r="AO271" s="14" t="s">
        <v>8</v>
      </c>
      <c r="AP271" s="13" t="s">
        <v>8</v>
      </c>
      <c r="AQ271" s="15" t="s">
        <v>9</v>
      </c>
      <c r="AR271" s="99" t="s">
        <v>4</v>
      </c>
      <c r="AS271" s="2" t="s">
        <v>11</v>
      </c>
      <c r="AT271" s="3" t="s">
        <v>12</v>
      </c>
      <c r="AU271" s="4" t="s">
        <v>13</v>
      </c>
      <c r="AV271" s="99" t="s">
        <v>13</v>
      </c>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1"/>
      <c r="GU271" s="1"/>
      <c r="GV271" s="1"/>
      <c r="GW271" s="1"/>
      <c r="GX271" s="1"/>
      <c r="GY271" s="1"/>
      <c r="GZ271" s="1"/>
      <c r="HA271" s="1"/>
      <c r="HB271" s="1"/>
      <c r="HC271" s="1"/>
      <c r="HD271" s="1"/>
      <c r="HE271" s="1"/>
      <c r="HF271" s="1"/>
      <c r="HG271" s="1"/>
      <c r="HH271" s="1"/>
      <c r="HI271" s="1"/>
      <c r="HJ271" s="1"/>
      <c r="HK271" s="1"/>
      <c r="HL271" s="1"/>
    </row>
    <row r="272" spans="1:220" x14ac:dyDescent="0.15">
      <c r="A272" s="122">
        <f t="shared" si="174"/>
        <v>43784</v>
      </c>
      <c r="B272" s="123">
        <f t="shared" ca="1" si="183"/>
        <v>1056.511514</v>
      </c>
      <c r="C272" s="124">
        <f t="shared" si="175"/>
        <v>1000</v>
      </c>
      <c r="D272" s="125">
        <f ca="1">IF(A272&lt;$B$1,VLOOKUP(A272,[1]DI!$A$4:$B$15000,2),0)</f>
        <v>0</v>
      </c>
      <c r="E272" s="126">
        <f t="shared" ca="1" si="168"/>
        <v>1</v>
      </c>
      <c r="F272" s="126">
        <f ca="1">(TRUNC(PRODUCT($E$12:$E271),16))</f>
        <v>1.04306016717748</v>
      </c>
      <c r="G272" s="126">
        <f t="shared" si="160"/>
        <v>1</v>
      </c>
      <c r="H272" s="126">
        <f t="shared" ca="1" si="169"/>
        <v>1.04306017</v>
      </c>
      <c r="I272" s="125">
        <f t="shared" si="176"/>
        <v>1.7999999999999999E-2</v>
      </c>
      <c r="J272" s="127">
        <f t="shared" si="177"/>
        <v>43524</v>
      </c>
      <c r="K272" s="128">
        <f t="shared" si="178"/>
        <v>180</v>
      </c>
      <c r="L272" s="129">
        <f t="shared" si="179"/>
        <v>181</v>
      </c>
      <c r="M272" s="130">
        <f t="shared" si="170"/>
        <v>1.0128960380000001</v>
      </c>
      <c r="N272" s="130">
        <f t="shared" ca="1" si="171"/>
        <v>1.0565115140000001</v>
      </c>
      <c r="O272" s="129">
        <f t="shared" si="184"/>
        <v>0</v>
      </c>
      <c r="P272" s="126">
        <f t="shared" ca="1" si="172"/>
        <v>56.511513999999998</v>
      </c>
      <c r="Q272" s="124">
        <f t="shared" si="180"/>
        <v>0</v>
      </c>
      <c r="R272" s="131" t="str">
        <f t="shared" si="181"/>
        <v>J=</v>
      </c>
      <c r="S272" s="127">
        <f t="shared" si="182"/>
        <v>43881</v>
      </c>
      <c r="T272" s="132" t="str">
        <f t="shared" si="173"/>
        <v>-</v>
      </c>
      <c r="U272" s="9"/>
      <c r="V272" s="110">
        <v>42793</v>
      </c>
      <c r="W272" s="111" t="s">
        <v>75</v>
      </c>
      <c r="X272" s="9"/>
      <c r="Y272" s="1"/>
      <c r="Z272" s="9"/>
      <c r="AA272" s="9"/>
      <c r="AB272" s="9"/>
      <c r="AC272" s="9"/>
      <c r="AD272" s="9"/>
      <c r="AE272" s="10"/>
      <c r="AF272" s="9"/>
      <c r="AG272" s="9"/>
      <c r="AH272" s="99"/>
      <c r="AI272" s="3" t="s">
        <v>15</v>
      </c>
      <c r="AJ272" s="9" t="s">
        <v>16</v>
      </c>
      <c r="AK272" s="16" t="s">
        <v>17</v>
      </c>
      <c r="AL272" s="17" t="s">
        <v>18</v>
      </c>
      <c r="AM272" s="99"/>
      <c r="AN272" s="16"/>
      <c r="AO272" s="3" t="s">
        <v>19</v>
      </c>
      <c r="AP272" s="15" t="s">
        <v>18</v>
      </c>
      <c r="AQ272" s="15" t="s">
        <v>20</v>
      </c>
      <c r="AR272" s="99"/>
      <c r="AS272" s="2"/>
      <c r="AT272" s="3"/>
      <c r="AU272" s="4" t="s">
        <v>21</v>
      </c>
      <c r="AV272" s="99" t="s">
        <v>4</v>
      </c>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1"/>
      <c r="GU272" s="1"/>
      <c r="GV272" s="1"/>
      <c r="GW272" s="1"/>
      <c r="GX272" s="1"/>
      <c r="GY272" s="1"/>
      <c r="GZ272" s="1"/>
      <c r="HA272" s="1"/>
      <c r="HB272" s="1"/>
      <c r="HC272" s="1"/>
      <c r="HD272" s="1"/>
      <c r="HE272" s="1"/>
      <c r="HF272" s="1"/>
      <c r="HG272" s="1"/>
      <c r="HH272" s="1"/>
      <c r="HI272" s="1"/>
      <c r="HJ272" s="1"/>
      <c r="HK272" s="1"/>
      <c r="HL272" s="1"/>
    </row>
    <row r="273" spans="1:223" x14ac:dyDescent="0.15">
      <c r="A273" s="122">
        <f t="shared" si="174"/>
        <v>43785</v>
      </c>
      <c r="B273" s="123">
        <f t="shared" ca="1" si="183"/>
        <v>1056.511514</v>
      </c>
      <c r="C273" s="124">
        <f t="shared" si="175"/>
        <v>1000</v>
      </c>
      <c r="D273" s="125">
        <f ca="1">IF(A273&lt;$B$1,VLOOKUP(A273,[1]DI!$A$4:$B$15000,2),0)</f>
        <v>0</v>
      </c>
      <c r="E273" s="126">
        <f t="shared" ca="1" si="168"/>
        <v>1</v>
      </c>
      <c r="F273" s="126">
        <f ca="1">(TRUNC(PRODUCT($E$12:$E272),16))</f>
        <v>1.04306016717748</v>
      </c>
      <c r="G273" s="126">
        <f t="shared" si="160"/>
        <v>1</v>
      </c>
      <c r="H273" s="126">
        <f t="shared" ca="1" si="169"/>
        <v>1.04306017</v>
      </c>
      <c r="I273" s="125">
        <f t="shared" si="176"/>
        <v>1.7999999999999999E-2</v>
      </c>
      <c r="J273" s="127">
        <f t="shared" si="177"/>
        <v>43524</v>
      </c>
      <c r="K273" s="128">
        <f t="shared" si="178"/>
        <v>180</v>
      </c>
      <c r="L273" s="129">
        <f t="shared" si="179"/>
        <v>181</v>
      </c>
      <c r="M273" s="130">
        <f t="shared" si="170"/>
        <v>1.0128960380000001</v>
      </c>
      <c r="N273" s="130">
        <f t="shared" ca="1" si="171"/>
        <v>1.0565115140000001</v>
      </c>
      <c r="O273" s="129">
        <f t="shared" si="184"/>
        <v>0</v>
      </c>
      <c r="P273" s="126">
        <f t="shared" ca="1" si="172"/>
        <v>56.511513999999998</v>
      </c>
      <c r="Q273" s="124">
        <f t="shared" si="180"/>
        <v>0</v>
      </c>
      <c r="R273" s="131" t="str">
        <f t="shared" si="181"/>
        <v>J=</v>
      </c>
      <c r="S273" s="127">
        <f t="shared" si="182"/>
        <v>43881</v>
      </c>
      <c r="T273" s="132" t="str">
        <f t="shared" si="173"/>
        <v>-</v>
      </c>
      <c r="U273" s="9"/>
      <c r="V273" s="110">
        <v>42794</v>
      </c>
      <c r="W273" s="111" t="s">
        <v>75</v>
      </c>
      <c r="X273" s="9"/>
      <c r="Y273" s="1"/>
      <c r="Z273" s="9"/>
      <c r="AA273" s="9"/>
      <c r="AB273" s="9"/>
      <c r="AC273" s="9"/>
      <c r="AD273" s="9"/>
      <c r="AE273" s="10"/>
      <c r="AF273" s="9"/>
      <c r="AG273" s="9"/>
      <c r="AH273" s="99"/>
      <c r="AI273" s="3" t="str">
        <f>+$B$9</f>
        <v>AMAR16</v>
      </c>
      <c r="AJ273" s="9"/>
      <c r="AK273" s="16"/>
      <c r="AL273" s="17" t="s">
        <v>25</v>
      </c>
      <c r="AM273" s="99"/>
      <c r="AN273" s="16" t="s">
        <v>26</v>
      </c>
      <c r="AO273" s="3" t="s">
        <v>28</v>
      </c>
      <c r="AP273" s="15" t="s">
        <v>29</v>
      </c>
      <c r="AQ273" s="15" t="s">
        <v>25</v>
      </c>
      <c r="AR273" s="99"/>
      <c r="AS273" s="2"/>
      <c r="AT273" s="3"/>
      <c r="AU273" s="4" t="s">
        <v>30</v>
      </c>
      <c r="AV273" s="101"/>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1"/>
      <c r="GU273" s="1"/>
      <c r="GV273" s="1"/>
      <c r="GW273" s="1"/>
      <c r="GX273" s="1"/>
      <c r="GY273" s="1"/>
      <c r="GZ273" s="1"/>
      <c r="HA273" s="1"/>
      <c r="HB273" s="1"/>
      <c r="HC273" s="1"/>
      <c r="HD273" s="1"/>
      <c r="HE273" s="1"/>
      <c r="HF273" s="1"/>
      <c r="HG273" s="1"/>
      <c r="HH273" s="1"/>
      <c r="HI273" s="1"/>
      <c r="HJ273" s="1"/>
      <c r="HK273" s="1"/>
      <c r="HL273" s="1"/>
    </row>
    <row r="274" spans="1:223" x14ac:dyDescent="0.15">
      <c r="A274" s="122">
        <f t="shared" si="174"/>
        <v>43786</v>
      </c>
      <c r="B274" s="123">
        <f t="shared" ca="1" si="183"/>
        <v>1056.511514</v>
      </c>
      <c r="C274" s="124">
        <f t="shared" si="175"/>
        <v>1000</v>
      </c>
      <c r="D274" s="125">
        <f ca="1">IF(A274&lt;$B$1,VLOOKUP(A274,[1]DI!$A$4:$B$15000,2),0)</f>
        <v>0</v>
      </c>
      <c r="E274" s="126">
        <f t="shared" ca="1" si="168"/>
        <v>1</v>
      </c>
      <c r="F274" s="126">
        <f ca="1">(TRUNC(PRODUCT($E$12:$E273),16))</f>
        <v>1.04306016717748</v>
      </c>
      <c r="G274" s="126">
        <f t="shared" si="160"/>
        <v>1</v>
      </c>
      <c r="H274" s="126">
        <f t="shared" ca="1" si="169"/>
        <v>1.04306017</v>
      </c>
      <c r="I274" s="125">
        <f t="shared" si="176"/>
        <v>1.7999999999999999E-2</v>
      </c>
      <c r="J274" s="127">
        <f t="shared" si="177"/>
        <v>43524</v>
      </c>
      <c r="K274" s="128">
        <f t="shared" si="178"/>
        <v>180</v>
      </c>
      <c r="L274" s="129">
        <f t="shared" si="179"/>
        <v>181</v>
      </c>
      <c r="M274" s="130">
        <f t="shared" si="170"/>
        <v>1.0128960380000001</v>
      </c>
      <c r="N274" s="130">
        <f t="shared" ca="1" si="171"/>
        <v>1.0565115140000001</v>
      </c>
      <c r="O274" s="129">
        <f t="shared" si="184"/>
        <v>0</v>
      </c>
      <c r="P274" s="126">
        <f t="shared" ca="1" si="172"/>
        <v>56.511513999999998</v>
      </c>
      <c r="Q274" s="124">
        <f t="shared" si="180"/>
        <v>0</v>
      </c>
      <c r="R274" s="131" t="str">
        <f t="shared" si="181"/>
        <v>J=</v>
      </c>
      <c r="S274" s="127">
        <f t="shared" si="182"/>
        <v>43881</v>
      </c>
      <c r="T274" s="132" t="str">
        <f t="shared" si="173"/>
        <v>-</v>
      </c>
      <c r="U274" s="9"/>
      <c r="V274" s="110">
        <v>42839</v>
      </c>
      <c r="W274" s="111" t="s">
        <v>92</v>
      </c>
      <c r="X274" s="9"/>
      <c r="Y274" s="1"/>
      <c r="Z274" s="9"/>
      <c r="AA274" s="9"/>
      <c r="AB274" s="9"/>
      <c r="AC274" s="9"/>
      <c r="AD274" s="9"/>
      <c r="AE274" s="10"/>
      <c r="AF274" s="9"/>
      <c r="AG274" s="9"/>
      <c r="AH274" s="99"/>
      <c r="AI274" s="3"/>
      <c r="AJ274" s="9" t="s">
        <v>32</v>
      </c>
      <c r="AK274" s="16" t="s">
        <v>33</v>
      </c>
      <c r="AL274" s="17" t="s">
        <v>37</v>
      </c>
      <c r="AM274" s="99"/>
      <c r="AN274" s="16" t="s">
        <v>38</v>
      </c>
      <c r="AO274" s="3" t="s">
        <v>40</v>
      </c>
      <c r="AP274" s="15" t="s">
        <v>41</v>
      </c>
      <c r="AQ274" s="15" t="s">
        <v>42</v>
      </c>
      <c r="AR274" s="99"/>
      <c r="AS274" s="2" t="s">
        <v>43</v>
      </c>
      <c r="AT274" s="3"/>
      <c r="AU274" s="4"/>
      <c r="AV274" s="101"/>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1"/>
      <c r="GU274" s="1"/>
      <c r="GV274" s="1"/>
      <c r="GW274" s="1"/>
      <c r="GX274" s="1"/>
      <c r="GY274" s="1"/>
      <c r="GZ274" s="1"/>
      <c r="HA274" s="1"/>
      <c r="HB274" s="1"/>
      <c r="HC274" s="1"/>
      <c r="HD274" s="1"/>
      <c r="HE274" s="1"/>
      <c r="HF274" s="1"/>
      <c r="HG274" s="1"/>
      <c r="HH274" s="1"/>
      <c r="HI274" s="1"/>
      <c r="HJ274" s="1"/>
      <c r="HK274" s="1"/>
      <c r="HL274" s="1"/>
    </row>
    <row r="275" spans="1:223" x14ac:dyDescent="0.15">
      <c r="A275" s="122">
        <f t="shared" si="174"/>
        <v>43787</v>
      </c>
      <c r="B275" s="123">
        <f t="shared" ca="1" si="183"/>
        <v>1056.511514</v>
      </c>
      <c r="C275" s="124">
        <f t="shared" si="175"/>
        <v>1000</v>
      </c>
      <c r="D275" s="125">
        <f ca="1">IF(A275&lt;$B$1,VLOOKUP(A275,[1]DI!$A$4:$B$15000,2),0)</f>
        <v>4.9000000000000002E-2</v>
      </c>
      <c r="E275" s="126">
        <f t="shared" ca="1" si="168"/>
        <v>1.0001898499999999</v>
      </c>
      <c r="F275" s="126">
        <f ca="1">(TRUNC(PRODUCT($E$12:$E274),16))</f>
        <v>1.04306016717748</v>
      </c>
      <c r="G275" s="126">
        <f t="shared" si="160"/>
        <v>1</v>
      </c>
      <c r="H275" s="126">
        <f t="shared" ca="1" si="169"/>
        <v>1.04306017</v>
      </c>
      <c r="I275" s="125">
        <f t="shared" si="176"/>
        <v>1.7999999999999999E-2</v>
      </c>
      <c r="J275" s="127">
        <f t="shared" si="177"/>
        <v>43524</v>
      </c>
      <c r="K275" s="128">
        <f t="shared" si="178"/>
        <v>181</v>
      </c>
      <c r="L275" s="129">
        <f t="shared" si="179"/>
        <v>181</v>
      </c>
      <c r="M275" s="130">
        <f t="shared" si="170"/>
        <v>1.0128960380000001</v>
      </c>
      <c r="N275" s="130">
        <f t="shared" ca="1" si="171"/>
        <v>1.0565115140000001</v>
      </c>
      <c r="O275" s="129">
        <f t="shared" si="184"/>
        <v>0</v>
      </c>
      <c r="P275" s="126">
        <f t="shared" ca="1" si="172"/>
        <v>56.511513999999998</v>
      </c>
      <c r="Q275" s="124">
        <f t="shared" si="180"/>
        <v>0</v>
      </c>
      <c r="R275" s="131" t="str">
        <f t="shared" si="181"/>
        <v>J=</v>
      </c>
      <c r="S275" s="127">
        <f t="shared" si="182"/>
        <v>43881</v>
      </c>
      <c r="T275" s="132" t="str">
        <f t="shared" si="173"/>
        <v>-</v>
      </c>
      <c r="U275" s="9"/>
      <c r="V275" s="110">
        <v>42846</v>
      </c>
      <c r="W275" s="111" t="s">
        <v>77</v>
      </c>
      <c r="X275" s="9"/>
      <c r="Y275" s="1"/>
      <c r="Z275" s="9"/>
      <c r="AA275" s="9"/>
      <c r="AB275" s="9"/>
      <c r="AC275" s="9"/>
      <c r="AD275" s="9"/>
      <c r="AE275" s="10"/>
      <c r="AF275" s="9"/>
      <c r="AG275" s="9"/>
      <c r="AH275" s="99"/>
      <c r="AI275" s="3" t="s">
        <v>53</v>
      </c>
      <c r="AJ275" s="9" t="s">
        <v>53</v>
      </c>
      <c r="AK275" s="16"/>
      <c r="AL275" s="17"/>
      <c r="AM275" s="99"/>
      <c r="AN275" s="16"/>
      <c r="AO275" s="3"/>
      <c r="AP275" s="15"/>
      <c r="AQ275" s="15"/>
      <c r="AR275" s="99"/>
      <c r="AS275" s="2" t="s">
        <v>53</v>
      </c>
      <c r="AT275" s="3" t="s">
        <v>53</v>
      </c>
      <c r="AU275" s="4"/>
      <c r="AV275" s="99"/>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1"/>
      <c r="GU275" s="1"/>
      <c r="GV275" s="1"/>
      <c r="GW275" s="1"/>
      <c r="GX275" s="1"/>
      <c r="GY275" s="1"/>
      <c r="GZ275" s="1"/>
      <c r="HA275" s="1"/>
      <c r="HB275" s="1"/>
      <c r="HC275" s="1"/>
      <c r="HD275" s="1"/>
      <c r="HE275" s="1"/>
      <c r="HF275" s="1"/>
      <c r="HG275" s="1"/>
      <c r="HH275" s="1"/>
      <c r="HI275" s="1"/>
      <c r="HJ275" s="1"/>
      <c r="HK275" s="1"/>
      <c r="HL275" s="1"/>
    </row>
    <row r="276" spans="1:223" x14ac:dyDescent="0.15">
      <c r="A276" s="122">
        <f t="shared" si="174"/>
        <v>43788</v>
      </c>
      <c r="B276" s="123">
        <f t="shared" ca="1" si="183"/>
        <v>1056.786897</v>
      </c>
      <c r="C276" s="124">
        <f t="shared" si="175"/>
        <v>1000</v>
      </c>
      <c r="D276" s="125">
        <f ca="1">IF(A276&lt;$B$1,VLOOKUP(A276,[1]DI!$A$4:$B$15000,2),0)</f>
        <v>4.9000000000000002E-2</v>
      </c>
      <c r="E276" s="126">
        <f t="shared" ca="1" si="168"/>
        <v>1.0001898499999999</v>
      </c>
      <c r="F276" s="126">
        <f ca="1">(TRUNC(PRODUCT($E$12:$E275),16))</f>
        <v>1.04325819215022</v>
      </c>
      <c r="G276" s="126">
        <f t="shared" si="160"/>
        <v>1</v>
      </c>
      <c r="H276" s="126">
        <f t="shared" ca="1" si="169"/>
        <v>1.04325819</v>
      </c>
      <c r="I276" s="125">
        <f t="shared" si="176"/>
        <v>1.7999999999999999E-2</v>
      </c>
      <c r="J276" s="127">
        <f t="shared" si="177"/>
        <v>43524</v>
      </c>
      <c r="K276" s="128">
        <f t="shared" si="178"/>
        <v>182</v>
      </c>
      <c r="L276" s="129">
        <f t="shared" si="179"/>
        <v>182</v>
      </c>
      <c r="M276" s="130">
        <f t="shared" si="170"/>
        <v>1.012967747</v>
      </c>
      <c r="N276" s="130">
        <f t="shared" ca="1" si="171"/>
        <v>1.0567868979999999</v>
      </c>
      <c r="O276" s="129">
        <f t="shared" si="184"/>
        <v>0</v>
      </c>
      <c r="P276" s="126">
        <f t="shared" ca="1" si="172"/>
        <v>56.786897000000003</v>
      </c>
      <c r="Q276" s="124">
        <f t="shared" si="180"/>
        <v>0</v>
      </c>
      <c r="R276" s="131" t="str">
        <f t="shared" si="181"/>
        <v>J=</v>
      </c>
      <c r="S276" s="127">
        <f t="shared" si="182"/>
        <v>43881</v>
      </c>
      <c r="T276" s="132" t="str">
        <f t="shared" si="173"/>
        <v>-</v>
      </c>
      <c r="U276" s="9"/>
      <c r="V276" s="110">
        <v>42856</v>
      </c>
      <c r="W276" s="111" t="s">
        <v>94</v>
      </c>
      <c r="X276" s="9"/>
      <c r="Y276" s="1"/>
      <c r="Z276" s="9"/>
      <c r="AA276" s="9"/>
      <c r="AB276" s="9"/>
      <c r="AC276" s="9"/>
      <c r="AD276" s="9"/>
      <c r="AE276" s="10"/>
      <c r="AF276" s="9"/>
      <c r="AG276" s="9"/>
      <c r="AH276" s="99">
        <f>(AH268+1)</f>
        <v>43689</v>
      </c>
      <c r="AI276" s="2">
        <f t="shared" ref="AI276:AL290" ca="1" si="186">VLOOKUP($AH276,$A$12:$S$1473,(AI$1)+1)</f>
        <v>1036.001988</v>
      </c>
      <c r="AJ276" s="9">
        <f t="shared" si="186"/>
        <v>1000</v>
      </c>
      <c r="AK276" s="16">
        <f t="shared" ca="1" si="186"/>
        <v>5.8999999999999997E-2</v>
      </c>
      <c r="AL276" s="17">
        <f t="shared" ca="1" si="186"/>
        <v>1.0278201600000001</v>
      </c>
      <c r="AM276" s="99">
        <f t="shared" ref="AM276:AM290" si="187">AH276</f>
        <v>43689</v>
      </c>
      <c r="AN276" s="16">
        <f t="shared" ref="AN276:AQ290" si="188">VLOOKUP($AH276,$A$12:$S$1473,(AN$1)+1)</f>
        <v>1.7999999999999999E-2</v>
      </c>
      <c r="AO276" s="3">
        <f t="shared" si="188"/>
        <v>112</v>
      </c>
      <c r="AP276" s="15">
        <f t="shared" si="188"/>
        <v>1.0079603690000001</v>
      </c>
      <c r="AQ276" s="15">
        <f t="shared" ca="1" si="188"/>
        <v>1.036001988</v>
      </c>
      <c r="AR276" s="99">
        <f t="shared" ref="AR276:AR290" si="189">AH276</f>
        <v>43689</v>
      </c>
      <c r="AS276" s="2">
        <f t="shared" ref="AS276:AV290" ca="1" si="190">VLOOKUP($AH276,$A$12:$S$1473,(AS$1)+1)</f>
        <v>36.001987999999997</v>
      </c>
      <c r="AT276" s="2">
        <f t="shared" si="190"/>
        <v>0</v>
      </c>
      <c r="AU276" s="28" t="str">
        <f t="shared" si="190"/>
        <v>J=</v>
      </c>
      <c r="AV276" s="99">
        <f t="shared" si="190"/>
        <v>43881</v>
      </c>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1"/>
      <c r="GU276" s="1"/>
      <c r="GV276" s="1"/>
      <c r="GW276" s="1"/>
      <c r="GX276" s="1"/>
      <c r="GY276" s="1"/>
      <c r="GZ276" s="1"/>
      <c r="HA276" s="1"/>
      <c r="HB276" s="1"/>
      <c r="HC276" s="1"/>
      <c r="HD276" s="1"/>
      <c r="HE276" s="1"/>
      <c r="HF276" s="1"/>
      <c r="HG276" s="1"/>
      <c r="HH276" s="1"/>
      <c r="HI276" s="1"/>
      <c r="HJ276" s="1"/>
      <c r="HK276" s="1"/>
      <c r="HL276" s="1"/>
    </row>
    <row r="277" spans="1:223" x14ac:dyDescent="0.15">
      <c r="A277" s="122">
        <f t="shared" si="174"/>
        <v>43789</v>
      </c>
      <c r="B277" s="123">
        <f t="shared" ca="1" si="183"/>
        <v>1057.0623559999999</v>
      </c>
      <c r="C277" s="124">
        <f t="shared" si="175"/>
        <v>1000</v>
      </c>
      <c r="D277" s="125">
        <f ca="1">IF(A277&lt;$B$1,VLOOKUP(A277,[1]DI!$A$4:$B$15000,2),0)</f>
        <v>4.9000000000000002E-2</v>
      </c>
      <c r="E277" s="126">
        <f t="shared" ca="1" si="168"/>
        <v>1.0001898499999999</v>
      </c>
      <c r="F277" s="126">
        <f ca="1">(TRUNC(PRODUCT($E$12:$E276),16))</f>
        <v>1.043456254718</v>
      </c>
      <c r="G277" s="126">
        <f t="shared" si="160"/>
        <v>1</v>
      </c>
      <c r="H277" s="126">
        <f t="shared" ca="1" si="169"/>
        <v>1.04345625</v>
      </c>
      <c r="I277" s="125">
        <f t="shared" si="176"/>
        <v>1.7999999999999999E-2</v>
      </c>
      <c r="J277" s="127">
        <f t="shared" si="177"/>
        <v>43524</v>
      </c>
      <c r="K277" s="128">
        <f t="shared" si="178"/>
        <v>183</v>
      </c>
      <c r="L277" s="129">
        <f t="shared" si="179"/>
        <v>183</v>
      </c>
      <c r="M277" s="130">
        <f t="shared" si="170"/>
        <v>1.013039461</v>
      </c>
      <c r="N277" s="130">
        <f t="shared" ca="1" si="171"/>
        <v>1.057062357</v>
      </c>
      <c r="O277" s="129">
        <f t="shared" si="184"/>
        <v>0</v>
      </c>
      <c r="P277" s="126">
        <f t="shared" ca="1" si="172"/>
        <v>57.062356000000001</v>
      </c>
      <c r="Q277" s="124">
        <f t="shared" si="180"/>
        <v>0</v>
      </c>
      <c r="R277" s="131" t="str">
        <f t="shared" si="181"/>
        <v>J=</v>
      </c>
      <c r="S277" s="127">
        <f t="shared" si="182"/>
        <v>43881</v>
      </c>
      <c r="T277" s="132" t="str">
        <f t="shared" si="173"/>
        <v>-</v>
      </c>
      <c r="U277" s="9"/>
      <c r="V277" s="110">
        <v>42901</v>
      </c>
      <c r="W277" s="111" t="s">
        <v>93</v>
      </c>
      <c r="X277" s="9"/>
      <c r="Y277" s="1"/>
      <c r="Z277" s="9"/>
      <c r="AA277" s="9"/>
      <c r="AB277" s="9"/>
      <c r="AC277" s="9"/>
      <c r="AD277" s="9"/>
      <c r="AE277" s="10"/>
      <c r="AF277" s="9"/>
      <c r="AG277" s="9"/>
      <c r="AH277" s="99">
        <f t="shared" ref="AH277:AH290" si="191">(AH276+1)</f>
        <v>43690</v>
      </c>
      <c r="AI277" s="2">
        <f t="shared" ca="1" si="186"/>
        <v>1036.3110489999999</v>
      </c>
      <c r="AJ277" s="9">
        <f t="shared" si="186"/>
        <v>1000</v>
      </c>
      <c r="AK277" s="16">
        <f t="shared" ca="1" si="186"/>
        <v>5.8999999999999997E-2</v>
      </c>
      <c r="AL277" s="17">
        <f t="shared" ca="1" si="186"/>
        <v>1.028054</v>
      </c>
      <c r="AM277" s="99">
        <f t="shared" si="187"/>
        <v>43690</v>
      </c>
      <c r="AN277" s="16">
        <f t="shared" si="188"/>
        <v>1.7999999999999999E-2</v>
      </c>
      <c r="AO277" s="3">
        <f t="shared" si="188"/>
        <v>113</v>
      </c>
      <c r="AP277" s="15">
        <f t="shared" si="188"/>
        <v>1.008031728</v>
      </c>
      <c r="AQ277" s="15">
        <f t="shared" ca="1" si="188"/>
        <v>1.0363110499999999</v>
      </c>
      <c r="AR277" s="99">
        <f t="shared" si="189"/>
        <v>43690</v>
      </c>
      <c r="AS277" s="2">
        <f t="shared" ca="1" si="190"/>
        <v>36.311048999999997</v>
      </c>
      <c r="AT277" s="2">
        <f t="shared" si="190"/>
        <v>0</v>
      </c>
      <c r="AU277" s="28" t="str">
        <f t="shared" si="190"/>
        <v>J=</v>
      </c>
      <c r="AV277" s="99">
        <f t="shared" si="190"/>
        <v>43881</v>
      </c>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1"/>
      <c r="GU277" s="1"/>
      <c r="GV277" s="1"/>
      <c r="GW277" s="1"/>
      <c r="GX277" s="1"/>
      <c r="GY277" s="1"/>
      <c r="GZ277" s="1"/>
      <c r="HA277" s="1"/>
      <c r="HB277" s="1"/>
      <c r="HC277" s="1"/>
      <c r="HD277" s="1"/>
      <c r="HE277" s="1"/>
      <c r="HF277" s="1"/>
      <c r="HG277" s="1"/>
      <c r="HH277" s="1"/>
      <c r="HI277" s="1"/>
      <c r="HJ277" s="1"/>
      <c r="HK277" s="1"/>
      <c r="HL277" s="1"/>
    </row>
    <row r="278" spans="1:223" x14ac:dyDescent="0.15">
      <c r="A278" s="122">
        <f t="shared" si="174"/>
        <v>43790</v>
      </c>
      <c r="B278" s="123">
        <f t="shared" ca="1" si="183"/>
        <v>1057.3378889999999</v>
      </c>
      <c r="C278" s="124">
        <f t="shared" si="175"/>
        <v>1000</v>
      </c>
      <c r="D278" s="125">
        <f ca="1">IF(A278&lt;$B$1,VLOOKUP(A278,[1]DI!$A$4:$B$15000,2),0)</f>
        <v>4.9000000000000002E-2</v>
      </c>
      <c r="E278" s="126">
        <f t="shared" ca="1" si="168"/>
        <v>1.0001898499999999</v>
      </c>
      <c r="F278" s="126">
        <f ca="1">(TRUNC(PRODUCT($E$12:$E277),16))</f>
        <v>1.04365435488795</v>
      </c>
      <c r="G278" s="126">
        <f t="shared" si="160"/>
        <v>1</v>
      </c>
      <c r="H278" s="126">
        <f t="shared" ca="1" si="169"/>
        <v>1.04365435</v>
      </c>
      <c r="I278" s="125">
        <f t="shared" si="176"/>
        <v>1.7999999999999999E-2</v>
      </c>
      <c r="J278" s="127">
        <f t="shared" si="177"/>
        <v>43524</v>
      </c>
      <c r="K278" s="128">
        <f t="shared" si="178"/>
        <v>184</v>
      </c>
      <c r="L278" s="129">
        <f t="shared" si="179"/>
        <v>184</v>
      </c>
      <c r="M278" s="130">
        <f t="shared" si="170"/>
        <v>1.0131111799999999</v>
      </c>
      <c r="N278" s="130">
        <f t="shared" ca="1" si="171"/>
        <v>1.0573378899999999</v>
      </c>
      <c r="O278" s="129">
        <f t="shared" si="184"/>
        <v>0</v>
      </c>
      <c r="P278" s="126">
        <f t="shared" ca="1" si="172"/>
        <v>57.337888999999997</v>
      </c>
      <c r="Q278" s="124">
        <f t="shared" si="180"/>
        <v>0</v>
      </c>
      <c r="R278" s="131" t="str">
        <f t="shared" si="181"/>
        <v>J=</v>
      </c>
      <c r="S278" s="127">
        <f t="shared" si="182"/>
        <v>43881</v>
      </c>
      <c r="T278" s="132" t="str">
        <f t="shared" si="173"/>
        <v>-</v>
      </c>
      <c r="U278" s="9"/>
      <c r="V278" s="110">
        <v>42985</v>
      </c>
      <c r="W278" s="111" t="s">
        <v>95</v>
      </c>
      <c r="X278" s="9"/>
      <c r="Y278" s="1"/>
      <c r="Z278" s="9"/>
      <c r="AA278" s="9"/>
      <c r="AB278" s="9"/>
      <c r="AC278" s="9"/>
      <c r="AD278" s="9"/>
      <c r="AE278" s="10"/>
      <c r="AF278" s="9"/>
      <c r="AG278" s="9"/>
      <c r="AH278" s="99">
        <f t="shared" si="191"/>
        <v>43691</v>
      </c>
      <c r="AI278" s="2">
        <f t="shared" ca="1" si="186"/>
        <v>1036.620201</v>
      </c>
      <c r="AJ278" s="9">
        <f t="shared" si="186"/>
        <v>1000</v>
      </c>
      <c r="AK278" s="16">
        <f t="shared" ca="1" si="186"/>
        <v>5.8999999999999997E-2</v>
      </c>
      <c r="AL278" s="17">
        <f t="shared" ca="1" si="186"/>
        <v>1.0282878900000001</v>
      </c>
      <c r="AM278" s="99">
        <f t="shared" si="187"/>
        <v>43691</v>
      </c>
      <c r="AN278" s="16">
        <f t="shared" si="188"/>
        <v>1.7999999999999999E-2</v>
      </c>
      <c r="AO278" s="3">
        <f t="shared" si="188"/>
        <v>114</v>
      </c>
      <c r="AP278" s="15">
        <f t="shared" si="188"/>
        <v>1.0081030929999999</v>
      </c>
      <c r="AQ278" s="15">
        <f t="shared" ca="1" si="188"/>
        <v>1.0366202019999999</v>
      </c>
      <c r="AR278" s="99">
        <f t="shared" si="189"/>
        <v>43691</v>
      </c>
      <c r="AS278" s="2">
        <f t="shared" ca="1" si="190"/>
        <v>36.620201000000002</v>
      </c>
      <c r="AT278" s="2">
        <f t="shared" si="190"/>
        <v>0</v>
      </c>
      <c r="AU278" s="28" t="str">
        <f t="shared" si="190"/>
        <v>J=</v>
      </c>
      <c r="AV278" s="99">
        <f t="shared" si="190"/>
        <v>43881</v>
      </c>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1"/>
      <c r="GU278" s="1"/>
      <c r="GV278" s="1"/>
      <c r="GW278" s="1"/>
      <c r="GX278" s="1"/>
      <c r="GY278" s="1"/>
      <c r="GZ278" s="1"/>
      <c r="HA278" s="1"/>
      <c r="HB278" s="1"/>
      <c r="HC278" s="1"/>
      <c r="HD278" s="1"/>
      <c r="HE278" s="1"/>
      <c r="HF278" s="1"/>
      <c r="HG278" s="1"/>
      <c r="HH278" s="1"/>
      <c r="HI278" s="1"/>
      <c r="HJ278" s="1"/>
      <c r="HK278" s="1"/>
      <c r="HL278" s="1"/>
    </row>
    <row r="279" spans="1:223" x14ac:dyDescent="0.15">
      <c r="A279" s="122">
        <f t="shared" si="174"/>
        <v>43791</v>
      </c>
      <c r="B279" s="123">
        <f t="shared" ca="1" si="183"/>
        <v>1057.6134970000001</v>
      </c>
      <c r="C279" s="124">
        <f t="shared" si="175"/>
        <v>1000</v>
      </c>
      <c r="D279" s="125">
        <f ca="1">IF(A279&lt;$B$1,VLOOKUP(A279,[1]DI!$A$4:$B$15000,2),0)</f>
        <v>4.9000000000000002E-2</v>
      </c>
      <c r="E279" s="126">
        <f t="shared" ca="1" si="168"/>
        <v>1.0001898499999999</v>
      </c>
      <c r="F279" s="126">
        <f ca="1">(TRUNC(PRODUCT($E$12:$E278),16))</f>
        <v>1.0438524926672299</v>
      </c>
      <c r="G279" s="126">
        <f t="shared" si="160"/>
        <v>1</v>
      </c>
      <c r="H279" s="126">
        <f t="shared" ca="1" si="169"/>
        <v>1.0438524899999999</v>
      </c>
      <c r="I279" s="125">
        <f t="shared" si="176"/>
        <v>1.7999999999999999E-2</v>
      </c>
      <c r="J279" s="127">
        <f t="shared" si="177"/>
        <v>43524</v>
      </c>
      <c r="K279" s="128">
        <f t="shared" si="178"/>
        <v>185</v>
      </c>
      <c r="L279" s="129">
        <f t="shared" si="179"/>
        <v>185</v>
      </c>
      <c r="M279" s="130">
        <f t="shared" si="170"/>
        <v>1.013182904</v>
      </c>
      <c r="N279" s="130">
        <f t="shared" ca="1" si="171"/>
        <v>1.057613497</v>
      </c>
      <c r="O279" s="129">
        <f t="shared" si="184"/>
        <v>0</v>
      </c>
      <c r="P279" s="126">
        <f t="shared" ca="1" si="172"/>
        <v>57.613497000000002</v>
      </c>
      <c r="Q279" s="124">
        <f t="shared" si="180"/>
        <v>0</v>
      </c>
      <c r="R279" s="131" t="str">
        <f t="shared" si="181"/>
        <v>J=</v>
      </c>
      <c r="S279" s="127">
        <f t="shared" si="182"/>
        <v>43881</v>
      </c>
      <c r="T279" s="132" t="str">
        <f t="shared" si="173"/>
        <v>-</v>
      </c>
      <c r="U279" s="9"/>
      <c r="V279" s="110">
        <v>43020</v>
      </c>
      <c r="W279" s="109" t="s">
        <v>81</v>
      </c>
      <c r="X279" s="9"/>
      <c r="Y279" s="1"/>
      <c r="Z279" s="9"/>
      <c r="AA279" s="9"/>
      <c r="AB279" s="9"/>
      <c r="AC279" s="9"/>
      <c r="AD279" s="9"/>
      <c r="AE279" s="10"/>
      <c r="AF279" s="9"/>
      <c r="AG279" s="9"/>
      <c r="AH279" s="99">
        <f t="shared" si="191"/>
        <v>43692</v>
      </c>
      <c r="AI279" s="2">
        <f t="shared" ca="1" si="186"/>
        <v>1036.929443</v>
      </c>
      <c r="AJ279" s="9">
        <f t="shared" si="186"/>
        <v>1000</v>
      </c>
      <c r="AK279" s="16">
        <f t="shared" ca="1" si="186"/>
        <v>5.8999999999999997E-2</v>
      </c>
      <c r="AL279" s="17">
        <f t="shared" ca="1" si="186"/>
        <v>1.0285218300000001</v>
      </c>
      <c r="AM279" s="99">
        <f t="shared" si="187"/>
        <v>43692</v>
      </c>
      <c r="AN279" s="16">
        <f t="shared" si="188"/>
        <v>1.7999999999999999E-2</v>
      </c>
      <c r="AO279" s="3">
        <f t="shared" si="188"/>
        <v>115</v>
      </c>
      <c r="AP279" s="15">
        <f t="shared" si="188"/>
        <v>1.0081744619999999</v>
      </c>
      <c r="AQ279" s="15">
        <f t="shared" ca="1" si="188"/>
        <v>1.036929443</v>
      </c>
      <c r="AR279" s="99">
        <f t="shared" si="189"/>
        <v>43692</v>
      </c>
      <c r="AS279" s="2">
        <f t="shared" ca="1" si="190"/>
        <v>36.929442999999999</v>
      </c>
      <c r="AT279" s="2">
        <f t="shared" si="190"/>
        <v>0</v>
      </c>
      <c r="AU279" s="28" t="str">
        <f t="shared" si="190"/>
        <v>J=</v>
      </c>
      <c r="AV279" s="99">
        <f t="shared" si="190"/>
        <v>43881</v>
      </c>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1"/>
      <c r="GU279" s="1"/>
      <c r="GV279" s="1"/>
      <c r="GW279" s="1"/>
      <c r="GX279" s="1"/>
      <c r="GY279" s="1"/>
      <c r="GZ279" s="1"/>
      <c r="HA279" s="1"/>
      <c r="HB279" s="1"/>
      <c r="HC279" s="1"/>
      <c r="HD279" s="1"/>
      <c r="HE279" s="1"/>
      <c r="HF279" s="1"/>
      <c r="HG279" s="1"/>
      <c r="HH279" s="1"/>
      <c r="HI279" s="1"/>
      <c r="HJ279" s="1"/>
      <c r="HK279" s="1"/>
      <c r="HL279" s="1"/>
    </row>
    <row r="280" spans="1:223" x14ac:dyDescent="0.15">
      <c r="A280" s="122">
        <f t="shared" si="174"/>
        <v>43792</v>
      </c>
      <c r="B280" s="123">
        <f t="shared" ca="1" si="183"/>
        <v>1057.889177</v>
      </c>
      <c r="C280" s="124">
        <f t="shared" si="175"/>
        <v>1000</v>
      </c>
      <c r="D280" s="125">
        <f ca="1">IF(A280&lt;$B$1,VLOOKUP(A280,[1]DI!$A$4:$B$15000,2),0)</f>
        <v>0</v>
      </c>
      <c r="E280" s="126">
        <f t="shared" ca="1" si="168"/>
        <v>1</v>
      </c>
      <c r="F280" s="126">
        <f ca="1">(TRUNC(PRODUCT($E$12:$E279),16))</f>
        <v>1.04405066806296</v>
      </c>
      <c r="G280" s="126">
        <f t="shared" si="160"/>
        <v>1</v>
      </c>
      <c r="H280" s="126">
        <f t="shared" ca="1" si="169"/>
        <v>1.0440506700000001</v>
      </c>
      <c r="I280" s="125">
        <f t="shared" si="176"/>
        <v>1.7999999999999999E-2</v>
      </c>
      <c r="J280" s="127">
        <f t="shared" si="177"/>
        <v>43524</v>
      </c>
      <c r="K280" s="128">
        <f t="shared" si="178"/>
        <v>185</v>
      </c>
      <c r="L280" s="129">
        <f t="shared" si="179"/>
        <v>186</v>
      </c>
      <c r="M280" s="130">
        <f t="shared" si="170"/>
        <v>1.0132546330000001</v>
      </c>
      <c r="N280" s="130">
        <f t="shared" ca="1" si="171"/>
        <v>1.0578891779999999</v>
      </c>
      <c r="O280" s="129">
        <f t="shared" si="184"/>
        <v>0</v>
      </c>
      <c r="P280" s="126">
        <f t="shared" ca="1" si="172"/>
        <v>57.889176999999997</v>
      </c>
      <c r="Q280" s="124">
        <f t="shared" si="180"/>
        <v>0</v>
      </c>
      <c r="R280" s="131" t="str">
        <f t="shared" si="181"/>
        <v>J=</v>
      </c>
      <c r="S280" s="127">
        <f t="shared" si="182"/>
        <v>43881</v>
      </c>
      <c r="T280" s="132" t="str">
        <f t="shared" si="173"/>
        <v>-</v>
      </c>
      <c r="U280" s="9"/>
      <c r="V280" s="110">
        <v>43041</v>
      </c>
      <c r="W280" s="111" t="s">
        <v>87</v>
      </c>
      <c r="X280" s="9"/>
      <c r="Y280" s="1"/>
      <c r="Z280" s="9"/>
      <c r="AA280" s="9"/>
      <c r="AB280" s="9"/>
      <c r="AC280" s="9"/>
      <c r="AD280" s="9"/>
      <c r="AE280" s="10"/>
      <c r="AF280" s="9"/>
      <c r="AG280" s="9"/>
      <c r="AH280" s="99">
        <f t="shared" si="191"/>
        <v>43693</v>
      </c>
      <c r="AI280" s="2">
        <f t="shared" ca="1" si="186"/>
        <v>1037.238783</v>
      </c>
      <c r="AJ280" s="9">
        <f t="shared" si="186"/>
        <v>1000</v>
      </c>
      <c r="AK280" s="16">
        <f t="shared" ca="1" si="186"/>
        <v>5.8999999999999997E-2</v>
      </c>
      <c r="AL280" s="17">
        <f t="shared" ca="1" si="186"/>
        <v>1.0287558299999999</v>
      </c>
      <c r="AM280" s="99">
        <f t="shared" si="187"/>
        <v>43693</v>
      </c>
      <c r="AN280" s="16">
        <f t="shared" si="188"/>
        <v>1.7999999999999999E-2</v>
      </c>
      <c r="AO280" s="3">
        <f t="shared" si="188"/>
        <v>116</v>
      </c>
      <c r="AP280" s="15">
        <f t="shared" si="188"/>
        <v>1.008245837</v>
      </c>
      <c r="AQ280" s="15">
        <f t="shared" ca="1" si="188"/>
        <v>1.0372387830000001</v>
      </c>
      <c r="AR280" s="99">
        <f t="shared" si="189"/>
        <v>43693</v>
      </c>
      <c r="AS280" s="2">
        <f t="shared" ca="1" si="190"/>
        <v>37.238782999999998</v>
      </c>
      <c r="AT280" s="2">
        <f t="shared" si="190"/>
        <v>0</v>
      </c>
      <c r="AU280" s="28" t="str">
        <f t="shared" si="190"/>
        <v>J=</v>
      </c>
      <c r="AV280" s="99">
        <f t="shared" si="190"/>
        <v>43881</v>
      </c>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1"/>
      <c r="GU280" s="1"/>
      <c r="GV280" s="1"/>
      <c r="GW280" s="1"/>
      <c r="GX280" s="1"/>
      <c r="GY280" s="1"/>
      <c r="GZ280" s="1"/>
      <c r="HA280" s="1"/>
      <c r="HB280" s="1"/>
      <c r="HC280" s="1"/>
      <c r="HD280" s="1"/>
      <c r="HE280" s="1"/>
      <c r="HF280" s="1"/>
      <c r="HG280" s="1"/>
      <c r="HH280" s="1"/>
      <c r="HI280" s="1"/>
      <c r="HJ280" s="1"/>
      <c r="HK280" s="1"/>
      <c r="HL280" s="1"/>
    </row>
    <row r="281" spans="1:223" x14ac:dyDescent="0.15">
      <c r="A281" s="122">
        <f t="shared" si="174"/>
        <v>43793</v>
      </c>
      <c r="B281" s="123">
        <f t="shared" ca="1" si="183"/>
        <v>1057.889177</v>
      </c>
      <c r="C281" s="124">
        <f t="shared" si="175"/>
        <v>1000</v>
      </c>
      <c r="D281" s="125">
        <f ca="1">IF(A281&lt;$B$1,VLOOKUP(A281,[1]DI!$A$4:$B$15000,2),0)</f>
        <v>0</v>
      </c>
      <c r="E281" s="126">
        <f t="shared" ca="1" si="168"/>
        <v>1</v>
      </c>
      <c r="F281" s="126">
        <f ca="1">(TRUNC(PRODUCT($E$12:$E280),16))</f>
        <v>1.04405066806296</v>
      </c>
      <c r="G281" s="126">
        <f t="shared" si="160"/>
        <v>1</v>
      </c>
      <c r="H281" s="126">
        <f t="shared" ca="1" si="169"/>
        <v>1.0440506700000001</v>
      </c>
      <c r="I281" s="125">
        <f t="shared" si="176"/>
        <v>1.7999999999999999E-2</v>
      </c>
      <c r="J281" s="127">
        <f t="shared" si="177"/>
        <v>43524</v>
      </c>
      <c r="K281" s="128">
        <f t="shared" si="178"/>
        <v>185</v>
      </c>
      <c r="L281" s="129">
        <f t="shared" si="179"/>
        <v>186</v>
      </c>
      <c r="M281" s="130">
        <f t="shared" si="170"/>
        <v>1.0132546330000001</v>
      </c>
      <c r="N281" s="130">
        <f t="shared" ca="1" si="171"/>
        <v>1.0578891779999999</v>
      </c>
      <c r="O281" s="129">
        <f t="shared" si="184"/>
        <v>0</v>
      </c>
      <c r="P281" s="126">
        <f t="shared" ca="1" si="172"/>
        <v>57.889176999999997</v>
      </c>
      <c r="Q281" s="124">
        <f t="shared" si="180"/>
        <v>0</v>
      </c>
      <c r="R281" s="131" t="str">
        <f t="shared" si="181"/>
        <v>J=</v>
      </c>
      <c r="S281" s="127">
        <f t="shared" si="182"/>
        <v>43881</v>
      </c>
      <c r="T281" s="132" t="str">
        <f t="shared" si="173"/>
        <v>-</v>
      </c>
      <c r="U281" s="9"/>
      <c r="V281" s="110">
        <v>43054</v>
      </c>
      <c r="W281" s="111" t="s">
        <v>96</v>
      </c>
      <c r="X281" s="9"/>
      <c r="Y281" s="1"/>
      <c r="Z281" s="9"/>
      <c r="AA281" s="9"/>
      <c r="AB281" s="9"/>
      <c r="AC281" s="9"/>
      <c r="AD281" s="9"/>
      <c r="AE281" s="10"/>
      <c r="AF281" s="9"/>
      <c r="AG281" s="9"/>
      <c r="AH281" s="99">
        <f t="shared" si="191"/>
        <v>43694</v>
      </c>
      <c r="AI281" s="2">
        <f t="shared" ca="1" si="186"/>
        <v>1037.5482219999999</v>
      </c>
      <c r="AJ281" s="9">
        <f t="shared" si="186"/>
        <v>1000</v>
      </c>
      <c r="AK281" s="16">
        <f t="shared" ca="1" si="186"/>
        <v>0</v>
      </c>
      <c r="AL281" s="17">
        <f t="shared" ca="1" si="186"/>
        <v>1.0289898900000001</v>
      </c>
      <c r="AM281" s="99">
        <f t="shared" si="187"/>
        <v>43694</v>
      </c>
      <c r="AN281" s="16">
        <f t="shared" si="188"/>
        <v>1.7999999999999999E-2</v>
      </c>
      <c r="AO281" s="3">
        <f t="shared" si="188"/>
        <v>117</v>
      </c>
      <c r="AP281" s="15">
        <f t="shared" si="188"/>
        <v>1.0083172170000001</v>
      </c>
      <c r="AQ281" s="15">
        <f t="shared" ca="1" si="188"/>
        <v>1.0375482220000001</v>
      </c>
      <c r="AR281" s="99">
        <f t="shared" si="189"/>
        <v>43694</v>
      </c>
      <c r="AS281" s="2">
        <f t="shared" ca="1" si="190"/>
        <v>37.548222000000003</v>
      </c>
      <c r="AT281" s="2">
        <f t="shared" si="190"/>
        <v>0</v>
      </c>
      <c r="AU281" s="28" t="str">
        <f t="shared" si="190"/>
        <v>J=</v>
      </c>
      <c r="AV281" s="99">
        <f t="shared" si="190"/>
        <v>43881</v>
      </c>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1"/>
      <c r="GU281" s="1"/>
      <c r="GV281" s="1"/>
      <c r="GW281" s="1"/>
      <c r="GX281" s="1"/>
      <c r="GY281" s="1"/>
      <c r="GZ281" s="1"/>
      <c r="HA281" s="1"/>
      <c r="HB281" s="1"/>
      <c r="HC281" s="1"/>
      <c r="HD281" s="1"/>
      <c r="HE281" s="1"/>
      <c r="HF281" s="1"/>
      <c r="HG281" s="1"/>
      <c r="HH281" s="1"/>
      <c r="HI281" s="1"/>
      <c r="HJ281" s="1"/>
      <c r="HK281" s="1"/>
      <c r="HL281" s="1"/>
    </row>
    <row r="282" spans="1:223" x14ac:dyDescent="0.15">
      <c r="A282" s="122">
        <f t="shared" si="174"/>
        <v>43794</v>
      </c>
      <c r="B282" s="123">
        <f t="shared" ca="1" si="183"/>
        <v>1057.889177</v>
      </c>
      <c r="C282" s="124">
        <f t="shared" si="175"/>
        <v>1000</v>
      </c>
      <c r="D282" s="125">
        <f ca="1">IF(A282&lt;$B$1,VLOOKUP(A282,[1]DI!$A$4:$B$15000,2),0)</f>
        <v>4.9000000000000002E-2</v>
      </c>
      <c r="E282" s="126">
        <f t="shared" ca="1" si="168"/>
        <v>1.0001898499999999</v>
      </c>
      <c r="F282" s="126">
        <f ca="1">(TRUNC(PRODUCT($E$12:$E281),16))</f>
        <v>1.04405066806296</v>
      </c>
      <c r="G282" s="126">
        <f t="shared" si="160"/>
        <v>1</v>
      </c>
      <c r="H282" s="126">
        <f t="shared" ca="1" si="169"/>
        <v>1.0440506700000001</v>
      </c>
      <c r="I282" s="125">
        <f t="shared" si="176"/>
        <v>1.7999999999999999E-2</v>
      </c>
      <c r="J282" s="127">
        <f t="shared" si="177"/>
        <v>43524</v>
      </c>
      <c r="K282" s="128">
        <f t="shared" si="178"/>
        <v>186</v>
      </c>
      <c r="L282" s="129">
        <f t="shared" si="179"/>
        <v>186</v>
      </c>
      <c r="M282" s="130">
        <f t="shared" si="170"/>
        <v>1.0132546330000001</v>
      </c>
      <c r="N282" s="130">
        <f t="shared" ca="1" si="171"/>
        <v>1.0578891779999999</v>
      </c>
      <c r="O282" s="129">
        <f t="shared" si="184"/>
        <v>0</v>
      </c>
      <c r="P282" s="126">
        <f t="shared" ca="1" si="172"/>
        <v>57.889176999999997</v>
      </c>
      <c r="Q282" s="124">
        <f t="shared" si="180"/>
        <v>0</v>
      </c>
      <c r="R282" s="131" t="str">
        <f t="shared" si="181"/>
        <v>J=</v>
      </c>
      <c r="S282" s="127">
        <f t="shared" si="182"/>
        <v>43881</v>
      </c>
      <c r="T282" s="132" t="str">
        <f t="shared" si="173"/>
        <v>-</v>
      </c>
      <c r="U282" s="9"/>
      <c r="V282" s="110">
        <v>43094</v>
      </c>
      <c r="W282" s="111" t="s">
        <v>89</v>
      </c>
      <c r="X282" s="9"/>
      <c r="Y282" s="1"/>
      <c r="Z282" s="9"/>
      <c r="AA282" s="9"/>
      <c r="AB282" s="9"/>
      <c r="AC282" s="9"/>
      <c r="AD282" s="9"/>
      <c r="AE282" s="10"/>
      <c r="AF282" s="9"/>
      <c r="AG282" s="9"/>
      <c r="AH282" s="99">
        <f t="shared" si="191"/>
        <v>43695</v>
      </c>
      <c r="AI282" s="2">
        <f t="shared" ca="1" si="186"/>
        <v>1037.5482219999999</v>
      </c>
      <c r="AJ282" s="9">
        <f t="shared" si="186"/>
        <v>1000</v>
      </c>
      <c r="AK282" s="16">
        <f t="shared" ca="1" si="186"/>
        <v>0</v>
      </c>
      <c r="AL282" s="17">
        <f t="shared" ca="1" si="186"/>
        <v>1.0289898900000001</v>
      </c>
      <c r="AM282" s="99">
        <f t="shared" si="187"/>
        <v>43695</v>
      </c>
      <c r="AN282" s="16">
        <f t="shared" si="188"/>
        <v>1.7999999999999999E-2</v>
      </c>
      <c r="AO282" s="3">
        <f t="shared" si="188"/>
        <v>117</v>
      </c>
      <c r="AP282" s="15">
        <f t="shared" si="188"/>
        <v>1.0083172170000001</v>
      </c>
      <c r="AQ282" s="15">
        <f t="shared" ca="1" si="188"/>
        <v>1.0375482220000001</v>
      </c>
      <c r="AR282" s="99">
        <f t="shared" si="189"/>
        <v>43695</v>
      </c>
      <c r="AS282" s="2">
        <f t="shared" ca="1" si="190"/>
        <v>37.548222000000003</v>
      </c>
      <c r="AT282" s="2">
        <f t="shared" si="190"/>
        <v>0</v>
      </c>
      <c r="AU282" s="28" t="str">
        <f t="shared" si="190"/>
        <v>J=</v>
      </c>
      <c r="AV282" s="99">
        <f t="shared" si="190"/>
        <v>43881</v>
      </c>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1"/>
      <c r="GU282" s="1"/>
      <c r="GV282" s="1"/>
      <c r="GW282" s="1"/>
      <c r="GX282" s="1"/>
      <c r="GY282" s="1"/>
      <c r="GZ282" s="1"/>
      <c r="HA282" s="1"/>
      <c r="HB282" s="1"/>
      <c r="HC282" s="1"/>
      <c r="HD282" s="1"/>
      <c r="HE282" s="1"/>
      <c r="HF282" s="1"/>
      <c r="HG282" s="1"/>
      <c r="HH282" s="1"/>
      <c r="HI282" s="1"/>
      <c r="HJ282" s="1"/>
      <c r="HK282" s="1"/>
      <c r="HL282" s="1"/>
    </row>
    <row r="283" spans="1:223" x14ac:dyDescent="0.15">
      <c r="A283" s="122">
        <f t="shared" si="174"/>
        <v>43795</v>
      </c>
      <c r="B283" s="123">
        <f t="shared" ca="1" si="183"/>
        <v>1058.164923</v>
      </c>
      <c r="C283" s="124">
        <f t="shared" si="175"/>
        <v>1000</v>
      </c>
      <c r="D283" s="125">
        <f ca="1">IF(A283&lt;$B$1,VLOOKUP(A283,[1]DI!$A$4:$B$15000,2),0)</f>
        <v>4.9000000000000002E-2</v>
      </c>
      <c r="E283" s="126">
        <f t="shared" ca="1" si="168"/>
        <v>1.0001898499999999</v>
      </c>
      <c r="F283" s="126">
        <f ca="1">(TRUNC(PRODUCT($E$12:$E282),16))</f>
        <v>1.0442488810822901</v>
      </c>
      <c r="G283" s="126">
        <f t="shared" si="160"/>
        <v>1</v>
      </c>
      <c r="H283" s="126">
        <f t="shared" ca="1" si="169"/>
        <v>1.04424888</v>
      </c>
      <c r="I283" s="125">
        <f t="shared" si="176"/>
        <v>1.7999999999999999E-2</v>
      </c>
      <c r="J283" s="127">
        <f t="shared" si="177"/>
        <v>43524</v>
      </c>
      <c r="K283" s="128">
        <f t="shared" si="178"/>
        <v>187</v>
      </c>
      <c r="L283" s="129">
        <f t="shared" si="179"/>
        <v>187</v>
      </c>
      <c r="M283" s="130">
        <f t="shared" si="170"/>
        <v>1.0133263669999999</v>
      </c>
      <c r="N283" s="130">
        <f t="shared" ca="1" si="171"/>
        <v>1.058164924</v>
      </c>
      <c r="O283" s="129">
        <f t="shared" si="184"/>
        <v>0</v>
      </c>
      <c r="P283" s="126">
        <f t="shared" ca="1" si="172"/>
        <v>58.164923000000002</v>
      </c>
      <c r="Q283" s="124">
        <f t="shared" si="180"/>
        <v>0</v>
      </c>
      <c r="R283" s="131" t="str">
        <f t="shared" si="181"/>
        <v>J=</v>
      </c>
      <c r="S283" s="127">
        <f t="shared" si="182"/>
        <v>43881</v>
      </c>
      <c r="T283" s="132" t="str">
        <f t="shared" si="173"/>
        <v>-</v>
      </c>
      <c r="U283" s="9"/>
      <c r="V283" s="110">
        <v>43101</v>
      </c>
      <c r="W283" s="111" t="s">
        <v>91</v>
      </c>
      <c r="X283" s="9"/>
      <c r="Y283" s="1"/>
      <c r="Z283" s="9"/>
      <c r="AA283" s="9"/>
      <c r="AB283" s="9"/>
      <c r="AC283" s="9"/>
      <c r="AD283" s="9"/>
      <c r="AE283" s="10"/>
      <c r="AF283" s="9"/>
      <c r="AG283" s="9"/>
      <c r="AH283" s="99">
        <f t="shared" si="191"/>
        <v>43696</v>
      </c>
      <c r="AI283" s="2">
        <f t="shared" ca="1" si="186"/>
        <v>1037.5482219999999</v>
      </c>
      <c r="AJ283" s="9">
        <f t="shared" si="186"/>
        <v>1000</v>
      </c>
      <c r="AK283" s="16">
        <f t="shared" ca="1" si="186"/>
        <v>5.8999999999999997E-2</v>
      </c>
      <c r="AL283" s="17">
        <f t="shared" ca="1" si="186"/>
        <v>1.0289898900000001</v>
      </c>
      <c r="AM283" s="99">
        <f t="shared" si="187"/>
        <v>43696</v>
      </c>
      <c r="AN283" s="16">
        <f t="shared" si="188"/>
        <v>1.7999999999999999E-2</v>
      </c>
      <c r="AO283" s="3">
        <f t="shared" si="188"/>
        <v>117</v>
      </c>
      <c r="AP283" s="15">
        <f t="shared" si="188"/>
        <v>1.0083172170000001</v>
      </c>
      <c r="AQ283" s="15">
        <f t="shared" ca="1" si="188"/>
        <v>1.0375482220000001</v>
      </c>
      <c r="AR283" s="99">
        <f t="shared" si="189"/>
        <v>43696</v>
      </c>
      <c r="AS283" s="2">
        <f t="shared" ca="1" si="190"/>
        <v>37.548222000000003</v>
      </c>
      <c r="AT283" s="2">
        <f t="shared" si="190"/>
        <v>0</v>
      </c>
      <c r="AU283" s="28" t="str">
        <f t="shared" si="190"/>
        <v>J=</v>
      </c>
      <c r="AV283" s="99">
        <f t="shared" si="190"/>
        <v>43881</v>
      </c>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1"/>
      <c r="GU283" s="1"/>
      <c r="GV283" s="1"/>
      <c r="GW283" s="1"/>
      <c r="GX283" s="1"/>
      <c r="GY283" s="1"/>
      <c r="GZ283" s="1"/>
      <c r="HA283" s="1"/>
      <c r="HB283" s="1"/>
      <c r="HC283" s="1"/>
      <c r="HD283" s="1"/>
      <c r="HE283" s="1"/>
      <c r="HF283" s="1"/>
      <c r="HG283" s="1"/>
      <c r="HH283" s="1"/>
      <c r="HI283" s="1"/>
      <c r="HJ283" s="1"/>
      <c r="HK283" s="1"/>
      <c r="HL283" s="1"/>
    </row>
    <row r="284" spans="1:223" x14ac:dyDescent="0.15">
      <c r="A284" s="122">
        <f t="shared" si="174"/>
        <v>43796</v>
      </c>
      <c r="B284" s="123">
        <f t="shared" ca="1" si="183"/>
        <v>1058.4407430000001</v>
      </c>
      <c r="C284" s="124">
        <f t="shared" si="175"/>
        <v>1000</v>
      </c>
      <c r="D284" s="125">
        <f ca="1">IF(A284&lt;$B$1,VLOOKUP(A284,[1]DI!$A$4:$B$15000,2),0)</f>
        <v>4.9000000000000002E-2</v>
      </c>
      <c r="E284" s="126">
        <f t="shared" ca="1" si="168"/>
        <v>1.0001898499999999</v>
      </c>
      <c r="F284" s="126">
        <f ca="1">(TRUNC(PRODUCT($E$12:$E283),16))</f>
        <v>1.04444713173237</v>
      </c>
      <c r="G284" s="126">
        <f t="shared" si="160"/>
        <v>1</v>
      </c>
      <c r="H284" s="126">
        <f t="shared" ca="1" si="169"/>
        <v>1.04444713</v>
      </c>
      <c r="I284" s="125">
        <f t="shared" si="176"/>
        <v>1.7999999999999999E-2</v>
      </c>
      <c r="J284" s="127">
        <f t="shared" si="177"/>
        <v>43524</v>
      </c>
      <c r="K284" s="128">
        <f t="shared" si="178"/>
        <v>188</v>
      </c>
      <c r="L284" s="129">
        <f t="shared" si="179"/>
        <v>188</v>
      </c>
      <c r="M284" s="130">
        <f t="shared" si="170"/>
        <v>1.0133981059999999</v>
      </c>
      <c r="N284" s="130">
        <f t="shared" ca="1" si="171"/>
        <v>1.058440743</v>
      </c>
      <c r="O284" s="129">
        <f t="shared" si="184"/>
        <v>0</v>
      </c>
      <c r="P284" s="126">
        <f t="shared" ca="1" si="172"/>
        <v>58.440742999999998</v>
      </c>
      <c r="Q284" s="124">
        <f t="shared" si="180"/>
        <v>0</v>
      </c>
      <c r="R284" s="131" t="str">
        <f t="shared" si="181"/>
        <v>J=</v>
      </c>
      <c r="S284" s="127">
        <f t="shared" si="182"/>
        <v>43881</v>
      </c>
      <c r="T284" s="132" t="str">
        <f t="shared" si="173"/>
        <v>-</v>
      </c>
      <c r="U284" s="9"/>
      <c r="V284" s="110">
        <v>43143</v>
      </c>
      <c r="W284" s="111" t="s">
        <v>75</v>
      </c>
      <c r="X284" s="9"/>
      <c r="Y284" s="1"/>
      <c r="Z284" s="9"/>
      <c r="AA284" s="9"/>
      <c r="AB284" s="9"/>
      <c r="AC284" s="9"/>
      <c r="AD284" s="9"/>
      <c r="AE284" s="10"/>
      <c r="AF284" s="9"/>
      <c r="AG284" s="9"/>
      <c r="AH284" s="99">
        <f t="shared" si="191"/>
        <v>43697</v>
      </c>
      <c r="AI284" s="2">
        <f t="shared" ca="1" si="186"/>
        <v>1037.8577379999999</v>
      </c>
      <c r="AJ284" s="9">
        <f t="shared" si="186"/>
        <v>1000</v>
      </c>
      <c r="AK284" s="16">
        <f t="shared" ca="1" si="186"/>
        <v>5.8999999999999997E-2</v>
      </c>
      <c r="AL284" s="17">
        <f t="shared" ca="1" si="186"/>
        <v>1.02922399</v>
      </c>
      <c r="AM284" s="99">
        <f t="shared" si="187"/>
        <v>43697</v>
      </c>
      <c r="AN284" s="16">
        <f t="shared" si="188"/>
        <v>1.7999999999999999E-2</v>
      </c>
      <c r="AO284" s="3">
        <f t="shared" si="188"/>
        <v>118</v>
      </c>
      <c r="AP284" s="15">
        <f t="shared" si="188"/>
        <v>1.0083886010000001</v>
      </c>
      <c r="AQ284" s="15">
        <f t="shared" ca="1" si="188"/>
        <v>1.0378577389999999</v>
      </c>
      <c r="AR284" s="99">
        <f t="shared" si="189"/>
        <v>43697</v>
      </c>
      <c r="AS284" s="2">
        <f t="shared" ca="1" si="190"/>
        <v>37.857737999999998</v>
      </c>
      <c r="AT284" s="2">
        <f t="shared" si="190"/>
        <v>0</v>
      </c>
      <c r="AU284" s="28" t="str">
        <f t="shared" si="190"/>
        <v>J=</v>
      </c>
      <c r="AV284" s="99">
        <f t="shared" si="190"/>
        <v>43881</v>
      </c>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1"/>
      <c r="GU284" s="1"/>
      <c r="GV284" s="1"/>
      <c r="GW284" s="1"/>
      <c r="GX284" s="1"/>
      <c r="GY284" s="1"/>
      <c r="GZ284" s="1"/>
      <c r="HA284" s="1"/>
      <c r="HB284" s="1"/>
      <c r="HC284" s="1"/>
      <c r="HD284" s="1"/>
      <c r="HE284" s="1"/>
      <c r="HF284" s="1"/>
      <c r="HG284" s="1"/>
      <c r="HH284" s="1"/>
      <c r="HI284" s="1"/>
      <c r="HJ284" s="1"/>
      <c r="HK284" s="1"/>
      <c r="HL284" s="1"/>
    </row>
    <row r="285" spans="1:223" x14ac:dyDescent="0.15">
      <c r="A285" s="122">
        <f t="shared" si="174"/>
        <v>43797</v>
      </c>
      <c r="B285" s="123">
        <f t="shared" ca="1" si="183"/>
        <v>1058.716637</v>
      </c>
      <c r="C285" s="124">
        <f t="shared" si="175"/>
        <v>1000</v>
      </c>
      <c r="D285" s="125">
        <f ca="1">IF(A285&lt;$B$1,VLOOKUP(A285,[1]DI!$A$4:$B$15000,2),0)</f>
        <v>4.9000000000000002E-2</v>
      </c>
      <c r="E285" s="126">
        <f t="shared" ca="1" si="168"/>
        <v>1.0001898499999999</v>
      </c>
      <c r="F285" s="126">
        <f ca="1">(TRUNC(PRODUCT($E$12:$E284),16))</f>
        <v>1.0446454200203299</v>
      </c>
      <c r="G285" s="126">
        <f t="shared" si="160"/>
        <v>1</v>
      </c>
      <c r="H285" s="126">
        <f t="shared" ca="1" si="169"/>
        <v>1.0446454199999999</v>
      </c>
      <c r="I285" s="125">
        <f t="shared" si="176"/>
        <v>1.7999999999999999E-2</v>
      </c>
      <c r="J285" s="127">
        <f t="shared" si="177"/>
        <v>43524</v>
      </c>
      <c r="K285" s="128">
        <f t="shared" si="178"/>
        <v>189</v>
      </c>
      <c r="L285" s="129">
        <f t="shared" si="179"/>
        <v>189</v>
      </c>
      <c r="M285" s="130">
        <f t="shared" si="170"/>
        <v>1.013469851</v>
      </c>
      <c r="N285" s="130">
        <f t="shared" ca="1" si="171"/>
        <v>1.0587166379999999</v>
      </c>
      <c r="O285" s="129">
        <f t="shared" si="184"/>
        <v>0</v>
      </c>
      <c r="P285" s="126">
        <f t="shared" ca="1" si="172"/>
        <v>58.716636999999999</v>
      </c>
      <c r="Q285" s="124">
        <f t="shared" si="180"/>
        <v>0</v>
      </c>
      <c r="R285" s="131" t="str">
        <f t="shared" si="181"/>
        <v>J=</v>
      </c>
      <c r="S285" s="127">
        <f t="shared" si="182"/>
        <v>43881</v>
      </c>
      <c r="T285" s="132" t="str">
        <f t="shared" si="173"/>
        <v>-</v>
      </c>
      <c r="U285" s="31"/>
      <c r="V285" s="110">
        <v>43144</v>
      </c>
      <c r="W285" s="111" t="s">
        <v>75</v>
      </c>
      <c r="X285" s="31"/>
      <c r="Y285" s="33"/>
      <c r="Z285" s="31"/>
      <c r="AA285" s="31"/>
      <c r="AB285" s="31"/>
      <c r="AC285" s="31"/>
      <c r="AD285" s="31"/>
      <c r="AE285" s="34"/>
      <c r="AF285" s="31"/>
      <c r="AG285" s="31"/>
      <c r="AH285" s="99">
        <f t="shared" si="191"/>
        <v>43698</v>
      </c>
      <c r="AI285" s="2">
        <f t="shared" ca="1" si="186"/>
        <v>1038.167357</v>
      </c>
      <c r="AJ285" s="9">
        <f t="shared" si="186"/>
        <v>1000</v>
      </c>
      <c r="AK285" s="16">
        <f t="shared" ca="1" si="186"/>
        <v>5.8999999999999997E-2</v>
      </c>
      <c r="AL285" s="17">
        <f t="shared" ca="1" si="186"/>
        <v>1.02945815</v>
      </c>
      <c r="AM285" s="99">
        <f t="shared" si="187"/>
        <v>43698</v>
      </c>
      <c r="AN285" s="16">
        <f t="shared" si="188"/>
        <v>1.7999999999999999E-2</v>
      </c>
      <c r="AO285" s="3">
        <f t="shared" si="188"/>
        <v>119</v>
      </c>
      <c r="AP285" s="15">
        <f t="shared" si="188"/>
        <v>1.0084599910000001</v>
      </c>
      <c r="AQ285" s="15">
        <f t="shared" ca="1" si="188"/>
        <v>1.0381673570000001</v>
      </c>
      <c r="AR285" s="99">
        <f t="shared" si="189"/>
        <v>43698</v>
      </c>
      <c r="AS285" s="2">
        <f t="shared" ca="1" si="190"/>
        <v>38.167357000000003</v>
      </c>
      <c r="AT285" s="2">
        <f t="shared" si="190"/>
        <v>0</v>
      </c>
      <c r="AU285" s="28" t="str">
        <f t="shared" si="190"/>
        <v>J=</v>
      </c>
      <c r="AV285" s="99">
        <f t="shared" si="190"/>
        <v>43881</v>
      </c>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32"/>
      <c r="BX285" s="32"/>
      <c r="BY285" s="32"/>
      <c r="BZ285" s="32"/>
      <c r="CA285" s="32"/>
      <c r="CB285" s="32"/>
      <c r="CC285" s="32"/>
      <c r="CD285" s="32"/>
      <c r="CE285" s="32"/>
      <c r="CF285" s="32"/>
      <c r="CG285" s="32"/>
      <c r="CH285" s="32"/>
      <c r="CI285" s="32"/>
      <c r="CJ285" s="32"/>
      <c r="CK285" s="32"/>
      <c r="CL285" s="32"/>
      <c r="CM285" s="32"/>
      <c r="CN285" s="32"/>
      <c r="CO285" s="32"/>
      <c r="CP285" s="32"/>
      <c r="CQ285" s="32"/>
      <c r="CR285" s="32"/>
      <c r="CS285" s="32"/>
      <c r="CT285" s="32"/>
      <c r="CU285" s="32"/>
      <c r="CV285" s="32"/>
      <c r="CW285" s="32"/>
      <c r="CX285" s="32"/>
      <c r="CY285" s="32"/>
      <c r="CZ285" s="32"/>
      <c r="DA285" s="32"/>
      <c r="DB285" s="32"/>
      <c r="DC285" s="32"/>
      <c r="DD285" s="32"/>
      <c r="DE285" s="32"/>
      <c r="DF285" s="32"/>
      <c r="DG285" s="32"/>
      <c r="DH285" s="32"/>
      <c r="DI285" s="32"/>
      <c r="DJ285" s="32"/>
      <c r="DK285" s="32"/>
      <c r="DL285" s="32"/>
      <c r="DM285" s="32"/>
      <c r="DN285" s="32"/>
      <c r="DO285" s="32"/>
      <c r="DP285" s="32"/>
      <c r="DQ285" s="32"/>
      <c r="DR285" s="32"/>
      <c r="DS285" s="32"/>
      <c r="DT285" s="32"/>
      <c r="DU285" s="32"/>
      <c r="DV285" s="32"/>
      <c r="DW285" s="32"/>
      <c r="DX285" s="32"/>
      <c r="DY285" s="32"/>
      <c r="DZ285" s="32"/>
      <c r="EA285" s="32"/>
      <c r="EB285" s="32"/>
      <c r="EC285" s="32"/>
      <c r="ED285" s="32"/>
      <c r="EE285" s="32"/>
      <c r="EF285" s="32"/>
      <c r="EG285" s="32"/>
      <c r="EH285" s="32"/>
      <c r="EI285" s="32"/>
      <c r="EJ285" s="32"/>
      <c r="EK285" s="32"/>
      <c r="EL285" s="32"/>
      <c r="EM285" s="32"/>
      <c r="EN285" s="32"/>
      <c r="EO285" s="32"/>
      <c r="EP285" s="32"/>
      <c r="EQ285" s="32"/>
      <c r="ER285" s="32"/>
      <c r="ES285" s="32"/>
      <c r="ET285" s="32"/>
      <c r="EU285" s="32"/>
      <c r="EV285" s="32"/>
      <c r="EW285" s="32"/>
      <c r="EX285" s="32"/>
      <c r="EY285" s="32"/>
      <c r="EZ285" s="32"/>
      <c r="FA285" s="32"/>
      <c r="FB285" s="32"/>
      <c r="FC285" s="32"/>
      <c r="FD285" s="32"/>
      <c r="FE285" s="32"/>
      <c r="FF285" s="32"/>
      <c r="FG285" s="32"/>
      <c r="FH285" s="32"/>
      <c r="FI285" s="32"/>
      <c r="FJ285" s="32"/>
      <c r="FK285" s="32"/>
      <c r="FL285" s="32"/>
      <c r="FM285" s="32"/>
      <c r="FN285" s="32"/>
      <c r="FO285" s="32"/>
      <c r="FP285" s="32"/>
      <c r="FQ285" s="32"/>
      <c r="FR285" s="32"/>
      <c r="FS285" s="32"/>
      <c r="FT285" s="32"/>
      <c r="FU285" s="32"/>
      <c r="FV285" s="32"/>
      <c r="FW285" s="32"/>
      <c r="FX285" s="32"/>
      <c r="FY285" s="32"/>
      <c r="FZ285" s="32"/>
      <c r="GA285" s="32"/>
      <c r="GB285" s="32"/>
      <c r="GC285" s="32"/>
      <c r="GD285" s="32"/>
      <c r="GE285" s="32"/>
      <c r="GF285" s="32"/>
      <c r="GG285" s="32"/>
      <c r="GH285" s="32"/>
      <c r="GI285" s="32"/>
      <c r="GJ285" s="32"/>
      <c r="GK285" s="32"/>
      <c r="GL285" s="32"/>
      <c r="GM285" s="32"/>
      <c r="GN285" s="32"/>
      <c r="GO285" s="32"/>
      <c r="GP285" s="32"/>
      <c r="GQ285" s="32"/>
      <c r="GR285" s="32"/>
      <c r="GS285" s="32"/>
      <c r="GT285" s="33"/>
      <c r="GU285" s="33"/>
      <c r="GV285" s="33"/>
      <c r="GW285" s="33"/>
      <c r="GX285" s="33"/>
      <c r="GY285" s="33"/>
      <c r="GZ285" s="33"/>
      <c r="HA285" s="33"/>
      <c r="HB285" s="33"/>
      <c r="HC285" s="33"/>
      <c r="HD285" s="33"/>
      <c r="HE285" s="33"/>
      <c r="HF285" s="33"/>
      <c r="HG285" s="33"/>
      <c r="HH285" s="33"/>
      <c r="HI285" s="33"/>
      <c r="HJ285" s="33"/>
      <c r="HK285" s="33"/>
      <c r="HL285" s="33"/>
      <c r="HM285" s="33"/>
      <c r="HN285" s="33"/>
      <c r="HO285" s="33"/>
    </row>
    <row r="286" spans="1:223" x14ac:dyDescent="0.15">
      <c r="A286" s="122">
        <f t="shared" si="174"/>
        <v>43798</v>
      </c>
      <c r="B286" s="123">
        <f t="shared" ca="1" si="183"/>
        <v>1058.9926049999999</v>
      </c>
      <c r="C286" s="124">
        <f t="shared" si="175"/>
        <v>1000</v>
      </c>
      <c r="D286" s="125">
        <f ca="1">IF(A286&lt;$B$1,VLOOKUP(A286,[1]DI!$A$4:$B$15000,2),0)</f>
        <v>4.9000000000000002E-2</v>
      </c>
      <c r="E286" s="126">
        <f t="shared" ca="1" si="168"/>
        <v>1.0001898499999999</v>
      </c>
      <c r="F286" s="126">
        <f ca="1">(TRUNC(PRODUCT($E$12:$E285),16))</f>
        <v>1.04484374595332</v>
      </c>
      <c r="G286" s="126">
        <f t="shared" si="160"/>
        <v>1</v>
      </c>
      <c r="H286" s="126">
        <f t="shared" ca="1" si="169"/>
        <v>1.0448437500000001</v>
      </c>
      <c r="I286" s="125">
        <f t="shared" si="176"/>
        <v>1.7999999999999999E-2</v>
      </c>
      <c r="J286" s="127">
        <f t="shared" si="177"/>
        <v>43524</v>
      </c>
      <c r="K286" s="128">
        <f t="shared" si="178"/>
        <v>190</v>
      </c>
      <c r="L286" s="129">
        <f t="shared" si="179"/>
        <v>190</v>
      </c>
      <c r="M286" s="130">
        <f t="shared" si="170"/>
        <v>1.0135415999999999</v>
      </c>
      <c r="N286" s="130">
        <f t="shared" ca="1" si="171"/>
        <v>1.0589926059999999</v>
      </c>
      <c r="O286" s="129">
        <f t="shared" si="184"/>
        <v>0</v>
      </c>
      <c r="P286" s="126">
        <f t="shared" ca="1" si="172"/>
        <v>58.992604999999998</v>
      </c>
      <c r="Q286" s="124">
        <f t="shared" si="180"/>
        <v>0</v>
      </c>
      <c r="R286" s="131" t="str">
        <f t="shared" si="181"/>
        <v>J=</v>
      </c>
      <c r="S286" s="127">
        <f t="shared" si="182"/>
        <v>43881</v>
      </c>
      <c r="T286" s="132" t="str">
        <f t="shared" si="173"/>
        <v>-</v>
      </c>
      <c r="U286" s="9"/>
      <c r="V286" s="110">
        <v>43189</v>
      </c>
      <c r="W286" s="111" t="s">
        <v>92</v>
      </c>
      <c r="X286" s="9"/>
      <c r="Y286" s="1"/>
      <c r="Z286" s="9"/>
      <c r="AA286" s="9"/>
      <c r="AB286" s="9"/>
      <c r="AC286" s="9"/>
      <c r="AD286" s="9"/>
      <c r="AE286" s="10"/>
      <c r="AF286" s="9"/>
      <c r="AG286" s="9"/>
      <c r="AH286" s="99">
        <f t="shared" si="191"/>
        <v>43699</v>
      </c>
      <c r="AI286" s="2">
        <f t="shared" ca="1" si="186"/>
        <v>1038.477063</v>
      </c>
      <c r="AJ286" s="9">
        <f t="shared" si="186"/>
        <v>1000</v>
      </c>
      <c r="AK286" s="16">
        <f t="shared" ca="1" si="186"/>
        <v>5.8999999999999997E-2</v>
      </c>
      <c r="AL286" s="17">
        <f t="shared" ca="1" si="186"/>
        <v>1.0296923600000001</v>
      </c>
      <c r="AM286" s="99">
        <f t="shared" si="187"/>
        <v>43699</v>
      </c>
      <c r="AN286" s="16">
        <f t="shared" si="188"/>
        <v>1.7999999999999999E-2</v>
      </c>
      <c r="AO286" s="3">
        <f t="shared" si="188"/>
        <v>120</v>
      </c>
      <c r="AP286" s="15">
        <f t="shared" si="188"/>
        <v>1.008531386</v>
      </c>
      <c r="AQ286" s="15">
        <f t="shared" ca="1" si="188"/>
        <v>1.038477063</v>
      </c>
      <c r="AR286" s="99">
        <f t="shared" si="189"/>
        <v>43699</v>
      </c>
      <c r="AS286" s="2">
        <f t="shared" ca="1" si="190"/>
        <v>38.477063000000001</v>
      </c>
      <c r="AT286" s="2">
        <f t="shared" si="190"/>
        <v>0</v>
      </c>
      <c r="AU286" s="28" t="str">
        <f t="shared" si="190"/>
        <v>J=</v>
      </c>
      <c r="AV286" s="99">
        <f t="shared" si="190"/>
        <v>43881</v>
      </c>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1"/>
      <c r="GU286" s="1"/>
      <c r="GV286" s="1"/>
      <c r="GW286" s="1"/>
      <c r="GX286" s="1"/>
      <c r="GY286" s="1"/>
      <c r="GZ286" s="1"/>
      <c r="HA286" s="1"/>
      <c r="HB286" s="1"/>
      <c r="HC286" s="1"/>
      <c r="HD286" s="1"/>
      <c r="HE286" s="1"/>
      <c r="HF286" s="1"/>
      <c r="HG286" s="1"/>
      <c r="HH286" s="1"/>
      <c r="HI286" s="1"/>
      <c r="HJ286" s="1"/>
      <c r="HK286" s="1"/>
      <c r="HL286" s="1"/>
    </row>
    <row r="287" spans="1:223" x14ac:dyDescent="0.15">
      <c r="A287" s="122">
        <f t="shared" si="174"/>
        <v>43799</v>
      </c>
      <c r="B287" s="123">
        <f t="shared" ca="1" si="183"/>
        <v>1059.268638</v>
      </c>
      <c r="C287" s="124">
        <f t="shared" si="175"/>
        <v>1000</v>
      </c>
      <c r="D287" s="125">
        <f ca="1">IF(A287&lt;$B$1,VLOOKUP(A287,[1]DI!$A$4:$B$15000,2),0)</f>
        <v>0</v>
      </c>
      <c r="E287" s="126">
        <f t="shared" ca="1" si="168"/>
        <v>1</v>
      </c>
      <c r="F287" s="126">
        <f ca="1">(TRUNC(PRODUCT($E$12:$E286),16))</f>
        <v>1.0450421095384901</v>
      </c>
      <c r="G287" s="126">
        <f t="shared" si="160"/>
        <v>1</v>
      </c>
      <c r="H287" s="126">
        <f t="shared" ca="1" si="169"/>
        <v>1.04504211</v>
      </c>
      <c r="I287" s="125">
        <f t="shared" si="176"/>
        <v>1.7999999999999999E-2</v>
      </c>
      <c r="J287" s="127">
        <f t="shared" si="177"/>
        <v>43524</v>
      </c>
      <c r="K287" s="128">
        <f t="shared" si="178"/>
        <v>190</v>
      </c>
      <c r="L287" s="129">
        <f t="shared" si="179"/>
        <v>191</v>
      </c>
      <c r="M287" s="130">
        <f t="shared" si="170"/>
        <v>1.0136133540000001</v>
      </c>
      <c r="N287" s="130">
        <f t="shared" ca="1" si="171"/>
        <v>1.059268638</v>
      </c>
      <c r="O287" s="129">
        <f t="shared" si="184"/>
        <v>0</v>
      </c>
      <c r="P287" s="126">
        <f t="shared" ca="1" si="172"/>
        <v>59.268638000000003</v>
      </c>
      <c r="Q287" s="124">
        <f t="shared" si="180"/>
        <v>0</v>
      </c>
      <c r="R287" s="131" t="str">
        <f t="shared" si="181"/>
        <v>J=</v>
      </c>
      <c r="S287" s="127">
        <f t="shared" si="182"/>
        <v>43881</v>
      </c>
      <c r="T287" s="132" t="str">
        <f t="shared" si="173"/>
        <v>-</v>
      </c>
      <c r="U287" s="9"/>
      <c r="V287" s="110">
        <v>43221</v>
      </c>
      <c r="W287" s="111" t="s">
        <v>94</v>
      </c>
      <c r="X287" s="9"/>
      <c r="Y287" s="1"/>
      <c r="Z287" s="9"/>
      <c r="AA287" s="9"/>
      <c r="AB287" s="9"/>
      <c r="AC287" s="9"/>
      <c r="AD287" s="9"/>
      <c r="AE287" s="10"/>
      <c r="AF287" s="9"/>
      <c r="AG287" s="9"/>
      <c r="AH287" s="99">
        <f t="shared" si="191"/>
        <v>43700</v>
      </c>
      <c r="AI287" s="2">
        <f t="shared" ca="1" si="186"/>
        <v>1038.7868679999999</v>
      </c>
      <c r="AJ287" s="9">
        <f t="shared" si="186"/>
        <v>1000</v>
      </c>
      <c r="AK287" s="16">
        <f t="shared" ca="1" si="186"/>
        <v>5.8999999999999997E-2</v>
      </c>
      <c r="AL287" s="17">
        <f t="shared" ca="1" si="186"/>
        <v>1.0299266300000001</v>
      </c>
      <c r="AM287" s="99">
        <f t="shared" si="187"/>
        <v>43700</v>
      </c>
      <c r="AN287" s="16">
        <f t="shared" si="188"/>
        <v>1.7999999999999999E-2</v>
      </c>
      <c r="AO287" s="3">
        <f t="shared" si="188"/>
        <v>121</v>
      </c>
      <c r="AP287" s="15">
        <f t="shared" si="188"/>
        <v>1.008602786</v>
      </c>
      <c r="AQ287" s="15">
        <f t="shared" ca="1" si="188"/>
        <v>1.0387868680000001</v>
      </c>
      <c r="AR287" s="99">
        <f t="shared" si="189"/>
        <v>43700</v>
      </c>
      <c r="AS287" s="2">
        <f t="shared" ca="1" si="190"/>
        <v>38.786867999999998</v>
      </c>
      <c r="AT287" s="2">
        <f t="shared" si="190"/>
        <v>0</v>
      </c>
      <c r="AU287" s="28" t="str">
        <f t="shared" si="190"/>
        <v>J=</v>
      </c>
      <c r="AV287" s="99">
        <f t="shared" si="190"/>
        <v>43881</v>
      </c>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1"/>
      <c r="GU287" s="1"/>
      <c r="GV287" s="1"/>
      <c r="GW287" s="1"/>
      <c r="GX287" s="1"/>
      <c r="GY287" s="1"/>
      <c r="GZ287" s="1"/>
      <c r="HA287" s="1"/>
      <c r="HB287" s="1"/>
      <c r="HC287" s="1"/>
      <c r="HD287" s="1"/>
      <c r="HE287" s="1"/>
      <c r="HF287" s="1"/>
      <c r="HG287" s="1"/>
      <c r="HH287" s="1"/>
      <c r="HI287" s="1"/>
      <c r="HJ287" s="1"/>
      <c r="HK287" s="1"/>
      <c r="HL287" s="1"/>
    </row>
    <row r="288" spans="1:223" x14ac:dyDescent="0.15">
      <c r="A288" s="122">
        <f t="shared" si="174"/>
        <v>43800</v>
      </c>
      <c r="B288" s="123">
        <f t="shared" ca="1" si="183"/>
        <v>1059.268638</v>
      </c>
      <c r="C288" s="124">
        <f t="shared" si="175"/>
        <v>1000</v>
      </c>
      <c r="D288" s="125">
        <f ca="1">IF(A288&lt;$B$1,VLOOKUP(A288,[1]DI!$A$4:$B$15000,2),0)</f>
        <v>0</v>
      </c>
      <c r="E288" s="126">
        <f t="shared" ca="1" si="168"/>
        <v>1</v>
      </c>
      <c r="F288" s="126">
        <f ca="1">(TRUNC(PRODUCT($E$12:$E287),16))</f>
        <v>1.0450421095384901</v>
      </c>
      <c r="G288" s="126">
        <f t="shared" si="160"/>
        <v>1</v>
      </c>
      <c r="H288" s="126">
        <f t="shared" ca="1" si="169"/>
        <v>1.04504211</v>
      </c>
      <c r="I288" s="125">
        <f t="shared" si="176"/>
        <v>1.7999999999999999E-2</v>
      </c>
      <c r="J288" s="127">
        <f t="shared" si="177"/>
        <v>43524</v>
      </c>
      <c r="K288" s="128">
        <f t="shared" si="178"/>
        <v>190</v>
      </c>
      <c r="L288" s="129">
        <f t="shared" si="179"/>
        <v>191</v>
      </c>
      <c r="M288" s="130">
        <f t="shared" si="170"/>
        <v>1.0136133540000001</v>
      </c>
      <c r="N288" s="130">
        <f t="shared" ca="1" si="171"/>
        <v>1.059268638</v>
      </c>
      <c r="O288" s="129">
        <f t="shared" si="184"/>
        <v>0</v>
      </c>
      <c r="P288" s="126">
        <f t="shared" ca="1" si="172"/>
        <v>59.268638000000003</v>
      </c>
      <c r="Q288" s="124">
        <f t="shared" si="180"/>
        <v>0</v>
      </c>
      <c r="R288" s="131" t="str">
        <f t="shared" si="181"/>
        <v>J=</v>
      </c>
      <c r="S288" s="127">
        <f t="shared" si="182"/>
        <v>43881</v>
      </c>
      <c r="T288" s="132" t="str">
        <f t="shared" si="173"/>
        <v>-</v>
      </c>
      <c r="U288" s="9"/>
      <c r="V288" s="110">
        <v>43251</v>
      </c>
      <c r="W288" s="111" t="s">
        <v>93</v>
      </c>
      <c r="X288" s="9"/>
      <c r="Y288" s="1"/>
      <c r="Z288" s="9"/>
      <c r="AA288" s="9"/>
      <c r="AB288" s="9"/>
      <c r="AC288" s="9"/>
      <c r="AD288" s="9"/>
      <c r="AE288" s="10"/>
      <c r="AF288" s="9"/>
      <c r="AG288" s="9"/>
      <c r="AH288" s="99">
        <f t="shared" si="191"/>
        <v>43701</v>
      </c>
      <c r="AI288" s="2">
        <f t="shared" ca="1" si="186"/>
        <v>1039.0967619999999</v>
      </c>
      <c r="AJ288" s="9">
        <f t="shared" si="186"/>
        <v>1000</v>
      </c>
      <c r="AK288" s="16">
        <f t="shared" ca="1" si="186"/>
        <v>0</v>
      </c>
      <c r="AL288" s="17">
        <f t="shared" ca="1" si="186"/>
        <v>1.03016095</v>
      </c>
      <c r="AM288" s="99">
        <f t="shared" si="187"/>
        <v>43701</v>
      </c>
      <c r="AN288" s="16">
        <f t="shared" si="188"/>
        <v>1.7999999999999999E-2</v>
      </c>
      <c r="AO288" s="3">
        <f t="shared" si="188"/>
        <v>122</v>
      </c>
      <c r="AP288" s="15">
        <f t="shared" si="188"/>
        <v>1.00867419</v>
      </c>
      <c r="AQ288" s="15">
        <f t="shared" ca="1" si="188"/>
        <v>1.039096762</v>
      </c>
      <c r="AR288" s="99">
        <f t="shared" si="189"/>
        <v>43701</v>
      </c>
      <c r="AS288" s="2">
        <f t="shared" ca="1" si="190"/>
        <v>39.096761999999998</v>
      </c>
      <c r="AT288" s="2">
        <f t="shared" si="190"/>
        <v>0</v>
      </c>
      <c r="AU288" s="28" t="str">
        <f t="shared" si="190"/>
        <v>J=</v>
      </c>
      <c r="AV288" s="99">
        <f t="shared" si="190"/>
        <v>43881</v>
      </c>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1"/>
      <c r="GU288" s="1"/>
      <c r="GV288" s="1"/>
      <c r="GW288" s="1"/>
      <c r="GX288" s="1"/>
      <c r="GY288" s="1"/>
      <c r="GZ288" s="1"/>
      <c r="HA288" s="1"/>
      <c r="HB288" s="1"/>
      <c r="HC288" s="1"/>
      <c r="HD288" s="1"/>
      <c r="HE288" s="1"/>
      <c r="HF288" s="1"/>
      <c r="HG288" s="1"/>
      <c r="HH288" s="1"/>
      <c r="HI288" s="1"/>
      <c r="HJ288" s="1"/>
      <c r="HK288" s="1"/>
      <c r="HL288" s="1"/>
    </row>
    <row r="289" spans="1:220" x14ac:dyDescent="0.15">
      <c r="A289" s="122">
        <f t="shared" si="174"/>
        <v>43801</v>
      </c>
      <c r="B289" s="123">
        <f t="shared" ca="1" si="183"/>
        <v>1059.268638</v>
      </c>
      <c r="C289" s="124">
        <f t="shared" si="175"/>
        <v>1000</v>
      </c>
      <c r="D289" s="125">
        <f ca="1">IF(A289&lt;$B$1,VLOOKUP(A289,[1]DI!$A$4:$B$15000,2),0)</f>
        <v>4.9000000000000002E-2</v>
      </c>
      <c r="E289" s="126">
        <f t="shared" ca="1" si="168"/>
        <v>1.0001898499999999</v>
      </c>
      <c r="F289" s="126">
        <f ca="1">(TRUNC(PRODUCT($E$12:$E288),16))</f>
        <v>1.0450421095384901</v>
      </c>
      <c r="G289" s="126">
        <f t="shared" si="160"/>
        <v>1</v>
      </c>
      <c r="H289" s="126">
        <f t="shared" ca="1" si="169"/>
        <v>1.04504211</v>
      </c>
      <c r="I289" s="125">
        <f t="shared" si="176"/>
        <v>1.7999999999999999E-2</v>
      </c>
      <c r="J289" s="127">
        <f t="shared" si="177"/>
        <v>43524</v>
      </c>
      <c r="K289" s="128">
        <f t="shared" si="178"/>
        <v>191</v>
      </c>
      <c r="L289" s="129">
        <f t="shared" si="179"/>
        <v>191</v>
      </c>
      <c r="M289" s="130">
        <f t="shared" si="170"/>
        <v>1.0136133540000001</v>
      </c>
      <c r="N289" s="130">
        <f t="shared" ca="1" si="171"/>
        <v>1.059268638</v>
      </c>
      <c r="O289" s="129">
        <f t="shared" si="184"/>
        <v>0</v>
      </c>
      <c r="P289" s="126">
        <f t="shared" ca="1" si="172"/>
        <v>59.268638000000003</v>
      </c>
      <c r="Q289" s="124">
        <f t="shared" si="180"/>
        <v>0</v>
      </c>
      <c r="R289" s="131" t="str">
        <f t="shared" si="181"/>
        <v>J=</v>
      </c>
      <c r="S289" s="127">
        <f t="shared" si="182"/>
        <v>43881</v>
      </c>
      <c r="T289" s="132" t="str">
        <f t="shared" si="173"/>
        <v>-</v>
      </c>
      <c r="U289" s="9"/>
      <c r="V289" s="110">
        <v>43350</v>
      </c>
      <c r="W289" s="111" t="s">
        <v>95</v>
      </c>
      <c r="X289" s="9"/>
      <c r="Y289" s="1"/>
      <c r="Z289" s="9"/>
      <c r="AA289" s="9"/>
      <c r="AB289" s="9"/>
      <c r="AC289" s="9"/>
      <c r="AD289" s="9"/>
      <c r="AE289" s="10"/>
      <c r="AF289" s="9"/>
      <c r="AG289" s="9"/>
      <c r="AH289" s="99">
        <f t="shared" si="191"/>
        <v>43702</v>
      </c>
      <c r="AI289" s="2">
        <f t="shared" ca="1" si="186"/>
        <v>1039.0967619999999</v>
      </c>
      <c r="AJ289" s="9">
        <f t="shared" si="186"/>
        <v>1000</v>
      </c>
      <c r="AK289" s="16">
        <f t="shared" ca="1" si="186"/>
        <v>0</v>
      </c>
      <c r="AL289" s="17">
        <f t="shared" ca="1" si="186"/>
        <v>1.03016095</v>
      </c>
      <c r="AM289" s="99">
        <f t="shared" si="187"/>
        <v>43702</v>
      </c>
      <c r="AN289" s="16">
        <f t="shared" si="188"/>
        <v>1.7999999999999999E-2</v>
      </c>
      <c r="AO289" s="3">
        <f t="shared" si="188"/>
        <v>122</v>
      </c>
      <c r="AP289" s="15">
        <f t="shared" si="188"/>
        <v>1.00867419</v>
      </c>
      <c r="AQ289" s="15">
        <f t="shared" ca="1" si="188"/>
        <v>1.039096762</v>
      </c>
      <c r="AR289" s="99">
        <f t="shared" si="189"/>
        <v>43702</v>
      </c>
      <c r="AS289" s="2">
        <f t="shared" ca="1" si="190"/>
        <v>39.096761999999998</v>
      </c>
      <c r="AT289" s="2">
        <f t="shared" si="190"/>
        <v>0</v>
      </c>
      <c r="AU289" s="28" t="str">
        <f t="shared" si="190"/>
        <v>J=</v>
      </c>
      <c r="AV289" s="99">
        <f t="shared" si="190"/>
        <v>43881</v>
      </c>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1"/>
      <c r="GU289" s="1"/>
      <c r="GV289" s="1"/>
      <c r="GW289" s="1"/>
      <c r="GX289" s="1"/>
      <c r="GY289" s="1"/>
      <c r="GZ289" s="1"/>
      <c r="HA289" s="1"/>
      <c r="HB289" s="1"/>
      <c r="HC289" s="1"/>
      <c r="HD289" s="1"/>
      <c r="HE289" s="1"/>
      <c r="HF289" s="1"/>
      <c r="HG289" s="1"/>
      <c r="HH289" s="1"/>
      <c r="HI289" s="1"/>
      <c r="HJ289" s="1"/>
      <c r="HK289" s="1"/>
      <c r="HL289" s="1"/>
    </row>
    <row r="290" spans="1:220" x14ac:dyDescent="0.15">
      <c r="A290" s="122">
        <f t="shared" si="174"/>
        <v>43802</v>
      </c>
      <c r="B290" s="123">
        <f t="shared" ca="1" si="183"/>
        <v>1059.544746</v>
      </c>
      <c r="C290" s="124">
        <f t="shared" si="175"/>
        <v>1000</v>
      </c>
      <c r="D290" s="125">
        <f ca="1">IF(A290&lt;$B$1,VLOOKUP(A290,[1]DI!$A$4:$B$15000,2),0)</f>
        <v>4.9000000000000002E-2</v>
      </c>
      <c r="E290" s="126">
        <f t="shared" ca="1" si="168"/>
        <v>1.0001898499999999</v>
      </c>
      <c r="F290" s="126">
        <f ca="1">(TRUNC(PRODUCT($E$12:$E289),16))</f>
        <v>1.0452405107829801</v>
      </c>
      <c r="G290" s="126">
        <f t="shared" si="160"/>
        <v>1</v>
      </c>
      <c r="H290" s="126">
        <f t="shared" ca="1" si="169"/>
        <v>1.04524051</v>
      </c>
      <c r="I290" s="125">
        <f t="shared" si="176"/>
        <v>1.7999999999999999E-2</v>
      </c>
      <c r="J290" s="127">
        <f t="shared" si="177"/>
        <v>43524</v>
      </c>
      <c r="K290" s="128">
        <f t="shared" si="178"/>
        <v>192</v>
      </c>
      <c r="L290" s="129">
        <f t="shared" si="179"/>
        <v>192</v>
      </c>
      <c r="M290" s="130">
        <f t="shared" si="170"/>
        <v>1.0136851140000001</v>
      </c>
      <c r="N290" s="130">
        <f t="shared" ca="1" si="171"/>
        <v>1.059544746</v>
      </c>
      <c r="O290" s="129">
        <f t="shared" si="184"/>
        <v>0</v>
      </c>
      <c r="P290" s="126">
        <f t="shared" ca="1" si="172"/>
        <v>59.544746000000004</v>
      </c>
      <c r="Q290" s="124">
        <f t="shared" si="180"/>
        <v>0</v>
      </c>
      <c r="R290" s="131" t="str">
        <f t="shared" si="181"/>
        <v>J=</v>
      </c>
      <c r="S290" s="127">
        <f t="shared" si="182"/>
        <v>43881</v>
      </c>
      <c r="T290" s="132" t="str">
        <f t="shared" si="173"/>
        <v>-</v>
      </c>
      <c r="U290" s="9"/>
      <c r="V290" s="110">
        <v>43385</v>
      </c>
      <c r="W290" s="109" t="s">
        <v>81</v>
      </c>
      <c r="X290" s="9"/>
      <c r="Y290" s="1"/>
      <c r="Z290" s="9"/>
      <c r="AA290" s="9"/>
      <c r="AB290" s="9"/>
      <c r="AC290" s="9"/>
      <c r="AD290" s="9"/>
      <c r="AE290" s="10"/>
      <c r="AF290" s="9"/>
      <c r="AG290" s="9"/>
      <c r="AH290" s="99">
        <f t="shared" si="191"/>
        <v>43703</v>
      </c>
      <c r="AI290" s="2">
        <f t="shared" ca="1" si="186"/>
        <v>1039.0967619999999</v>
      </c>
      <c r="AJ290" s="9">
        <f t="shared" si="186"/>
        <v>1000</v>
      </c>
      <c r="AK290" s="16">
        <f t="shared" ca="1" si="186"/>
        <v>5.8999999999999997E-2</v>
      </c>
      <c r="AL290" s="17">
        <f t="shared" ca="1" si="186"/>
        <v>1.03016095</v>
      </c>
      <c r="AM290" s="99">
        <f t="shared" si="187"/>
        <v>43703</v>
      </c>
      <c r="AN290" s="16">
        <f t="shared" si="188"/>
        <v>1.7999999999999999E-2</v>
      </c>
      <c r="AO290" s="3">
        <f t="shared" si="188"/>
        <v>122</v>
      </c>
      <c r="AP290" s="15">
        <f t="shared" si="188"/>
        <v>1.00867419</v>
      </c>
      <c r="AQ290" s="15">
        <f t="shared" ca="1" si="188"/>
        <v>1.039096762</v>
      </c>
      <c r="AR290" s="99">
        <f t="shared" si="189"/>
        <v>43703</v>
      </c>
      <c r="AS290" s="2">
        <f t="shared" ca="1" si="190"/>
        <v>39.096761999999998</v>
      </c>
      <c r="AT290" s="2">
        <f t="shared" si="190"/>
        <v>0</v>
      </c>
      <c r="AU290" s="28" t="str">
        <f t="shared" si="190"/>
        <v>J=</v>
      </c>
      <c r="AV290" s="99">
        <f t="shared" si="190"/>
        <v>43881</v>
      </c>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1"/>
      <c r="GU290" s="1"/>
      <c r="GV290" s="1"/>
      <c r="GW290" s="1"/>
      <c r="GX290" s="1"/>
      <c r="GY290" s="1"/>
      <c r="GZ290" s="1"/>
      <c r="HA290" s="1"/>
      <c r="HB290" s="1"/>
      <c r="HC290" s="1"/>
      <c r="HD290" s="1"/>
      <c r="HE290" s="1"/>
      <c r="HF290" s="1"/>
      <c r="HG290" s="1"/>
      <c r="HH290" s="1"/>
      <c r="HI290" s="1"/>
      <c r="HJ290" s="1"/>
      <c r="HK290" s="1"/>
      <c r="HL290" s="1"/>
    </row>
    <row r="291" spans="1:220" x14ac:dyDescent="0.15">
      <c r="A291" s="122">
        <f t="shared" si="174"/>
        <v>43803</v>
      </c>
      <c r="B291" s="123">
        <f t="shared" ca="1" si="183"/>
        <v>1059.820927</v>
      </c>
      <c r="C291" s="124">
        <f t="shared" si="175"/>
        <v>1000</v>
      </c>
      <c r="D291" s="125">
        <f ca="1">IF(A291&lt;$B$1,VLOOKUP(A291,[1]DI!$A$4:$B$15000,2),0)</f>
        <v>4.9000000000000002E-2</v>
      </c>
      <c r="E291" s="126">
        <f t="shared" ca="1" si="168"/>
        <v>1.0001898499999999</v>
      </c>
      <c r="F291" s="126">
        <f ca="1">(TRUNC(PRODUCT($E$12:$E290),16))</f>
        <v>1.04543894969395</v>
      </c>
      <c r="G291" s="126">
        <f t="shared" si="160"/>
        <v>1</v>
      </c>
      <c r="H291" s="126">
        <f t="shared" ca="1" si="169"/>
        <v>1.0454389500000001</v>
      </c>
      <c r="I291" s="125">
        <f t="shared" si="176"/>
        <v>1.7999999999999999E-2</v>
      </c>
      <c r="J291" s="127">
        <f t="shared" si="177"/>
        <v>43524</v>
      </c>
      <c r="K291" s="128">
        <f t="shared" si="178"/>
        <v>193</v>
      </c>
      <c r="L291" s="129">
        <f t="shared" si="179"/>
        <v>193</v>
      </c>
      <c r="M291" s="130">
        <f t="shared" si="170"/>
        <v>1.013756879</v>
      </c>
      <c r="N291" s="130">
        <f t="shared" ca="1" si="171"/>
        <v>1.0598209270000001</v>
      </c>
      <c r="O291" s="129">
        <f t="shared" si="184"/>
        <v>0</v>
      </c>
      <c r="P291" s="126">
        <f t="shared" ca="1" si="172"/>
        <v>59.820926999999998</v>
      </c>
      <c r="Q291" s="124">
        <f t="shared" si="180"/>
        <v>0</v>
      </c>
      <c r="R291" s="131" t="str">
        <f t="shared" si="181"/>
        <v>J=</v>
      </c>
      <c r="S291" s="127">
        <f t="shared" si="182"/>
        <v>43881</v>
      </c>
      <c r="T291" s="132" t="str">
        <f t="shared" si="173"/>
        <v>-</v>
      </c>
      <c r="U291" s="9"/>
      <c r="V291" s="110">
        <v>43406</v>
      </c>
      <c r="W291" s="111" t="s">
        <v>87</v>
      </c>
      <c r="X291" s="9"/>
      <c r="Y291" s="1"/>
      <c r="Z291" s="9"/>
      <c r="AA291" s="9"/>
      <c r="AB291" s="9"/>
      <c r="AC291" s="9"/>
      <c r="AD291" s="9"/>
      <c r="AE291" s="10"/>
      <c r="AF291" s="9"/>
      <c r="AG291" s="9"/>
      <c r="AH291" s="99"/>
      <c r="AI291" s="3"/>
      <c r="AJ291" s="9"/>
      <c r="AK291" s="16"/>
      <c r="AL291" s="17"/>
      <c r="AM291" s="99"/>
      <c r="AN291" s="16"/>
      <c r="AO291" s="3"/>
      <c r="AP291" s="15"/>
      <c r="AQ291" s="15"/>
      <c r="AR291" s="99"/>
      <c r="AS291" s="2"/>
      <c r="AT291" s="3"/>
      <c r="AU291" s="4"/>
      <c r="AV291" s="99"/>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1"/>
      <c r="GU291" s="1"/>
      <c r="GV291" s="1"/>
      <c r="GW291" s="1"/>
      <c r="GX291" s="1"/>
      <c r="GY291" s="1"/>
      <c r="GZ291" s="1"/>
      <c r="HA291" s="1"/>
      <c r="HB291" s="1"/>
      <c r="HC291" s="1"/>
      <c r="HD291" s="1"/>
      <c r="HE291" s="1"/>
      <c r="HF291" s="1"/>
      <c r="HG291" s="1"/>
      <c r="HH291" s="1"/>
      <c r="HI291" s="1"/>
      <c r="HJ291" s="1"/>
      <c r="HK291" s="1"/>
      <c r="HL291" s="1"/>
    </row>
    <row r="292" spans="1:220" x14ac:dyDescent="0.15">
      <c r="A292" s="122">
        <f t="shared" si="174"/>
        <v>43804</v>
      </c>
      <c r="B292" s="123">
        <f t="shared" ca="1" si="183"/>
        <v>1060.0971830000001</v>
      </c>
      <c r="C292" s="124">
        <f t="shared" si="175"/>
        <v>1000</v>
      </c>
      <c r="D292" s="125">
        <f ca="1">IF(A292&lt;$B$1,VLOOKUP(A292,[1]DI!$A$4:$B$15000,2),0)</f>
        <v>4.9000000000000002E-2</v>
      </c>
      <c r="E292" s="126">
        <f t="shared" ca="1" si="168"/>
        <v>1.0001898499999999</v>
      </c>
      <c r="F292" s="126">
        <f ca="1">(TRUNC(PRODUCT($E$12:$E291),16))</f>
        <v>1.0456374262785499</v>
      </c>
      <c r="G292" s="126">
        <f t="shared" si="160"/>
        <v>1</v>
      </c>
      <c r="H292" s="126">
        <f t="shared" ca="1" si="169"/>
        <v>1.04563743</v>
      </c>
      <c r="I292" s="125">
        <f t="shared" si="176"/>
        <v>1.7999999999999999E-2</v>
      </c>
      <c r="J292" s="127">
        <f t="shared" si="177"/>
        <v>43524</v>
      </c>
      <c r="K292" s="128">
        <f t="shared" si="178"/>
        <v>194</v>
      </c>
      <c r="L292" s="129">
        <f t="shared" si="179"/>
        <v>194</v>
      </c>
      <c r="M292" s="130">
        <f t="shared" si="170"/>
        <v>1.0138286489999999</v>
      </c>
      <c r="N292" s="130">
        <f t="shared" ca="1" si="171"/>
        <v>1.0600971830000001</v>
      </c>
      <c r="O292" s="129">
        <f t="shared" si="184"/>
        <v>0</v>
      </c>
      <c r="P292" s="126">
        <f t="shared" ca="1" si="172"/>
        <v>60.097183000000001</v>
      </c>
      <c r="Q292" s="124">
        <f t="shared" si="180"/>
        <v>0</v>
      </c>
      <c r="R292" s="131" t="str">
        <f t="shared" si="181"/>
        <v>J=</v>
      </c>
      <c r="S292" s="127">
        <f t="shared" si="182"/>
        <v>43881</v>
      </c>
      <c r="T292" s="132" t="str">
        <f t="shared" si="173"/>
        <v>-</v>
      </c>
      <c r="U292" s="9"/>
      <c r="V292" s="110">
        <v>43419</v>
      </c>
      <c r="W292" s="111" t="s">
        <v>96</v>
      </c>
      <c r="X292" s="9"/>
      <c r="Y292" s="1"/>
      <c r="Z292" s="9"/>
      <c r="AA292" s="9"/>
      <c r="AB292" s="9"/>
      <c r="AC292" s="9"/>
      <c r="AD292" s="9"/>
      <c r="AE292" s="10"/>
      <c r="AF292" s="9"/>
      <c r="AG292" s="9"/>
      <c r="AH292" s="99" t="str">
        <f t="shared" ref="AH292:AV292" si="192">+$B$9</f>
        <v>AMAR16</v>
      </c>
      <c r="AI292" s="3" t="str">
        <f t="shared" si="192"/>
        <v>AMAR16</v>
      </c>
      <c r="AJ292" s="3" t="str">
        <f t="shared" si="192"/>
        <v>AMAR16</v>
      </c>
      <c r="AK292" s="3" t="str">
        <f t="shared" si="192"/>
        <v>AMAR16</v>
      </c>
      <c r="AL292" s="3" t="str">
        <f t="shared" si="192"/>
        <v>AMAR16</v>
      </c>
      <c r="AM292" s="99" t="str">
        <f t="shared" si="192"/>
        <v>AMAR16</v>
      </c>
      <c r="AN292" s="3" t="str">
        <f t="shared" si="192"/>
        <v>AMAR16</v>
      </c>
      <c r="AO292" s="3" t="str">
        <f t="shared" si="192"/>
        <v>AMAR16</v>
      </c>
      <c r="AP292" s="3" t="str">
        <f t="shared" si="192"/>
        <v>AMAR16</v>
      </c>
      <c r="AQ292" s="3" t="str">
        <f t="shared" si="192"/>
        <v>AMAR16</v>
      </c>
      <c r="AR292" s="99" t="str">
        <f t="shared" si="192"/>
        <v>AMAR16</v>
      </c>
      <c r="AS292" s="3" t="str">
        <f t="shared" si="192"/>
        <v>AMAR16</v>
      </c>
      <c r="AT292" s="3" t="str">
        <f t="shared" si="192"/>
        <v>AMAR16</v>
      </c>
      <c r="AU292" s="4" t="str">
        <f t="shared" si="192"/>
        <v>AMAR16</v>
      </c>
      <c r="AV292" s="99" t="str">
        <f t="shared" si="192"/>
        <v>AMAR16</v>
      </c>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1"/>
      <c r="GU292" s="1"/>
      <c r="GV292" s="1"/>
      <c r="GW292" s="1"/>
      <c r="GX292" s="1"/>
      <c r="GY292" s="1"/>
      <c r="GZ292" s="1"/>
      <c r="HA292" s="1"/>
      <c r="HB292" s="1"/>
      <c r="HC292" s="1"/>
      <c r="HD292" s="1"/>
      <c r="HE292" s="1"/>
      <c r="HF292" s="1"/>
      <c r="HG292" s="1"/>
      <c r="HH292" s="1"/>
      <c r="HI292" s="1"/>
      <c r="HJ292" s="1"/>
      <c r="HK292" s="1"/>
      <c r="HL292" s="1"/>
    </row>
    <row r="293" spans="1:220" x14ac:dyDescent="0.15">
      <c r="A293" s="122">
        <f t="shared" si="174"/>
        <v>43805</v>
      </c>
      <c r="B293" s="123">
        <f t="shared" ca="1" si="183"/>
        <v>1060.3735019999999</v>
      </c>
      <c r="C293" s="124">
        <f t="shared" si="175"/>
        <v>1000</v>
      </c>
      <c r="D293" s="125">
        <f ca="1">IF(A293&lt;$B$1,VLOOKUP(A293,[1]DI!$A$4:$B$15000,2),0)</f>
        <v>4.9000000000000002E-2</v>
      </c>
      <c r="E293" s="126">
        <f t="shared" ca="1" si="168"/>
        <v>1.0001898499999999</v>
      </c>
      <c r="F293" s="126">
        <f ca="1">(TRUNC(PRODUCT($E$12:$E292),16))</f>
        <v>1.0458359405439299</v>
      </c>
      <c r="G293" s="126">
        <f t="shared" si="160"/>
        <v>1</v>
      </c>
      <c r="H293" s="126">
        <f t="shared" ca="1" si="169"/>
        <v>1.0458359399999999</v>
      </c>
      <c r="I293" s="125">
        <f t="shared" si="176"/>
        <v>1.7999999999999999E-2</v>
      </c>
      <c r="J293" s="127">
        <f t="shared" si="177"/>
        <v>43524</v>
      </c>
      <c r="K293" s="128">
        <f t="shared" si="178"/>
        <v>195</v>
      </c>
      <c r="L293" s="129">
        <f t="shared" si="179"/>
        <v>195</v>
      </c>
      <c r="M293" s="130">
        <f t="shared" si="170"/>
        <v>1.0139004229999999</v>
      </c>
      <c r="N293" s="130">
        <f t="shared" ca="1" si="171"/>
        <v>1.060373502</v>
      </c>
      <c r="O293" s="129">
        <f t="shared" si="184"/>
        <v>0</v>
      </c>
      <c r="P293" s="126">
        <f t="shared" ca="1" si="172"/>
        <v>60.373502000000002</v>
      </c>
      <c r="Q293" s="124">
        <f t="shared" si="180"/>
        <v>0</v>
      </c>
      <c r="R293" s="131" t="str">
        <f t="shared" si="181"/>
        <v>J=</v>
      </c>
      <c r="S293" s="127">
        <f t="shared" si="182"/>
        <v>43881</v>
      </c>
      <c r="T293" s="132" t="str">
        <f t="shared" si="173"/>
        <v>-</v>
      </c>
      <c r="U293" s="9"/>
      <c r="V293" s="110">
        <v>43459</v>
      </c>
      <c r="W293" s="111" t="s">
        <v>89</v>
      </c>
      <c r="X293" s="9"/>
      <c r="Y293" s="1"/>
      <c r="Z293" s="9"/>
      <c r="AA293" s="9"/>
      <c r="AB293" s="9"/>
      <c r="AC293" s="9"/>
      <c r="AD293" s="9"/>
      <c r="AE293" s="10"/>
      <c r="AF293" s="9"/>
      <c r="AG293" s="9"/>
      <c r="AH293" s="99" t="s">
        <v>4</v>
      </c>
      <c r="AI293" s="3" t="s">
        <v>5</v>
      </c>
      <c r="AJ293" s="9" t="s">
        <v>6</v>
      </c>
      <c r="AK293" s="11" t="s">
        <v>7</v>
      </c>
      <c r="AL293" s="12" t="s">
        <v>7</v>
      </c>
      <c r="AM293" s="99" t="s">
        <v>4</v>
      </c>
      <c r="AN293" s="11" t="s">
        <v>8</v>
      </c>
      <c r="AO293" s="14" t="s">
        <v>8</v>
      </c>
      <c r="AP293" s="13" t="s">
        <v>8</v>
      </c>
      <c r="AQ293" s="15" t="s">
        <v>9</v>
      </c>
      <c r="AR293" s="99" t="s">
        <v>4</v>
      </c>
      <c r="AS293" s="2" t="s">
        <v>11</v>
      </c>
      <c r="AT293" s="3" t="s">
        <v>12</v>
      </c>
      <c r="AU293" s="4" t="s">
        <v>13</v>
      </c>
      <c r="AV293" s="99" t="s">
        <v>13</v>
      </c>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1"/>
      <c r="GU293" s="1"/>
      <c r="GV293" s="1"/>
      <c r="GW293" s="1"/>
      <c r="GX293" s="1"/>
      <c r="GY293" s="1"/>
      <c r="GZ293" s="1"/>
      <c r="HA293" s="1"/>
      <c r="HB293" s="1"/>
      <c r="HC293" s="1"/>
      <c r="HD293" s="1"/>
      <c r="HE293" s="1"/>
      <c r="HF293" s="1"/>
      <c r="HG293" s="1"/>
      <c r="HH293" s="1"/>
      <c r="HI293" s="1"/>
      <c r="HJ293" s="1"/>
      <c r="HK293" s="1"/>
      <c r="HL293" s="1"/>
    </row>
    <row r="294" spans="1:220" x14ac:dyDescent="0.15">
      <c r="A294" s="122">
        <f t="shared" si="174"/>
        <v>43806</v>
      </c>
      <c r="B294" s="123">
        <f t="shared" ca="1" si="183"/>
        <v>1060.649895</v>
      </c>
      <c r="C294" s="124">
        <f t="shared" si="175"/>
        <v>1000</v>
      </c>
      <c r="D294" s="125">
        <f ca="1">IF(A294&lt;$B$1,VLOOKUP(A294,[1]DI!$A$4:$B$15000,2),0)</f>
        <v>0</v>
      </c>
      <c r="E294" s="126">
        <f t="shared" ca="1" si="168"/>
        <v>1</v>
      </c>
      <c r="F294" s="126">
        <f ca="1">(TRUNC(PRODUCT($E$12:$E293),16))</f>
        <v>1.04603449249724</v>
      </c>
      <c r="G294" s="126">
        <f t="shared" si="160"/>
        <v>1</v>
      </c>
      <c r="H294" s="126">
        <f t="shared" ca="1" si="169"/>
        <v>1.04603449</v>
      </c>
      <c r="I294" s="125">
        <f t="shared" si="176"/>
        <v>1.7999999999999999E-2</v>
      </c>
      <c r="J294" s="127">
        <f t="shared" si="177"/>
        <v>43524</v>
      </c>
      <c r="K294" s="128">
        <f t="shared" si="178"/>
        <v>195</v>
      </c>
      <c r="L294" s="129">
        <f t="shared" si="179"/>
        <v>196</v>
      </c>
      <c r="M294" s="130">
        <f t="shared" si="170"/>
        <v>1.013972203</v>
      </c>
      <c r="N294" s="130">
        <f t="shared" ca="1" si="171"/>
        <v>1.0606498959999999</v>
      </c>
      <c r="O294" s="129">
        <f t="shared" si="184"/>
        <v>0</v>
      </c>
      <c r="P294" s="126">
        <f t="shared" ca="1" si="172"/>
        <v>60.649895000000001</v>
      </c>
      <c r="Q294" s="124">
        <f t="shared" si="180"/>
        <v>0</v>
      </c>
      <c r="R294" s="131" t="str">
        <f t="shared" si="181"/>
        <v>J=</v>
      </c>
      <c r="S294" s="127">
        <f t="shared" si="182"/>
        <v>43881</v>
      </c>
      <c r="T294" s="132" t="str">
        <f t="shared" si="173"/>
        <v>-</v>
      </c>
      <c r="U294" s="9"/>
      <c r="V294" s="110">
        <v>43466</v>
      </c>
      <c r="W294" s="111" t="s">
        <v>91</v>
      </c>
      <c r="X294" s="9"/>
      <c r="Y294" s="1"/>
      <c r="Z294" s="9"/>
      <c r="AA294" s="9"/>
      <c r="AB294" s="9"/>
      <c r="AC294" s="9"/>
      <c r="AD294" s="9"/>
      <c r="AE294" s="10"/>
      <c r="AF294" s="9"/>
      <c r="AG294" s="9"/>
      <c r="AH294" s="99"/>
      <c r="AI294" s="3" t="s">
        <v>15</v>
      </c>
      <c r="AJ294" s="9" t="s">
        <v>16</v>
      </c>
      <c r="AK294" s="16" t="s">
        <v>17</v>
      </c>
      <c r="AL294" s="17" t="s">
        <v>18</v>
      </c>
      <c r="AM294" s="99"/>
      <c r="AN294" s="16"/>
      <c r="AO294" s="3" t="s">
        <v>19</v>
      </c>
      <c r="AP294" s="15" t="s">
        <v>18</v>
      </c>
      <c r="AQ294" s="15" t="s">
        <v>20</v>
      </c>
      <c r="AR294" s="99"/>
      <c r="AS294" s="2"/>
      <c r="AT294" s="3"/>
      <c r="AU294" s="4" t="s">
        <v>21</v>
      </c>
      <c r="AV294" s="99" t="s">
        <v>4</v>
      </c>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1"/>
      <c r="GU294" s="1"/>
      <c r="GV294" s="1"/>
      <c r="GW294" s="1"/>
      <c r="GX294" s="1"/>
      <c r="GY294" s="1"/>
      <c r="GZ294" s="1"/>
      <c r="HA294" s="1"/>
      <c r="HB294" s="1"/>
      <c r="HC294" s="1"/>
      <c r="HD294" s="1"/>
      <c r="HE294" s="1"/>
      <c r="HF294" s="1"/>
      <c r="HG294" s="1"/>
      <c r="HH294" s="1"/>
      <c r="HI294" s="1"/>
      <c r="HJ294" s="1"/>
      <c r="HK294" s="1"/>
      <c r="HL294" s="1"/>
    </row>
    <row r="295" spans="1:220" x14ac:dyDescent="0.15">
      <c r="A295" s="122">
        <f t="shared" si="174"/>
        <v>43807</v>
      </c>
      <c r="B295" s="123">
        <f t="shared" ca="1" si="183"/>
        <v>1060.649895</v>
      </c>
      <c r="C295" s="124">
        <f t="shared" si="175"/>
        <v>1000</v>
      </c>
      <c r="D295" s="125">
        <f ca="1">IF(A295&lt;$B$1,VLOOKUP(A295,[1]DI!$A$4:$B$15000,2),0)</f>
        <v>0</v>
      </c>
      <c r="E295" s="126">
        <f t="shared" ca="1" si="168"/>
        <v>1</v>
      </c>
      <c r="F295" s="126">
        <f ca="1">(TRUNC(PRODUCT($E$12:$E294),16))</f>
        <v>1.04603449249724</v>
      </c>
      <c r="G295" s="126">
        <f t="shared" si="160"/>
        <v>1</v>
      </c>
      <c r="H295" s="126">
        <f t="shared" ca="1" si="169"/>
        <v>1.04603449</v>
      </c>
      <c r="I295" s="125">
        <f t="shared" si="176"/>
        <v>1.7999999999999999E-2</v>
      </c>
      <c r="J295" s="127">
        <f t="shared" si="177"/>
        <v>43524</v>
      </c>
      <c r="K295" s="128">
        <f t="shared" si="178"/>
        <v>195</v>
      </c>
      <c r="L295" s="129">
        <f t="shared" si="179"/>
        <v>196</v>
      </c>
      <c r="M295" s="130">
        <f t="shared" si="170"/>
        <v>1.013972203</v>
      </c>
      <c r="N295" s="130">
        <f t="shared" ca="1" si="171"/>
        <v>1.0606498959999999</v>
      </c>
      <c r="O295" s="129">
        <f t="shared" si="184"/>
        <v>0</v>
      </c>
      <c r="P295" s="126">
        <f t="shared" ca="1" si="172"/>
        <v>60.649895000000001</v>
      </c>
      <c r="Q295" s="124">
        <f t="shared" si="180"/>
        <v>0</v>
      </c>
      <c r="R295" s="131" t="str">
        <f t="shared" si="181"/>
        <v>J=</v>
      </c>
      <c r="S295" s="127">
        <f t="shared" si="182"/>
        <v>43881</v>
      </c>
      <c r="T295" s="132" t="str">
        <f t="shared" si="173"/>
        <v>-</v>
      </c>
      <c r="U295" s="9"/>
      <c r="V295" s="110">
        <v>43528</v>
      </c>
      <c r="W295" s="111" t="s">
        <v>75</v>
      </c>
      <c r="X295" s="9"/>
      <c r="Y295" s="1"/>
      <c r="Z295" s="9"/>
      <c r="AA295" s="9"/>
      <c r="AB295" s="9"/>
      <c r="AC295" s="9"/>
      <c r="AD295" s="9"/>
      <c r="AE295" s="10"/>
      <c r="AF295" s="9"/>
      <c r="AG295" s="9"/>
      <c r="AH295" s="99"/>
      <c r="AI295" s="3" t="str">
        <f>+$B$9</f>
        <v>AMAR16</v>
      </c>
      <c r="AJ295" s="9"/>
      <c r="AK295" s="16"/>
      <c r="AL295" s="17" t="s">
        <v>25</v>
      </c>
      <c r="AM295" s="99"/>
      <c r="AN295" s="16" t="s">
        <v>26</v>
      </c>
      <c r="AO295" s="3" t="s">
        <v>28</v>
      </c>
      <c r="AP295" s="15" t="s">
        <v>29</v>
      </c>
      <c r="AQ295" s="15" t="s">
        <v>25</v>
      </c>
      <c r="AR295" s="99"/>
      <c r="AS295" s="2"/>
      <c r="AT295" s="3"/>
      <c r="AU295" s="4" t="s">
        <v>30</v>
      </c>
      <c r="AV295" s="101"/>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1"/>
      <c r="GU295" s="1"/>
      <c r="GV295" s="1"/>
      <c r="GW295" s="1"/>
      <c r="GX295" s="1"/>
      <c r="GY295" s="1"/>
      <c r="GZ295" s="1"/>
      <c r="HA295" s="1"/>
      <c r="HB295" s="1"/>
      <c r="HC295" s="1"/>
      <c r="HD295" s="1"/>
      <c r="HE295" s="1"/>
      <c r="HF295" s="1"/>
      <c r="HG295" s="1"/>
      <c r="HH295" s="1"/>
      <c r="HI295" s="1"/>
      <c r="HJ295" s="1"/>
      <c r="HK295" s="1"/>
      <c r="HL295" s="1"/>
    </row>
    <row r="296" spans="1:220" x14ac:dyDescent="0.15">
      <c r="A296" s="122">
        <f t="shared" si="174"/>
        <v>43808</v>
      </c>
      <c r="B296" s="123">
        <f t="shared" ca="1" si="183"/>
        <v>1060.649895</v>
      </c>
      <c r="C296" s="124">
        <f t="shared" si="175"/>
        <v>1000</v>
      </c>
      <c r="D296" s="125">
        <f ca="1">IF(A296&lt;$B$1,VLOOKUP(A296,[1]DI!$A$4:$B$15000,2),0)</f>
        <v>4.9000000000000002E-2</v>
      </c>
      <c r="E296" s="126">
        <f t="shared" ca="1" si="168"/>
        <v>1.0001898499999999</v>
      </c>
      <c r="F296" s="126">
        <f ca="1">(TRUNC(PRODUCT($E$12:$E295),16))</f>
        <v>1.04603449249724</v>
      </c>
      <c r="G296" s="126">
        <f t="shared" si="160"/>
        <v>1</v>
      </c>
      <c r="H296" s="126">
        <f t="shared" ca="1" si="169"/>
        <v>1.04603449</v>
      </c>
      <c r="I296" s="125">
        <f t="shared" si="176"/>
        <v>1.7999999999999999E-2</v>
      </c>
      <c r="J296" s="127">
        <f t="shared" si="177"/>
        <v>43524</v>
      </c>
      <c r="K296" s="128">
        <f t="shared" si="178"/>
        <v>196</v>
      </c>
      <c r="L296" s="129">
        <f t="shared" si="179"/>
        <v>196</v>
      </c>
      <c r="M296" s="130">
        <f t="shared" si="170"/>
        <v>1.013972203</v>
      </c>
      <c r="N296" s="130">
        <f t="shared" ca="1" si="171"/>
        <v>1.0606498959999999</v>
      </c>
      <c r="O296" s="129">
        <f t="shared" si="184"/>
        <v>0</v>
      </c>
      <c r="P296" s="126">
        <f t="shared" ca="1" si="172"/>
        <v>60.649895000000001</v>
      </c>
      <c r="Q296" s="124">
        <f t="shared" si="180"/>
        <v>0</v>
      </c>
      <c r="R296" s="131" t="str">
        <f t="shared" si="181"/>
        <v>J=</v>
      </c>
      <c r="S296" s="127">
        <f t="shared" si="182"/>
        <v>43881</v>
      </c>
      <c r="T296" s="132" t="str">
        <f t="shared" si="173"/>
        <v>-</v>
      </c>
      <c r="U296" s="9"/>
      <c r="V296" s="110">
        <v>43529</v>
      </c>
      <c r="W296" s="111" t="s">
        <v>75</v>
      </c>
      <c r="X296" s="9"/>
      <c r="Y296" s="1"/>
      <c r="Z296" s="9"/>
      <c r="AA296" s="9"/>
      <c r="AB296" s="9"/>
      <c r="AC296" s="9"/>
      <c r="AD296" s="9"/>
      <c r="AE296" s="10"/>
      <c r="AF296" s="9"/>
      <c r="AG296" s="9"/>
      <c r="AH296" s="99"/>
      <c r="AI296" s="3"/>
      <c r="AJ296" s="9" t="s">
        <v>32</v>
      </c>
      <c r="AK296" s="16" t="s">
        <v>33</v>
      </c>
      <c r="AL296" s="17" t="s">
        <v>37</v>
      </c>
      <c r="AM296" s="99"/>
      <c r="AN296" s="16" t="s">
        <v>38</v>
      </c>
      <c r="AO296" s="3" t="s">
        <v>40</v>
      </c>
      <c r="AP296" s="15" t="s">
        <v>41</v>
      </c>
      <c r="AQ296" s="15" t="s">
        <v>42</v>
      </c>
      <c r="AR296" s="99"/>
      <c r="AS296" s="2" t="s">
        <v>43</v>
      </c>
      <c r="AT296" s="3"/>
      <c r="AU296" s="4"/>
      <c r="AV296" s="101"/>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1"/>
      <c r="GU296" s="1"/>
      <c r="GV296" s="1"/>
      <c r="GW296" s="1"/>
      <c r="GX296" s="1"/>
      <c r="GY296" s="1"/>
      <c r="GZ296" s="1"/>
      <c r="HA296" s="1"/>
      <c r="HB296" s="1"/>
      <c r="HC296" s="1"/>
      <c r="HD296" s="1"/>
      <c r="HE296" s="1"/>
      <c r="HF296" s="1"/>
      <c r="HG296" s="1"/>
      <c r="HH296" s="1"/>
      <c r="HI296" s="1"/>
      <c r="HJ296" s="1"/>
      <c r="HK296" s="1"/>
      <c r="HL296" s="1"/>
    </row>
    <row r="297" spans="1:220" x14ac:dyDescent="0.15">
      <c r="A297" s="122">
        <f t="shared" si="174"/>
        <v>43809</v>
      </c>
      <c r="B297" s="123">
        <f t="shared" ca="1" si="183"/>
        <v>1060.926365</v>
      </c>
      <c r="C297" s="124">
        <f t="shared" si="175"/>
        <v>1000</v>
      </c>
      <c r="D297" s="125">
        <f ca="1">IF(A297&lt;$B$1,VLOOKUP(A297,[1]DI!$A$4:$B$15000,2),0)</f>
        <v>4.9000000000000002E-2</v>
      </c>
      <c r="E297" s="126">
        <f t="shared" ca="1" si="168"/>
        <v>1.0001898499999999</v>
      </c>
      <c r="F297" s="126">
        <f ca="1">(TRUNC(PRODUCT($E$12:$E296),16))</f>
        <v>1.04623308214564</v>
      </c>
      <c r="G297" s="126">
        <f t="shared" si="160"/>
        <v>1</v>
      </c>
      <c r="H297" s="126">
        <f t="shared" ca="1" si="169"/>
        <v>1.0462330799999999</v>
      </c>
      <c r="I297" s="125">
        <f t="shared" si="176"/>
        <v>1.7999999999999999E-2</v>
      </c>
      <c r="J297" s="127">
        <f t="shared" si="177"/>
        <v>43524</v>
      </c>
      <c r="K297" s="128">
        <f t="shared" si="178"/>
        <v>197</v>
      </c>
      <c r="L297" s="129">
        <f t="shared" si="179"/>
        <v>197</v>
      </c>
      <c r="M297" s="130">
        <f t="shared" si="170"/>
        <v>1.0140439880000001</v>
      </c>
      <c r="N297" s="130">
        <f t="shared" ca="1" si="171"/>
        <v>1.060926365</v>
      </c>
      <c r="O297" s="129">
        <f t="shared" si="184"/>
        <v>0</v>
      </c>
      <c r="P297" s="126">
        <f t="shared" ca="1" si="172"/>
        <v>60.926364999999997</v>
      </c>
      <c r="Q297" s="124">
        <f t="shared" si="180"/>
        <v>0</v>
      </c>
      <c r="R297" s="131" t="str">
        <f t="shared" si="181"/>
        <v>J=</v>
      </c>
      <c r="S297" s="127">
        <f t="shared" si="182"/>
        <v>43881</v>
      </c>
      <c r="T297" s="132" t="str">
        <f t="shared" si="173"/>
        <v>-</v>
      </c>
      <c r="U297" s="9"/>
      <c r="V297" s="110">
        <v>43574</v>
      </c>
      <c r="W297" s="111" t="s">
        <v>92</v>
      </c>
      <c r="X297" s="9"/>
      <c r="Y297" s="1"/>
      <c r="Z297" s="9"/>
      <c r="AA297" s="9"/>
      <c r="AB297" s="9"/>
      <c r="AC297" s="9"/>
      <c r="AD297" s="9"/>
      <c r="AE297" s="10"/>
      <c r="AF297" s="9"/>
      <c r="AG297" s="9"/>
      <c r="AH297" s="99"/>
      <c r="AI297" s="3" t="s">
        <v>53</v>
      </c>
      <c r="AJ297" s="9" t="s">
        <v>53</v>
      </c>
      <c r="AK297" s="16"/>
      <c r="AL297" s="17"/>
      <c r="AM297" s="99"/>
      <c r="AN297" s="16"/>
      <c r="AO297" s="3"/>
      <c r="AP297" s="15"/>
      <c r="AQ297" s="15"/>
      <c r="AR297" s="99"/>
      <c r="AS297" s="2" t="s">
        <v>53</v>
      </c>
      <c r="AT297" s="3" t="s">
        <v>53</v>
      </c>
      <c r="AU297" s="4"/>
      <c r="AV297" s="99"/>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1"/>
      <c r="GU297" s="1"/>
      <c r="GV297" s="1"/>
      <c r="GW297" s="1"/>
      <c r="GX297" s="1"/>
      <c r="GY297" s="1"/>
      <c r="GZ297" s="1"/>
      <c r="HA297" s="1"/>
      <c r="HB297" s="1"/>
      <c r="HC297" s="1"/>
      <c r="HD297" s="1"/>
      <c r="HE297" s="1"/>
      <c r="HF297" s="1"/>
      <c r="HG297" s="1"/>
      <c r="HH297" s="1"/>
      <c r="HI297" s="1"/>
      <c r="HJ297" s="1"/>
      <c r="HK297" s="1"/>
      <c r="HL297" s="1"/>
    </row>
    <row r="298" spans="1:220" x14ac:dyDescent="0.15">
      <c r="A298" s="122">
        <f t="shared" si="174"/>
        <v>43810</v>
      </c>
      <c r="B298" s="123">
        <f t="shared" ca="1" si="183"/>
        <v>1061.202908</v>
      </c>
      <c r="C298" s="124">
        <f t="shared" si="175"/>
        <v>1000</v>
      </c>
      <c r="D298" s="125">
        <f ca="1">IF(A298&lt;$B$1,VLOOKUP(A298,[1]DI!$A$4:$B$15000,2),0)</f>
        <v>4.9000000000000002E-2</v>
      </c>
      <c r="E298" s="126">
        <f t="shared" ca="1" si="168"/>
        <v>1.0001898499999999</v>
      </c>
      <c r="F298" s="126">
        <f ca="1">(TRUNC(PRODUCT($E$12:$E297),16))</f>
        <v>1.0464317094962901</v>
      </c>
      <c r="G298" s="126">
        <f t="shared" si="160"/>
        <v>1</v>
      </c>
      <c r="H298" s="126">
        <f t="shared" ca="1" si="169"/>
        <v>1.04643171</v>
      </c>
      <c r="I298" s="125">
        <f t="shared" si="176"/>
        <v>1.7999999999999999E-2</v>
      </c>
      <c r="J298" s="127">
        <f t="shared" si="177"/>
        <v>43524</v>
      </c>
      <c r="K298" s="128">
        <f t="shared" si="178"/>
        <v>198</v>
      </c>
      <c r="L298" s="129">
        <f t="shared" si="179"/>
        <v>198</v>
      </c>
      <c r="M298" s="130">
        <f t="shared" si="170"/>
        <v>1.0141157780000001</v>
      </c>
      <c r="N298" s="130">
        <f t="shared" ca="1" si="171"/>
        <v>1.0612029080000001</v>
      </c>
      <c r="O298" s="129">
        <f t="shared" si="184"/>
        <v>0</v>
      </c>
      <c r="P298" s="126">
        <f t="shared" ca="1" si="172"/>
        <v>61.202908000000001</v>
      </c>
      <c r="Q298" s="124">
        <f t="shared" si="180"/>
        <v>0</v>
      </c>
      <c r="R298" s="131" t="str">
        <f t="shared" si="181"/>
        <v>J=</v>
      </c>
      <c r="S298" s="127">
        <f t="shared" si="182"/>
        <v>43881</v>
      </c>
      <c r="T298" s="132" t="str">
        <f t="shared" si="173"/>
        <v>-</v>
      </c>
      <c r="U298" s="9"/>
      <c r="V298" s="110">
        <v>43586</v>
      </c>
      <c r="W298" s="111" t="s">
        <v>94</v>
      </c>
      <c r="X298" s="9"/>
      <c r="Y298" s="1"/>
      <c r="Z298" s="9"/>
      <c r="AA298" s="9"/>
      <c r="AB298" s="9"/>
      <c r="AC298" s="9"/>
      <c r="AD298" s="9"/>
      <c r="AE298" s="10"/>
      <c r="AF298" s="9"/>
      <c r="AG298" s="9"/>
      <c r="AH298" s="99">
        <f>(AH290+1)</f>
        <v>43704</v>
      </c>
      <c r="AI298" s="2">
        <f t="shared" ref="AI298:AL312" ca="1" si="193">VLOOKUP($AH298,$A$12:$S$1473,(AI$1)+1)</f>
        <v>1039.406745</v>
      </c>
      <c r="AJ298" s="9">
        <f t="shared" si="193"/>
        <v>1000</v>
      </c>
      <c r="AK298" s="16">
        <f t="shared" ca="1" si="193"/>
        <v>5.8999999999999997E-2</v>
      </c>
      <c r="AL298" s="17">
        <f t="shared" ca="1" si="193"/>
        <v>1.03039532</v>
      </c>
      <c r="AM298" s="99">
        <f t="shared" ref="AM298:AM312" si="194">AH298</f>
        <v>43704</v>
      </c>
      <c r="AN298" s="16">
        <f t="shared" ref="AN298:AQ312" si="195">VLOOKUP($AH298,$A$12:$S$1473,(AN$1)+1)</f>
        <v>1.7999999999999999E-2</v>
      </c>
      <c r="AO298" s="3">
        <f t="shared" si="195"/>
        <v>123</v>
      </c>
      <c r="AP298" s="15">
        <f t="shared" si="195"/>
        <v>1.0087455999999999</v>
      </c>
      <c r="AQ298" s="15">
        <f t="shared" ca="1" si="195"/>
        <v>1.039406745</v>
      </c>
      <c r="AR298" s="99">
        <f t="shared" ref="AR298:AR312" si="196">AH298</f>
        <v>43704</v>
      </c>
      <c r="AS298" s="2">
        <f t="shared" ref="AS298:AV312" ca="1" si="197">VLOOKUP($AH298,$A$12:$S$1473,(AS$1)+1)</f>
        <v>39.406745000000001</v>
      </c>
      <c r="AT298" s="2">
        <f t="shared" si="197"/>
        <v>0</v>
      </c>
      <c r="AU298" s="28" t="str">
        <f t="shared" si="197"/>
        <v>J=</v>
      </c>
      <c r="AV298" s="99">
        <f t="shared" si="197"/>
        <v>43881</v>
      </c>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1"/>
      <c r="GU298" s="1"/>
      <c r="GV298" s="1"/>
      <c r="GW298" s="1"/>
      <c r="GX298" s="1"/>
      <c r="GY298" s="1"/>
      <c r="GZ298" s="1"/>
      <c r="HA298" s="1"/>
      <c r="HB298" s="1"/>
      <c r="HC298" s="1"/>
      <c r="HD298" s="1"/>
      <c r="HE298" s="1"/>
      <c r="HF298" s="1"/>
      <c r="HG298" s="1"/>
      <c r="HH298" s="1"/>
      <c r="HI298" s="1"/>
      <c r="HJ298" s="1"/>
      <c r="HK298" s="1"/>
      <c r="HL298" s="1"/>
    </row>
    <row r="299" spans="1:220" x14ac:dyDescent="0.15">
      <c r="A299" s="122">
        <f t="shared" si="174"/>
        <v>43811</v>
      </c>
      <c r="B299" s="123">
        <f t="shared" ca="1" si="183"/>
        <v>1061.479515</v>
      </c>
      <c r="C299" s="124">
        <f t="shared" si="175"/>
        <v>1000</v>
      </c>
      <c r="D299" s="125">
        <f ca="1">IF(A299&lt;$B$1,VLOOKUP(A299,[1]DI!$A$4:$B$15000,2),0)</f>
        <v>4.4000000000000004E-2</v>
      </c>
      <c r="E299" s="126">
        <f t="shared" ca="1" si="168"/>
        <v>1.0001708899999999</v>
      </c>
      <c r="F299" s="126">
        <f ca="1">(TRUNC(PRODUCT($E$12:$E298),16))</f>
        <v>1.0466303745563399</v>
      </c>
      <c r="G299" s="126">
        <f t="shared" si="160"/>
        <v>1</v>
      </c>
      <c r="H299" s="126">
        <f t="shared" ca="1" si="169"/>
        <v>1.0466303699999999</v>
      </c>
      <c r="I299" s="125">
        <f t="shared" si="176"/>
        <v>1.7999999999999999E-2</v>
      </c>
      <c r="J299" s="127">
        <f t="shared" si="177"/>
        <v>43524</v>
      </c>
      <c r="K299" s="128">
        <f t="shared" si="178"/>
        <v>199</v>
      </c>
      <c r="L299" s="129">
        <f t="shared" si="179"/>
        <v>199</v>
      </c>
      <c r="M299" s="130">
        <f t="shared" si="170"/>
        <v>1.0141875739999999</v>
      </c>
      <c r="N299" s="130">
        <f t="shared" ca="1" si="171"/>
        <v>1.0614795159999999</v>
      </c>
      <c r="O299" s="129">
        <f t="shared" si="184"/>
        <v>0</v>
      </c>
      <c r="P299" s="126">
        <f t="shared" ca="1" si="172"/>
        <v>61.479514999999999</v>
      </c>
      <c r="Q299" s="124">
        <f t="shared" si="180"/>
        <v>0</v>
      </c>
      <c r="R299" s="131" t="str">
        <f t="shared" si="181"/>
        <v>J=</v>
      </c>
      <c r="S299" s="127">
        <f t="shared" si="182"/>
        <v>43881</v>
      </c>
      <c r="T299" s="132" t="str">
        <f t="shared" si="173"/>
        <v>-</v>
      </c>
      <c r="U299" s="9"/>
      <c r="V299" s="110">
        <v>43636</v>
      </c>
      <c r="W299" s="111" t="s">
        <v>93</v>
      </c>
      <c r="X299" s="9"/>
      <c r="Y299" s="1"/>
      <c r="Z299" s="9"/>
      <c r="AA299" s="9"/>
      <c r="AB299" s="9"/>
      <c r="AC299" s="9"/>
      <c r="AD299" s="9"/>
      <c r="AE299" s="10"/>
      <c r="AF299" s="9"/>
      <c r="AG299" s="9"/>
      <c r="AH299" s="99">
        <f t="shared" ref="AH299:AH312" si="198">(AH298+1)</f>
        <v>43705</v>
      </c>
      <c r="AI299" s="2">
        <f t="shared" ca="1" si="193"/>
        <v>1039.7168180000001</v>
      </c>
      <c r="AJ299" s="9">
        <f t="shared" si="193"/>
        <v>1000</v>
      </c>
      <c r="AK299" s="16">
        <f t="shared" ca="1" si="193"/>
        <v>5.8999999999999997E-2</v>
      </c>
      <c r="AL299" s="17">
        <f t="shared" ca="1" si="193"/>
        <v>1.03062974</v>
      </c>
      <c r="AM299" s="99">
        <f t="shared" si="194"/>
        <v>43705</v>
      </c>
      <c r="AN299" s="16">
        <f t="shared" si="195"/>
        <v>1.7999999999999999E-2</v>
      </c>
      <c r="AO299" s="3">
        <f t="shared" si="195"/>
        <v>124</v>
      </c>
      <c r="AP299" s="15">
        <f t="shared" si="195"/>
        <v>1.008817015</v>
      </c>
      <c r="AQ299" s="15">
        <f t="shared" ca="1" si="195"/>
        <v>1.039716818</v>
      </c>
      <c r="AR299" s="99">
        <f t="shared" si="196"/>
        <v>43705</v>
      </c>
      <c r="AS299" s="2">
        <f t="shared" ca="1" si="197"/>
        <v>39.716818000000004</v>
      </c>
      <c r="AT299" s="2">
        <f t="shared" si="197"/>
        <v>0</v>
      </c>
      <c r="AU299" s="28" t="str">
        <f t="shared" si="197"/>
        <v>J=</v>
      </c>
      <c r="AV299" s="99">
        <f t="shared" si="197"/>
        <v>43881</v>
      </c>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1"/>
      <c r="GU299" s="1"/>
      <c r="GV299" s="1"/>
      <c r="GW299" s="1"/>
      <c r="GX299" s="1"/>
      <c r="GY299" s="1"/>
      <c r="GZ299" s="1"/>
      <c r="HA299" s="1"/>
      <c r="HB299" s="1"/>
      <c r="HC299" s="1"/>
      <c r="HD299" s="1"/>
      <c r="HE299" s="1"/>
      <c r="HF299" s="1"/>
      <c r="HG299" s="1"/>
      <c r="HH299" s="1"/>
      <c r="HI299" s="1"/>
      <c r="HJ299" s="1"/>
      <c r="HK299" s="1"/>
      <c r="HL299" s="1"/>
    </row>
    <row r="300" spans="1:220" x14ac:dyDescent="0.15">
      <c r="A300" s="122">
        <f t="shared" si="174"/>
        <v>43812</v>
      </c>
      <c r="B300" s="123">
        <f t="shared" ca="1" si="183"/>
        <v>1061.736073</v>
      </c>
      <c r="C300" s="124">
        <f t="shared" si="175"/>
        <v>1000</v>
      </c>
      <c r="D300" s="125">
        <f ca="1">IF(A300&lt;$B$1,VLOOKUP(A300,[1]DI!$A$4:$B$15000,2),0)</f>
        <v>4.4000000000000004E-2</v>
      </c>
      <c r="E300" s="126">
        <f t="shared" ca="1" si="168"/>
        <v>1.0001708899999999</v>
      </c>
      <c r="F300" s="126">
        <f ca="1">(TRUNC(PRODUCT($E$12:$E299),16))</f>
        <v>1.0468092332210499</v>
      </c>
      <c r="G300" s="126">
        <f t="shared" si="160"/>
        <v>1</v>
      </c>
      <c r="H300" s="126">
        <f t="shared" ca="1" si="169"/>
        <v>1.04680923</v>
      </c>
      <c r="I300" s="125">
        <f t="shared" si="176"/>
        <v>1.7999999999999999E-2</v>
      </c>
      <c r="J300" s="127">
        <f t="shared" si="177"/>
        <v>43524</v>
      </c>
      <c r="K300" s="128">
        <f t="shared" si="178"/>
        <v>200</v>
      </c>
      <c r="L300" s="129">
        <f t="shared" si="179"/>
        <v>200</v>
      </c>
      <c r="M300" s="130">
        <f t="shared" si="170"/>
        <v>1.0142593740000001</v>
      </c>
      <c r="N300" s="130">
        <f t="shared" ca="1" si="171"/>
        <v>1.0617360739999999</v>
      </c>
      <c r="O300" s="129">
        <f t="shared" si="184"/>
        <v>0</v>
      </c>
      <c r="P300" s="126">
        <f t="shared" ca="1" si="172"/>
        <v>61.736072999999998</v>
      </c>
      <c r="Q300" s="124">
        <f t="shared" si="180"/>
        <v>0</v>
      </c>
      <c r="R300" s="131" t="str">
        <f t="shared" si="181"/>
        <v>J=</v>
      </c>
      <c r="S300" s="127">
        <f t="shared" si="182"/>
        <v>43881</v>
      </c>
      <c r="T300" s="132" t="str">
        <f t="shared" si="173"/>
        <v>-</v>
      </c>
      <c r="U300" s="9"/>
      <c r="V300" s="110">
        <v>43784</v>
      </c>
      <c r="W300" s="111" t="s">
        <v>96</v>
      </c>
      <c r="X300" s="9"/>
      <c r="Y300" s="1"/>
      <c r="Z300" s="9"/>
      <c r="AA300" s="9"/>
      <c r="AB300" s="9"/>
      <c r="AC300" s="9"/>
      <c r="AD300" s="9"/>
      <c r="AE300" s="10"/>
      <c r="AF300" s="9"/>
      <c r="AG300" s="9"/>
      <c r="AH300" s="99">
        <f t="shared" si="198"/>
        <v>43706</v>
      </c>
      <c r="AI300" s="2">
        <f t="shared" ca="1" si="193"/>
        <v>1040.0269900000001</v>
      </c>
      <c r="AJ300" s="9">
        <f t="shared" si="193"/>
        <v>1000</v>
      </c>
      <c r="AK300" s="16">
        <f t="shared" ca="1" si="193"/>
        <v>5.8999999999999997E-2</v>
      </c>
      <c r="AL300" s="17">
        <f t="shared" ca="1" si="193"/>
        <v>1.03086422</v>
      </c>
      <c r="AM300" s="99">
        <f t="shared" si="194"/>
        <v>43706</v>
      </c>
      <c r="AN300" s="16">
        <f t="shared" si="195"/>
        <v>1.7999999999999999E-2</v>
      </c>
      <c r="AO300" s="3">
        <f t="shared" si="195"/>
        <v>125</v>
      </c>
      <c r="AP300" s="15">
        <f t="shared" si="195"/>
        <v>1.008888435</v>
      </c>
      <c r="AQ300" s="15">
        <f t="shared" ca="1" si="195"/>
        <v>1.0400269900000001</v>
      </c>
      <c r="AR300" s="99">
        <f t="shared" si="196"/>
        <v>43706</v>
      </c>
      <c r="AS300" s="2">
        <f t="shared" ca="1" si="197"/>
        <v>40.026989999999998</v>
      </c>
      <c r="AT300" s="2">
        <f t="shared" si="197"/>
        <v>0</v>
      </c>
      <c r="AU300" s="28" t="str">
        <f t="shared" si="197"/>
        <v>J=</v>
      </c>
      <c r="AV300" s="99">
        <f t="shared" si="197"/>
        <v>43881</v>
      </c>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1"/>
      <c r="GU300" s="1"/>
      <c r="GV300" s="1"/>
      <c r="GW300" s="1"/>
      <c r="GX300" s="1"/>
      <c r="GY300" s="1"/>
      <c r="GZ300" s="1"/>
      <c r="HA300" s="1"/>
      <c r="HB300" s="1"/>
      <c r="HC300" s="1"/>
      <c r="HD300" s="1"/>
      <c r="HE300" s="1"/>
      <c r="HF300" s="1"/>
      <c r="HG300" s="1"/>
      <c r="HH300" s="1"/>
      <c r="HI300" s="1"/>
      <c r="HJ300" s="1"/>
      <c r="HK300" s="1"/>
      <c r="HL300" s="1"/>
    </row>
    <row r="301" spans="1:220" x14ac:dyDescent="0.15">
      <c r="A301" s="122">
        <f t="shared" si="174"/>
        <v>43813</v>
      </c>
      <c r="B301" s="123">
        <f t="shared" ca="1" si="183"/>
        <v>1061.992694</v>
      </c>
      <c r="C301" s="124">
        <f t="shared" si="175"/>
        <v>1000</v>
      </c>
      <c r="D301" s="125">
        <f ca="1">IF(A301&lt;$B$1,VLOOKUP(A301,[1]DI!$A$4:$B$15000,2),0)</f>
        <v>0</v>
      </c>
      <c r="E301" s="126">
        <f t="shared" ca="1" si="168"/>
        <v>1</v>
      </c>
      <c r="F301" s="126">
        <f ca="1">(TRUNC(PRODUCT($E$12:$E300),16))</f>
        <v>1.0469881224509101</v>
      </c>
      <c r="G301" s="126">
        <f t="shared" si="160"/>
        <v>1</v>
      </c>
      <c r="H301" s="126">
        <f t="shared" ca="1" si="169"/>
        <v>1.04698812</v>
      </c>
      <c r="I301" s="125">
        <f t="shared" si="176"/>
        <v>1.7999999999999999E-2</v>
      </c>
      <c r="J301" s="127">
        <f t="shared" si="177"/>
        <v>43524</v>
      </c>
      <c r="K301" s="128">
        <f t="shared" si="178"/>
        <v>200</v>
      </c>
      <c r="L301" s="129">
        <f t="shared" si="179"/>
        <v>201</v>
      </c>
      <c r="M301" s="130">
        <f t="shared" si="170"/>
        <v>1.014331179</v>
      </c>
      <c r="N301" s="130">
        <f t="shared" ca="1" si="171"/>
        <v>1.061992694</v>
      </c>
      <c r="O301" s="129">
        <f t="shared" si="184"/>
        <v>0</v>
      </c>
      <c r="P301" s="126">
        <f t="shared" ca="1" si="172"/>
        <v>61.992694</v>
      </c>
      <c r="Q301" s="124">
        <f t="shared" si="180"/>
        <v>0</v>
      </c>
      <c r="R301" s="131" t="str">
        <f t="shared" si="181"/>
        <v>J=</v>
      </c>
      <c r="S301" s="127">
        <f t="shared" si="182"/>
        <v>43881</v>
      </c>
      <c r="T301" s="132" t="str">
        <f t="shared" si="173"/>
        <v>-</v>
      </c>
      <c r="U301" s="9"/>
      <c r="V301" s="110">
        <v>43824</v>
      </c>
      <c r="W301" s="111" t="s">
        <v>89</v>
      </c>
      <c r="X301" s="9"/>
      <c r="Y301" s="1"/>
      <c r="Z301" s="9"/>
      <c r="AA301" s="9"/>
      <c r="AB301" s="9"/>
      <c r="AC301" s="9"/>
      <c r="AD301" s="9"/>
      <c r="AE301" s="10"/>
      <c r="AF301" s="9"/>
      <c r="AG301" s="9"/>
      <c r="AH301" s="99">
        <f t="shared" si="198"/>
        <v>43707</v>
      </c>
      <c r="AI301" s="2">
        <f t="shared" ca="1" si="193"/>
        <v>1040.33725</v>
      </c>
      <c r="AJ301" s="9">
        <f t="shared" si="193"/>
        <v>1000</v>
      </c>
      <c r="AK301" s="16">
        <f t="shared" ca="1" si="193"/>
        <v>5.8999999999999997E-2</v>
      </c>
      <c r="AL301" s="17">
        <f t="shared" ca="1" si="193"/>
        <v>1.03109875</v>
      </c>
      <c r="AM301" s="99">
        <f t="shared" si="194"/>
        <v>43707</v>
      </c>
      <c r="AN301" s="16">
        <f t="shared" si="195"/>
        <v>1.7999999999999999E-2</v>
      </c>
      <c r="AO301" s="3">
        <f t="shared" si="195"/>
        <v>126</v>
      </c>
      <c r="AP301" s="15">
        <f t="shared" si="195"/>
        <v>1.00895986</v>
      </c>
      <c r="AQ301" s="15">
        <f t="shared" ca="1" si="195"/>
        <v>1.0403372500000001</v>
      </c>
      <c r="AR301" s="99">
        <f t="shared" si="196"/>
        <v>43707</v>
      </c>
      <c r="AS301" s="2">
        <f t="shared" ca="1" si="197"/>
        <v>40.337249999999997</v>
      </c>
      <c r="AT301" s="2">
        <f t="shared" si="197"/>
        <v>0</v>
      </c>
      <c r="AU301" s="28" t="str">
        <f t="shared" si="197"/>
        <v>J=</v>
      </c>
      <c r="AV301" s="99">
        <f t="shared" si="197"/>
        <v>43881</v>
      </c>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1"/>
      <c r="GU301" s="1"/>
      <c r="GV301" s="1"/>
      <c r="GW301" s="1"/>
      <c r="GX301" s="1"/>
      <c r="GY301" s="1"/>
      <c r="GZ301" s="1"/>
      <c r="HA301" s="1"/>
      <c r="HB301" s="1"/>
      <c r="HC301" s="1"/>
      <c r="HD301" s="1"/>
      <c r="HE301" s="1"/>
      <c r="HF301" s="1"/>
      <c r="HG301" s="1"/>
      <c r="HH301" s="1"/>
      <c r="HI301" s="1"/>
      <c r="HJ301" s="1"/>
      <c r="HK301" s="1"/>
      <c r="HL301" s="1"/>
    </row>
    <row r="302" spans="1:220" x14ac:dyDescent="0.15">
      <c r="A302" s="122">
        <f t="shared" si="174"/>
        <v>43814</v>
      </c>
      <c r="B302" s="123">
        <f t="shared" ca="1" si="183"/>
        <v>1061.992694</v>
      </c>
      <c r="C302" s="124">
        <f t="shared" si="175"/>
        <v>1000</v>
      </c>
      <c r="D302" s="125">
        <f ca="1">IF(A302&lt;$B$1,VLOOKUP(A302,[1]DI!$A$4:$B$15000,2),0)</f>
        <v>0</v>
      </c>
      <c r="E302" s="126">
        <f t="shared" ca="1" si="168"/>
        <v>1</v>
      </c>
      <c r="F302" s="126">
        <f ca="1">(TRUNC(PRODUCT($E$12:$E301),16))</f>
        <v>1.0469881224509101</v>
      </c>
      <c r="G302" s="126">
        <f t="shared" si="160"/>
        <v>1</v>
      </c>
      <c r="H302" s="126">
        <f t="shared" ca="1" si="169"/>
        <v>1.04698812</v>
      </c>
      <c r="I302" s="125">
        <f t="shared" si="176"/>
        <v>1.7999999999999999E-2</v>
      </c>
      <c r="J302" s="127">
        <f t="shared" si="177"/>
        <v>43524</v>
      </c>
      <c r="K302" s="128">
        <f t="shared" si="178"/>
        <v>200</v>
      </c>
      <c r="L302" s="129">
        <f t="shared" si="179"/>
        <v>201</v>
      </c>
      <c r="M302" s="130">
        <f t="shared" si="170"/>
        <v>1.014331179</v>
      </c>
      <c r="N302" s="130">
        <f t="shared" ca="1" si="171"/>
        <v>1.061992694</v>
      </c>
      <c r="O302" s="129">
        <f t="shared" si="184"/>
        <v>0</v>
      </c>
      <c r="P302" s="126">
        <f t="shared" ca="1" si="172"/>
        <v>61.992694</v>
      </c>
      <c r="Q302" s="124">
        <f t="shared" si="180"/>
        <v>0</v>
      </c>
      <c r="R302" s="131" t="str">
        <f t="shared" si="181"/>
        <v>J=</v>
      </c>
      <c r="S302" s="127">
        <f t="shared" si="182"/>
        <v>43881</v>
      </c>
      <c r="T302" s="132" t="str">
        <f t="shared" si="173"/>
        <v>-</v>
      </c>
      <c r="U302" s="9"/>
      <c r="V302" s="110">
        <v>43831</v>
      </c>
      <c r="W302" s="111" t="s">
        <v>91</v>
      </c>
      <c r="X302" s="9"/>
      <c r="Y302" s="1"/>
      <c r="Z302" s="9"/>
      <c r="AA302" s="9"/>
      <c r="AB302" s="9"/>
      <c r="AC302" s="9"/>
      <c r="AD302" s="9"/>
      <c r="AE302" s="10"/>
      <c r="AF302" s="9"/>
      <c r="AG302" s="9"/>
      <c r="AH302" s="99">
        <f t="shared" si="198"/>
        <v>43708</v>
      </c>
      <c r="AI302" s="2">
        <f t="shared" ca="1" si="193"/>
        <v>1040.647612</v>
      </c>
      <c r="AJ302" s="9">
        <f t="shared" si="193"/>
        <v>1000</v>
      </c>
      <c r="AK302" s="16">
        <f t="shared" ca="1" si="193"/>
        <v>0</v>
      </c>
      <c r="AL302" s="17">
        <f t="shared" ca="1" si="193"/>
        <v>1.03133334</v>
      </c>
      <c r="AM302" s="99">
        <f t="shared" si="194"/>
        <v>43708</v>
      </c>
      <c r="AN302" s="16">
        <f t="shared" si="195"/>
        <v>1.7999999999999999E-2</v>
      </c>
      <c r="AO302" s="3">
        <f t="shared" si="195"/>
        <v>127</v>
      </c>
      <c r="AP302" s="15">
        <f t="shared" si="195"/>
        <v>1.0090312910000001</v>
      </c>
      <c r="AQ302" s="15">
        <f t="shared" ca="1" si="195"/>
        <v>1.0406476120000001</v>
      </c>
      <c r="AR302" s="99">
        <f t="shared" si="196"/>
        <v>43708</v>
      </c>
      <c r="AS302" s="2">
        <f t="shared" ca="1" si="197"/>
        <v>40.647612000000002</v>
      </c>
      <c r="AT302" s="2">
        <f t="shared" si="197"/>
        <v>0</v>
      </c>
      <c r="AU302" s="28" t="str">
        <f t="shared" si="197"/>
        <v>J=</v>
      </c>
      <c r="AV302" s="99">
        <f t="shared" si="197"/>
        <v>43881</v>
      </c>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1"/>
      <c r="GU302" s="1"/>
      <c r="GV302" s="1"/>
      <c r="GW302" s="1"/>
      <c r="GX302" s="1"/>
      <c r="GY302" s="1"/>
      <c r="GZ302" s="1"/>
      <c r="HA302" s="1"/>
      <c r="HB302" s="1"/>
      <c r="HC302" s="1"/>
      <c r="HD302" s="1"/>
      <c r="HE302" s="1"/>
      <c r="HF302" s="1"/>
      <c r="HG302" s="1"/>
      <c r="HH302" s="1"/>
      <c r="HI302" s="1"/>
      <c r="HJ302" s="1"/>
      <c r="HK302" s="1"/>
      <c r="HL302" s="1"/>
    </row>
    <row r="303" spans="1:220" x14ac:dyDescent="0.15">
      <c r="A303" s="122">
        <f t="shared" si="174"/>
        <v>43815</v>
      </c>
      <c r="B303" s="123">
        <f t="shared" ca="1" si="183"/>
        <v>1061.992694</v>
      </c>
      <c r="C303" s="124">
        <f t="shared" si="175"/>
        <v>1000</v>
      </c>
      <c r="D303" s="125">
        <f ca="1">IF(A303&lt;$B$1,VLOOKUP(A303,[1]DI!$A$4:$B$15000,2),0)</f>
        <v>4.4000000000000004E-2</v>
      </c>
      <c r="E303" s="126">
        <f t="shared" ca="1" si="168"/>
        <v>1.0001708899999999</v>
      </c>
      <c r="F303" s="126">
        <f ca="1">(TRUNC(PRODUCT($E$12:$E302),16))</f>
        <v>1.0469881224509101</v>
      </c>
      <c r="G303" s="126">
        <f t="shared" si="160"/>
        <v>1</v>
      </c>
      <c r="H303" s="126">
        <f t="shared" ca="1" si="169"/>
        <v>1.04698812</v>
      </c>
      <c r="I303" s="125">
        <f t="shared" si="176"/>
        <v>1.7999999999999999E-2</v>
      </c>
      <c r="J303" s="127">
        <f t="shared" si="177"/>
        <v>43524</v>
      </c>
      <c r="K303" s="128">
        <f t="shared" si="178"/>
        <v>201</v>
      </c>
      <c r="L303" s="129">
        <f t="shared" si="179"/>
        <v>201</v>
      </c>
      <c r="M303" s="130">
        <f t="shared" si="170"/>
        <v>1.014331179</v>
      </c>
      <c r="N303" s="130">
        <f t="shared" ca="1" si="171"/>
        <v>1.061992694</v>
      </c>
      <c r="O303" s="129">
        <f t="shared" si="184"/>
        <v>0</v>
      </c>
      <c r="P303" s="126">
        <f t="shared" ca="1" si="172"/>
        <v>61.992694</v>
      </c>
      <c r="Q303" s="124">
        <f t="shared" si="180"/>
        <v>0</v>
      </c>
      <c r="R303" s="131" t="str">
        <f t="shared" si="181"/>
        <v>J=</v>
      </c>
      <c r="S303" s="127">
        <f t="shared" si="182"/>
        <v>43881</v>
      </c>
      <c r="T303" s="132" t="str">
        <f t="shared" si="173"/>
        <v>-</v>
      </c>
      <c r="U303" s="9"/>
      <c r="V303" s="110">
        <v>43885</v>
      </c>
      <c r="W303" s="111" t="s">
        <v>75</v>
      </c>
      <c r="X303" s="9"/>
      <c r="Y303" s="1"/>
      <c r="Z303" s="9"/>
      <c r="AA303" s="9"/>
      <c r="AB303" s="9"/>
      <c r="AC303" s="9"/>
      <c r="AD303" s="9"/>
      <c r="AE303" s="10"/>
      <c r="AF303" s="9"/>
      <c r="AG303" s="9"/>
      <c r="AH303" s="99">
        <f t="shared" si="198"/>
        <v>43709</v>
      </c>
      <c r="AI303" s="2">
        <f t="shared" ca="1" si="193"/>
        <v>1040.647612</v>
      </c>
      <c r="AJ303" s="9">
        <f t="shared" si="193"/>
        <v>1000</v>
      </c>
      <c r="AK303" s="16">
        <f t="shared" ca="1" si="193"/>
        <v>0</v>
      </c>
      <c r="AL303" s="17">
        <f t="shared" ca="1" si="193"/>
        <v>1.03133334</v>
      </c>
      <c r="AM303" s="99">
        <f t="shared" si="194"/>
        <v>43709</v>
      </c>
      <c r="AN303" s="16">
        <f t="shared" si="195"/>
        <v>1.7999999999999999E-2</v>
      </c>
      <c r="AO303" s="3">
        <f t="shared" si="195"/>
        <v>127</v>
      </c>
      <c r="AP303" s="15">
        <f t="shared" si="195"/>
        <v>1.0090312910000001</v>
      </c>
      <c r="AQ303" s="15">
        <f t="shared" ca="1" si="195"/>
        <v>1.0406476120000001</v>
      </c>
      <c r="AR303" s="99">
        <f t="shared" si="196"/>
        <v>43709</v>
      </c>
      <c r="AS303" s="2">
        <f t="shared" ca="1" si="197"/>
        <v>40.647612000000002</v>
      </c>
      <c r="AT303" s="2">
        <f t="shared" si="197"/>
        <v>0</v>
      </c>
      <c r="AU303" s="28" t="str">
        <f t="shared" si="197"/>
        <v>J=</v>
      </c>
      <c r="AV303" s="99">
        <f t="shared" si="197"/>
        <v>43881</v>
      </c>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1"/>
      <c r="GU303" s="1"/>
      <c r="GV303" s="1"/>
      <c r="GW303" s="1"/>
      <c r="GX303" s="1"/>
      <c r="GY303" s="1"/>
      <c r="GZ303" s="1"/>
      <c r="HA303" s="1"/>
      <c r="HB303" s="1"/>
      <c r="HC303" s="1"/>
      <c r="HD303" s="1"/>
      <c r="HE303" s="1"/>
      <c r="HF303" s="1"/>
      <c r="HG303" s="1"/>
      <c r="HH303" s="1"/>
      <c r="HI303" s="1"/>
      <c r="HJ303" s="1"/>
      <c r="HK303" s="1"/>
      <c r="HL303" s="1"/>
    </row>
    <row r="304" spans="1:220" x14ac:dyDescent="0.15">
      <c r="A304" s="122">
        <f t="shared" si="174"/>
        <v>43816</v>
      </c>
      <c r="B304" s="123">
        <f t="shared" ca="1" si="183"/>
        <v>1062.249376</v>
      </c>
      <c r="C304" s="124">
        <f t="shared" si="175"/>
        <v>1000</v>
      </c>
      <c r="D304" s="125">
        <f ca="1">IF(A304&lt;$B$1,VLOOKUP(A304,[1]DI!$A$4:$B$15000,2),0)</f>
        <v>4.4000000000000004E-2</v>
      </c>
      <c r="E304" s="126">
        <f t="shared" ca="1" si="168"/>
        <v>1.0001708899999999</v>
      </c>
      <c r="F304" s="126">
        <f ca="1">(TRUNC(PRODUCT($E$12:$E303),16))</f>
        <v>1.0471670422511601</v>
      </c>
      <c r="G304" s="126">
        <f t="shared" ref="G304:G367" si="199">IF(O303&gt;0,F303,G303)</f>
        <v>1</v>
      </c>
      <c r="H304" s="126">
        <f t="shared" ca="1" si="169"/>
        <v>1.0471670399999999</v>
      </c>
      <c r="I304" s="125">
        <f t="shared" si="176"/>
        <v>1.7999999999999999E-2</v>
      </c>
      <c r="J304" s="127">
        <f t="shared" si="177"/>
        <v>43524</v>
      </c>
      <c r="K304" s="128">
        <f t="shared" si="178"/>
        <v>202</v>
      </c>
      <c r="L304" s="129">
        <f t="shared" si="179"/>
        <v>202</v>
      </c>
      <c r="M304" s="130">
        <f t="shared" si="170"/>
        <v>1.01440299</v>
      </c>
      <c r="N304" s="130">
        <f t="shared" ca="1" si="171"/>
        <v>1.062249376</v>
      </c>
      <c r="O304" s="129">
        <f t="shared" si="184"/>
        <v>0</v>
      </c>
      <c r="P304" s="126">
        <f t="shared" ca="1" si="172"/>
        <v>62.249375999999998</v>
      </c>
      <c r="Q304" s="124">
        <f t="shared" si="180"/>
        <v>0</v>
      </c>
      <c r="R304" s="131" t="str">
        <f t="shared" si="181"/>
        <v>J=</v>
      </c>
      <c r="S304" s="127">
        <f t="shared" si="182"/>
        <v>43881</v>
      </c>
      <c r="T304" s="132" t="str">
        <f t="shared" si="173"/>
        <v>-</v>
      </c>
      <c r="U304" s="9"/>
      <c r="V304" s="110">
        <v>43886</v>
      </c>
      <c r="W304" s="111" t="s">
        <v>75</v>
      </c>
      <c r="X304" s="9"/>
      <c r="Y304" s="1"/>
      <c r="Z304" s="9"/>
      <c r="AA304" s="9"/>
      <c r="AB304" s="9"/>
      <c r="AC304" s="9"/>
      <c r="AD304" s="9"/>
      <c r="AE304" s="10"/>
      <c r="AF304" s="9"/>
      <c r="AG304" s="9"/>
      <c r="AH304" s="99">
        <f t="shared" si="198"/>
        <v>43710</v>
      </c>
      <c r="AI304" s="2">
        <f t="shared" ca="1" si="193"/>
        <v>1040.647612</v>
      </c>
      <c r="AJ304" s="9">
        <f t="shared" si="193"/>
        <v>1000</v>
      </c>
      <c r="AK304" s="16">
        <f t="shared" ca="1" si="193"/>
        <v>5.8999999999999997E-2</v>
      </c>
      <c r="AL304" s="17">
        <f t="shared" ca="1" si="193"/>
        <v>1.03133334</v>
      </c>
      <c r="AM304" s="99">
        <f t="shared" si="194"/>
        <v>43710</v>
      </c>
      <c r="AN304" s="16">
        <f t="shared" si="195"/>
        <v>1.7999999999999999E-2</v>
      </c>
      <c r="AO304" s="3">
        <f t="shared" si="195"/>
        <v>127</v>
      </c>
      <c r="AP304" s="15">
        <f t="shared" si="195"/>
        <v>1.0090312910000001</v>
      </c>
      <c r="AQ304" s="15">
        <f t="shared" ca="1" si="195"/>
        <v>1.0406476120000001</v>
      </c>
      <c r="AR304" s="99">
        <f t="shared" si="196"/>
        <v>43710</v>
      </c>
      <c r="AS304" s="2">
        <f t="shared" ca="1" si="197"/>
        <v>40.647612000000002</v>
      </c>
      <c r="AT304" s="2">
        <f t="shared" si="197"/>
        <v>0</v>
      </c>
      <c r="AU304" s="28" t="str">
        <f t="shared" si="197"/>
        <v>J=</v>
      </c>
      <c r="AV304" s="99">
        <f t="shared" si="197"/>
        <v>43881</v>
      </c>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1"/>
      <c r="GU304" s="1"/>
      <c r="GV304" s="1"/>
      <c r="GW304" s="1"/>
      <c r="GX304" s="1"/>
      <c r="GY304" s="1"/>
      <c r="GZ304" s="1"/>
      <c r="HA304" s="1"/>
      <c r="HB304" s="1"/>
      <c r="HC304" s="1"/>
      <c r="HD304" s="1"/>
      <c r="HE304" s="1"/>
      <c r="HF304" s="1"/>
      <c r="HG304" s="1"/>
      <c r="HH304" s="1"/>
      <c r="HI304" s="1"/>
      <c r="HJ304" s="1"/>
      <c r="HK304" s="1"/>
      <c r="HL304" s="1"/>
    </row>
    <row r="305" spans="1:223" x14ac:dyDescent="0.15">
      <c r="A305" s="122">
        <f t="shared" si="174"/>
        <v>43817</v>
      </c>
      <c r="B305" s="123">
        <f t="shared" ca="1" si="183"/>
        <v>1062.5061189999999</v>
      </c>
      <c r="C305" s="124">
        <f t="shared" si="175"/>
        <v>1000</v>
      </c>
      <c r="D305" s="125">
        <f ca="1">IF(A305&lt;$B$1,VLOOKUP(A305,[1]DI!$A$4:$B$15000,2),0)</f>
        <v>4.4000000000000004E-2</v>
      </c>
      <c r="E305" s="126">
        <f t="shared" ca="1" si="168"/>
        <v>1.0001708899999999</v>
      </c>
      <c r="F305" s="126">
        <f ca="1">(TRUNC(PRODUCT($E$12:$E304),16))</f>
        <v>1.0473459926270099</v>
      </c>
      <c r="G305" s="126">
        <f t="shared" si="199"/>
        <v>1</v>
      </c>
      <c r="H305" s="126">
        <f t="shared" ca="1" si="169"/>
        <v>1.0473459899999999</v>
      </c>
      <c r="I305" s="125">
        <f t="shared" si="176"/>
        <v>1.7999999999999999E-2</v>
      </c>
      <c r="J305" s="127">
        <f t="shared" si="177"/>
        <v>43524</v>
      </c>
      <c r="K305" s="128">
        <f t="shared" si="178"/>
        <v>203</v>
      </c>
      <c r="L305" s="129">
        <f t="shared" si="179"/>
        <v>203</v>
      </c>
      <c r="M305" s="130">
        <f t="shared" si="170"/>
        <v>1.0144748050000001</v>
      </c>
      <c r="N305" s="130">
        <f t="shared" ca="1" si="171"/>
        <v>1.062506119</v>
      </c>
      <c r="O305" s="129">
        <f t="shared" si="184"/>
        <v>0</v>
      </c>
      <c r="P305" s="126">
        <f t="shared" ca="1" si="172"/>
        <v>62.506118999999998</v>
      </c>
      <c r="Q305" s="124">
        <f t="shared" si="180"/>
        <v>0</v>
      </c>
      <c r="R305" s="131" t="str">
        <f t="shared" si="181"/>
        <v>J=</v>
      </c>
      <c r="S305" s="127">
        <f t="shared" si="182"/>
        <v>43881</v>
      </c>
      <c r="T305" s="132" t="str">
        <f t="shared" si="173"/>
        <v>-</v>
      </c>
      <c r="U305" s="9"/>
      <c r="V305" s="110">
        <v>43931</v>
      </c>
      <c r="W305" s="111" t="s">
        <v>92</v>
      </c>
      <c r="X305" s="9"/>
      <c r="Y305" s="1"/>
      <c r="Z305" s="9"/>
      <c r="AA305" s="9"/>
      <c r="AB305" s="9"/>
      <c r="AC305" s="9"/>
      <c r="AD305" s="9"/>
      <c r="AE305" s="10"/>
      <c r="AF305" s="9"/>
      <c r="AG305" s="9"/>
      <c r="AH305" s="99">
        <f t="shared" si="198"/>
        <v>43711</v>
      </c>
      <c r="AI305" s="2">
        <f t="shared" ca="1" si="193"/>
        <v>1040.958061</v>
      </c>
      <c r="AJ305" s="9">
        <f t="shared" si="193"/>
        <v>1000</v>
      </c>
      <c r="AK305" s="16">
        <f t="shared" ca="1" si="193"/>
        <v>5.8999999999999997E-2</v>
      </c>
      <c r="AL305" s="17">
        <f t="shared" ca="1" si="193"/>
        <v>1.0315679799999999</v>
      </c>
      <c r="AM305" s="99">
        <f t="shared" si="194"/>
        <v>43711</v>
      </c>
      <c r="AN305" s="16">
        <f t="shared" si="195"/>
        <v>1.7999999999999999E-2</v>
      </c>
      <c r="AO305" s="3">
        <f t="shared" si="195"/>
        <v>128</v>
      </c>
      <c r="AP305" s="15">
        <f t="shared" si="195"/>
        <v>1.0091027260000001</v>
      </c>
      <c r="AQ305" s="15">
        <f t="shared" ca="1" si="195"/>
        <v>1.040958061</v>
      </c>
      <c r="AR305" s="99">
        <f t="shared" si="196"/>
        <v>43711</v>
      </c>
      <c r="AS305" s="2">
        <f t="shared" ca="1" si="197"/>
        <v>40.958061000000001</v>
      </c>
      <c r="AT305" s="2">
        <f t="shared" si="197"/>
        <v>0</v>
      </c>
      <c r="AU305" s="28" t="str">
        <f t="shared" si="197"/>
        <v>J=</v>
      </c>
      <c r="AV305" s="99">
        <f t="shared" si="197"/>
        <v>43881</v>
      </c>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1"/>
      <c r="GU305" s="1"/>
      <c r="GV305" s="1"/>
      <c r="GW305" s="1"/>
      <c r="GX305" s="1"/>
      <c r="GY305" s="1"/>
      <c r="GZ305" s="1"/>
      <c r="HA305" s="1"/>
      <c r="HB305" s="1"/>
      <c r="HC305" s="1"/>
      <c r="HD305" s="1"/>
      <c r="HE305" s="1"/>
      <c r="HF305" s="1"/>
      <c r="HG305" s="1"/>
      <c r="HH305" s="1"/>
      <c r="HI305" s="1"/>
      <c r="HJ305" s="1"/>
      <c r="HK305" s="1"/>
      <c r="HL305" s="1"/>
    </row>
    <row r="306" spans="1:223" x14ac:dyDescent="0.15">
      <c r="A306" s="122">
        <f t="shared" si="174"/>
        <v>43818</v>
      </c>
      <c r="B306" s="123">
        <f t="shared" ca="1" si="183"/>
        <v>1062.7629240000001</v>
      </c>
      <c r="C306" s="124">
        <f t="shared" si="175"/>
        <v>1000</v>
      </c>
      <c r="D306" s="125">
        <f ca="1">IF(A306&lt;$B$1,VLOOKUP(A306,[1]DI!$A$4:$B$15000,2),0)</f>
        <v>4.4000000000000004E-2</v>
      </c>
      <c r="E306" s="126">
        <f t="shared" ca="1" si="168"/>
        <v>1.0001708899999999</v>
      </c>
      <c r="F306" s="126">
        <f ca="1">(TRUNC(PRODUCT($E$12:$E305),16))</f>
        <v>1.04752497358369</v>
      </c>
      <c r="G306" s="126">
        <f t="shared" si="199"/>
        <v>1</v>
      </c>
      <c r="H306" s="126">
        <f t="shared" ca="1" si="169"/>
        <v>1.04752497</v>
      </c>
      <c r="I306" s="125">
        <f t="shared" si="176"/>
        <v>1.7999999999999999E-2</v>
      </c>
      <c r="J306" s="127">
        <f t="shared" si="177"/>
        <v>43524</v>
      </c>
      <c r="K306" s="128">
        <f t="shared" si="178"/>
        <v>204</v>
      </c>
      <c r="L306" s="129">
        <f t="shared" si="179"/>
        <v>204</v>
      </c>
      <c r="M306" s="130">
        <f t="shared" si="170"/>
        <v>1.014546626</v>
      </c>
      <c r="N306" s="130">
        <f t="shared" ca="1" si="171"/>
        <v>1.0627629240000001</v>
      </c>
      <c r="O306" s="129">
        <f t="shared" si="184"/>
        <v>0</v>
      </c>
      <c r="P306" s="126">
        <f t="shared" ca="1" si="172"/>
        <v>62.762923999999998</v>
      </c>
      <c r="Q306" s="124">
        <f t="shared" si="180"/>
        <v>0</v>
      </c>
      <c r="R306" s="131" t="str">
        <f t="shared" si="181"/>
        <v>J=</v>
      </c>
      <c r="S306" s="127">
        <f t="shared" si="182"/>
        <v>43881</v>
      </c>
      <c r="T306" s="132" t="str">
        <f t="shared" si="173"/>
        <v>-</v>
      </c>
      <c r="U306" s="9"/>
      <c r="V306" s="110">
        <v>43942</v>
      </c>
      <c r="W306" s="111" t="s">
        <v>77</v>
      </c>
      <c r="X306" s="9"/>
      <c r="Y306" s="1"/>
      <c r="Z306" s="9"/>
      <c r="AA306" s="9"/>
      <c r="AB306" s="9"/>
      <c r="AC306" s="9"/>
      <c r="AD306" s="9"/>
      <c r="AE306" s="10"/>
      <c r="AF306" s="9"/>
      <c r="AG306" s="9"/>
      <c r="AH306" s="99">
        <f t="shared" si="198"/>
        <v>43712</v>
      </c>
      <c r="AI306" s="2">
        <f t="shared" ca="1" si="193"/>
        <v>1041.2685980000001</v>
      </c>
      <c r="AJ306" s="9">
        <f t="shared" si="193"/>
        <v>1000</v>
      </c>
      <c r="AK306" s="16">
        <f t="shared" ca="1" si="193"/>
        <v>5.8999999999999997E-2</v>
      </c>
      <c r="AL306" s="17">
        <f t="shared" ca="1" si="193"/>
        <v>1.03180267</v>
      </c>
      <c r="AM306" s="99">
        <f t="shared" si="194"/>
        <v>43712</v>
      </c>
      <c r="AN306" s="16">
        <f t="shared" si="195"/>
        <v>1.7999999999999999E-2</v>
      </c>
      <c r="AO306" s="3">
        <f t="shared" si="195"/>
        <v>129</v>
      </c>
      <c r="AP306" s="15">
        <f t="shared" si="195"/>
        <v>1.009174166</v>
      </c>
      <c r="AQ306" s="15">
        <f t="shared" ca="1" si="195"/>
        <v>1.0412685989999999</v>
      </c>
      <c r="AR306" s="99">
        <f t="shared" si="196"/>
        <v>43712</v>
      </c>
      <c r="AS306" s="2">
        <f t="shared" ca="1" si="197"/>
        <v>41.268597999999997</v>
      </c>
      <c r="AT306" s="2">
        <f t="shared" si="197"/>
        <v>0</v>
      </c>
      <c r="AU306" s="28" t="str">
        <f t="shared" si="197"/>
        <v>J=</v>
      </c>
      <c r="AV306" s="99">
        <f t="shared" si="197"/>
        <v>43881</v>
      </c>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1"/>
      <c r="GU306" s="1"/>
      <c r="GV306" s="1"/>
      <c r="GW306" s="1"/>
      <c r="GX306" s="1"/>
      <c r="GY306" s="1"/>
      <c r="GZ306" s="1"/>
      <c r="HA306" s="1"/>
      <c r="HB306" s="1"/>
      <c r="HC306" s="1"/>
      <c r="HD306" s="1"/>
      <c r="HE306" s="1"/>
      <c r="HF306" s="1"/>
      <c r="HG306" s="1"/>
      <c r="HH306" s="1"/>
      <c r="HI306" s="1"/>
      <c r="HJ306" s="1"/>
      <c r="HK306" s="1"/>
      <c r="HL306" s="1"/>
    </row>
    <row r="307" spans="1:223" x14ac:dyDescent="0.15">
      <c r="A307" s="122">
        <f t="shared" si="174"/>
        <v>43819</v>
      </c>
      <c r="B307" s="123">
        <f t="shared" ca="1" si="183"/>
        <v>1063.0197989999999</v>
      </c>
      <c r="C307" s="124">
        <f t="shared" si="175"/>
        <v>1000</v>
      </c>
      <c r="D307" s="125">
        <f ca="1">IF(A307&lt;$B$1,VLOOKUP(A307,[1]DI!$A$4:$B$15000,2),0)</f>
        <v>4.4000000000000004E-2</v>
      </c>
      <c r="E307" s="126">
        <f t="shared" ca="1" si="168"/>
        <v>1.0001708899999999</v>
      </c>
      <c r="F307" s="126">
        <f ca="1">(TRUNC(PRODUCT($E$12:$E306),16))</f>
        <v>1.04770398512642</v>
      </c>
      <c r="G307" s="126">
        <f t="shared" si="199"/>
        <v>1</v>
      </c>
      <c r="H307" s="126">
        <f t="shared" ca="1" si="169"/>
        <v>1.04770399</v>
      </c>
      <c r="I307" s="125">
        <f t="shared" si="176"/>
        <v>1.7999999999999999E-2</v>
      </c>
      <c r="J307" s="127">
        <f t="shared" si="177"/>
        <v>43524</v>
      </c>
      <c r="K307" s="128">
        <f t="shared" si="178"/>
        <v>205</v>
      </c>
      <c r="L307" s="129">
        <f t="shared" si="179"/>
        <v>205</v>
      </c>
      <c r="M307" s="130">
        <f t="shared" si="170"/>
        <v>1.014618451</v>
      </c>
      <c r="N307" s="130">
        <f t="shared" ca="1" si="171"/>
        <v>1.0630197990000001</v>
      </c>
      <c r="O307" s="129">
        <f t="shared" si="184"/>
        <v>0</v>
      </c>
      <c r="P307" s="126">
        <f t="shared" ca="1" si="172"/>
        <v>63.019798999999999</v>
      </c>
      <c r="Q307" s="124">
        <f t="shared" si="180"/>
        <v>0</v>
      </c>
      <c r="R307" s="131" t="str">
        <f t="shared" si="181"/>
        <v>J=</v>
      </c>
      <c r="S307" s="127">
        <f t="shared" si="182"/>
        <v>43881</v>
      </c>
      <c r="T307" s="132" t="str">
        <f t="shared" si="173"/>
        <v>-</v>
      </c>
      <c r="U307" s="9"/>
      <c r="V307" s="110">
        <v>43952</v>
      </c>
      <c r="W307" s="111" t="s">
        <v>94</v>
      </c>
      <c r="X307" s="9"/>
      <c r="Y307" s="1"/>
      <c r="Z307" s="9"/>
      <c r="AA307" s="9"/>
      <c r="AB307" s="9"/>
      <c r="AC307" s="9"/>
      <c r="AD307" s="9"/>
      <c r="AE307" s="10"/>
      <c r="AF307" s="9"/>
      <c r="AG307" s="9"/>
      <c r="AH307" s="99">
        <f t="shared" si="198"/>
        <v>43713</v>
      </c>
      <c r="AI307" s="2">
        <f t="shared" ca="1" si="193"/>
        <v>1041.5792369999999</v>
      </c>
      <c r="AJ307" s="9">
        <f t="shared" si="193"/>
        <v>1000</v>
      </c>
      <c r="AK307" s="16">
        <f t="shared" ca="1" si="193"/>
        <v>5.8999999999999997E-2</v>
      </c>
      <c r="AL307" s="17">
        <f t="shared" ca="1" si="193"/>
        <v>1.03203742</v>
      </c>
      <c r="AM307" s="99">
        <f t="shared" si="194"/>
        <v>43713</v>
      </c>
      <c r="AN307" s="16">
        <f t="shared" si="195"/>
        <v>1.7999999999999999E-2</v>
      </c>
      <c r="AO307" s="3">
        <f t="shared" si="195"/>
        <v>130</v>
      </c>
      <c r="AP307" s="15">
        <f t="shared" si="195"/>
        <v>1.0092456110000001</v>
      </c>
      <c r="AQ307" s="15">
        <f t="shared" ca="1" si="195"/>
        <v>1.0415792370000001</v>
      </c>
      <c r="AR307" s="99">
        <f t="shared" si="196"/>
        <v>43713</v>
      </c>
      <c r="AS307" s="2">
        <f t="shared" ca="1" si="197"/>
        <v>41.579236999999999</v>
      </c>
      <c r="AT307" s="2">
        <f t="shared" si="197"/>
        <v>0</v>
      </c>
      <c r="AU307" s="28" t="str">
        <f t="shared" si="197"/>
        <v>J=</v>
      </c>
      <c r="AV307" s="99">
        <f t="shared" si="197"/>
        <v>43881</v>
      </c>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1"/>
      <c r="GU307" s="1"/>
      <c r="GV307" s="1"/>
      <c r="GW307" s="1"/>
      <c r="GX307" s="1"/>
      <c r="GY307" s="1"/>
      <c r="GZ307" s="1"/>
      <c r="HA307" s="1"/>
      <c r="HB307" s="1"/>
      <c r="HC307" s="1"/>
      <c r="HD307" s="1"/>
      <c r="HE307" s="1"/>
      <c r="HF307" s="1"/>
      <c r="HG307" s="1"/>
      <c r="HH307" s="1"/>
      <c r="HI307" s="1"/>
      <c r="HJ307" s="1"/>
      <c r="HK307" s="1"/>
      <c r="HL307" s="1"/>
    </row>
    <row r="308" spans="1:223" x14ac:dyDescent="0.15">
      <c r="A308" s="122">
        <f t="shared" si="174"/>
        <v>43820</v>
      </c>
      <c r="B308" s="123">
        <f t="shared" ca="1" si="183"/>
        <v>1063.2767269999999</v>
      </c>
      <c r="C308" s="124">
        <f t="shared" si="175"/>
        <v>1000</v>
      </c>
      <c r="D308" s="125">
        <f ca="1">IF(A308&lt;$B$1,VLOOKUP(A308,[1]DI!$A$4:$B$15000,2),0)</f>
        <v>0</v>
      </c>
      <c r="E308" s="126">
        <f t="shared" ca="1" si="168"/>
        <v>1</v>
      </c>
      <c r="F308" s="126">
        <f ca="1">(TRUNC(PRODUCT($E$12:$E307),16))</f>
        <v>1.04788302726044</v>
      </c>
      <c r="G308" s="126">
        <f t="shared" si="199"/>
        <v>1</v>
      </c>
      <c r="H308" s="126">
        <f t="shared" ca="1" si="169"/>
        <v>1.0478830299999999</v>
      </c>
      <c r="I308" s="125">
        <f t="shared" si="176"/>
        <v>1.7999999999999999E-2</v>
      </c>
      <c r="J308" s="127">
        <f t="shared" si="177"/>
        <v>43524</v>
      </c>
      <c r="K308" s="128">
        <f t="shared" si="178"/>
        <v>205</v>
      </c>
      <c r="L308" s="129">
        <f t="shared" si="179"/>
        <v>206</v>
      </c>
      <c r="M308" s="130">
        <f t="shared" si="170"/>
        <v>1.0146902820000001</v>
      </c>
      <c r="N308" s="130">
        <f t="shared" ca="1" si="171"/>
        <v>1.0632767270000001</v>
      </c>
      <c r="O308" s="129">
        <f t="shared" si="184"/>
        <v>0</v>
      </c>
      <c r="P308" s="126">
        <f t="shared" ca="1" si="172"/>
        <v>63.276727000000001</v>
      </c>
      <c r="Q308" s="124">
        <f t="shared" si="180"/>
        <v>0</v>
      </c>
      <c r="R308" s="131" t="str">
        <f t="shared" si="181"/>
        <v>J=</v>
      </c>
      <c r="S308" s="127">
        <f t="shared" si="182"/>
        <v>43881</v>
      </c>
      <c r="T308" s="132" t="str">
        <f t="shared" si="173"/>
        <v>-</v>
      </c>
      <c r="U308" s="9"/>
      <c r="V308" s="110">
        <v>43993</v>
      </c>
      <c r="W308" s="111" t="s">
        <v>85</v>
      </c>
      <c r="X308" s="9"/>
      <c r="Y308" s="1"/>
      <c r="Z308" s="9"/>
      <c r="AA308" s="9"/>
      <c r="AB308" s="9"/>
      <c r="AC308" s="9"/>
      <c r="AD308" s="9"/>
      <c r="AE308" s="10"/>
      <c r="AF308" s="9"/>
      <c r="AG308" s="9"/>
      <c r="AH308" s="99">
        <f t="shared" si="198"/>
        <v>43714</v>
      </c>
      <c r="AI308" s="2">
        <f t="shared" ca="1" si="193"/>
        <v>1041.889954</v>
      </c>
      <c r="AJ308" s="9">
        <f t="shared" si="193"/>
        <v>1000</v>
      </c>
      <c r="AK308" s="16">
        <f t="shared" ca="1" si="193"/>
        <v>5.8999999999999997E-2</v>
      </c>
      <c r="AL308" s="17">
        <f t="shared" ca="1" si="193"/>
        <v>1.0322722099999999</v>
      </c>
      <c r="AM308" s="99">
        <f t="shared" si="194"/>
        <v>43714</v>
      </c>
      <c r="AN308" s="16">
        <f t="shared" si="195"/>
        <v>1.7999999999999999E-2</v>
      </c>
      <c r="AO308" s="3">
        <f t="shared" si="195"/>
        <v>131</v>
      </c>
      <c r="AP308" s="15">
        <f t="shared" si="195"/>
        <v>1.009317062</v>
      </c>
      <c r="AQ308" s="15">
        <f t="shared" ca="1" si="195"/>
        <v>1.041889954</v>
      </c>
      <c r="AR308" s="99">
        <f t="shared" si="196"/>
        <v>43714</v>
      </c>
      <c r="AS308" s="2">
        <f t="shared" ca="1" si="197"/>
        <v>41.889954000000003</v>
      </c>
      <c r="AT308" s="2">
        <f t="shared" si="197"/>
        <v>0</v>
      </c>
      <c r="AU308" s="28" t="str">
        <f t="shared" si="197"/>
        <v>J=</v>
      </c>
      <c r="AV308" s="99">
        <f t="shared" si="197"/>
        <v>43881</v>
      </c>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1"/>
      <c r="GU308" s="1"/>
      <c r="GV308" s="1"/>
      <c r="GW308" s="1"/>
      <c r="GX308" s="1"/>
      <c r="GY308" s="1"/>
      <c r="GZ308" s="1"/>
      <c r="HA308" s="1"/>
      <c r="HB308" s="1"/>
      <c r="HC308" s="1"/>
      <c r="HD308" s="1"/>
      <c r="HE308" s="1"/>
      <c r="HF308" s="1"/>
      <c r="HG308" s="1"/>
      <c r="HH308" s="1"/>
      <c r="HI308" s="1"/>
      <c r="HJ308" s="1"/>
      <c r="HK308" s="1"/>
      <c r="HL308" s="1"/>
    </row>
    <row r="309" spans="1:223" x14ac:dyDescent="0.15">
      <c r="A309" s="122">
        <f t="shared" si="174"/>
        <v>43821</v>
      </c>
      <c r="B309" s="123">
        <f t="shared" ca="1" si="183"/>
        <v>1063.2767269999999</v>
      </c>
      <c r="C309" s="124">
        <f t="shared" si="175"/>
        <v>1000</v>
      </c>
      <c r="D309" s="125">
        <f ca="1">IF(A309&lt;$B$1,VLOOKUP(A309,[1]DI!$A$4:$B$15000,2),0)</f>
        <v>0</v>
      </c>
      <c r="E309" s="126">
        <f t="shared" ca="1" si="168"/>
        <v>1</v>
      </c>
      <c r="F309" s="126">
        <f ca="1">(TRUNC(PRODUCT($E$12:$E308),16))</f>
        <v>1.04788302726044</v>
      </c>
      <c r="G309" s="126">
        <f t="shared" si="199"/>
        <v>1</v>
      </c>
      <c r="H309" s="126">
        <f t="shared" ca="1" si="169"/>
        <v>1.0478830299999999</v>
      </c>
      <c r="I309" s="125">
        <f t="shared" si="176"/>
        <v>1.7999999999999999E-2</v>
      </c>
      <c r="J309" s="127">
        <f t="shared" si="177"/>
        <v>43524</v>
      </c>
      <c r="K309" s="128">
        <f t="shared" si="178"/>
        <v>205</v>
      </c>
      <c r="L309" s="129">
        <f t="shared" si="179"/>
        <v>206</v>
      </c>
      <c r="M309" s="130">
        <f t="shared" si="170"/>
        <v>1.0146902820000001</v>
      </c>
      <c r="N309" s="130">
        <f t="shared" ca="1" si="171"/>
        <v>1.0632767270000001</v>
      </c>
      <c r="O309" s="129">
        <f t="shared" si="184"/>
        <v>0</v>
      </c>
      <c r="P309" s="126">
        <f t="shared" ca="1" si="172"/>
        <v>63.276727000000001</v>
      </c>
      <c r="Q309" s="124">
        <f t="shared" si="180"/>
        <v>0</v>
      </c>
      <c r="R309" s="131" t="str">
        <f t="shared" si="181"/>
        <v>J=</v>
      </c>
      <c r="S309" s="127">
        <f t="shared" si="182"/>
        <v>43881</v>
      </c>
      <c r="T309" s="132" t="str">
        <f t="shared" si="173"/>
        <v>-</v>
      </c>
      <c r="U309" s="9"/>
      <c r="V309" s="110">
        <v>44081</v>
      </c>
      <c r="W309" s="111" t="s">
        <v>95</v>
      </c>
      <c r="X309" s="9"/>
      <c r="Y309" s="1"/>
      <c r="Z309" s="9"/>
      <c r="AA309" s="9"/>
      <c r="AB309" s="9"/>
      <c r="AC309" s="9"/>
      <c r="AD309" s="9"/>
      <c r="AE309" s="10"/>
      <c r="AF309" s="9"/>
      <c r="AG309" s="9"/>
      <c r="AH309" s="99">
        <f t="shared" si="198"/>
        <v>43715</v>
      </c>
      <c r="AI309" s="2">
        <f t="shared" ca="1" si="193"/>
        <v>1042.200779</v>
      </c>
      <c r="AJ309" s="9">
        <f t="shared" si="193"/>
        <v>1000</v>
      </c>
      <c r="AK309" s="16">
        <f t="shared" ca="1" si="193"/>
        <v>0</v>
      </c>
      <c r="AL309" s="17">
        <f t="shared" ca="1" si="193"/>
        <v>1.0325070700000001</v>
      </c>
      <c r="AM309" s="99">
        <f t="shared" si="194"/>
        <v>43715</v>
      </c>
      <c r="AN309" s="16">
        <f t="shared" si="195"/>
        <v>1.7999999999999999E-2</v>
      </c>
      <c r="AO309" s="3">
        <f t="shared" si="195"/>
        <v>132</v>
      </c>
      <c r="AP309" s="15">
        <f t="shared" si="195"/>
        <v>1.0093885170000001</v>
      </c>
      <c r="AQ309" s="15">
        <f t="shared" ca="1" si="195"/>
        <v>1.0422007799999999</v>
      </c>
      <c r="AR309" s="99">
        <f t="shared" si="196"/>
        <v>43715</v>
      </c>
      <c r="AS309" s="2">
        <f t="shared" ca="1" si="197"/>
        <v>42.200778999999997</v>
      </c>
      <c r="AT309" s="2">
        <f t="shared" si="197"/>
        <v>0</v>
      </c>
      <c r="AU309" s="28" t="str">
        <f t="shared" si="197"/>
        <v>J=</v>
      </c>
      <c r="AV309" s="99">
        <f t="shared" si="197"/>
        <v>43881</v>
      </c>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1"/>
      <c r="GU309" s="1"/>
      <c r="GV309" s="1"/>
      <c r="GW309" s="1"/>
      <c r="GX309" s="1"/>
      <c r="GY309" s="1"/>
      <c r="GZ309" s="1"/>
      <c r="HA309" s="1"/>
      <c r="HB309" s="1"/>
      <c r="HC309" s="1"/>
      <c r="HD309" s="1"/>
      <c r="HE309" s="1"/>
      <c r="HF309" s="1"/>
      <c r="HG309" s="1"/>
      <c r="HH309" s="1"/>
      <c r="HI309" s="1"/>
      <c r="HJ309" s="1"/>
      <c r="HK309" s="1"/>
      <c r="HL309" s="1"/>
    </row>
    <row r="310" spans="1:223" x14ac:dyDescent="0.15">
      <c r="A310" s="122">
        <f t="shared" si="174"/>
        <v>43822</v>
      </c>
      <c r="B310" s="123">
        <f t="shared" ca="1" si="183"/>
        <v>1063.2767269999999</v>
      </c>
      <c r="C310" s="124">
        <f t="shared" si="175"/>
        <v>1000</v>
      </c>
      <c r="D310" s="125">
        <f ca="1">IF(A310&lt;$B$1,VLOOKUP(A310,[1]DI!$A$4:$B$15000,2),0)</f>
        <v>4.4000000000000004E-2</v>
      </c>
      <c r="E310" s="126">
        <f t="shared" ca="1" si="168"/>
        <v>1.0001708899999999</v>
      </c>
      <c r="F310" s="126">
        <f ca="1">(TRUNC(PRODUCT($E$12:$E309),16))</f>
        <v>1.04788302726044</v>
      </c>
      <c r="G310" s="126">
        <f t="shared" si="199"/>
        <v>1</v>
      </c>
      <c r="H310" s="126">
        <f t="shared" ca="1" si="169"/>
        <v>1.0478830299999999</v>
      </c>
      <c r="I310" s="125">
        <f t="shared" si="176"/>
        <v>1.7999999999999999E-2</v>
      </c>
      <c r="J310" s="127">
        <f t="shared" si="177"/>
        <v>43524</v>
      </c>
      <c r="K310" s="128">
        <f t="shared" si="178"/>
        <v>206</v>
      </c>
      <c r="L310" s="129">
        <f t="shared" si="179"/>
        <v>206</v>
      </c>
      <c r="M310" s="130">
        <f t="shared" si="170"/>
        <v>1.0146902820000001</v>
      </c>
      <c r="N310" s="130">
        <f t="shared" ca="1" si="171"/>
        <v>1.0632767270000001</v>
      </c>
      <c r="O310" s="129">
        <f t="shared" si="184"/>
        <v>0</v>
      </c>
      <c r="P310" s="126">
        <f t="shared" ca="1" si="172"/>
        <v>63.276727000000001</v>
      </c>
      <c r="Q310" s="124">
        <f t="shared" si="180"/>
        <v>0</v>
      </c>
      <c r="R310" s="131" t="str">
        <f t="shared" si="181"/>
        <v>J=</v>
      </c>
      <c r="S310" s="127">
        <f t="shared" si="182"/>
        <v>43881</v>
      </c>
      <c r="T310" s="132" t="str">
        <f t="shared" si="173"/>
        <v>-</v>
      </c>
      <c r="U310" s="9"/>
      <c r="V310" s="110">
        <v>44116</v>
      </c>
      <c r="W310" s="109" t="s">
        <v>81</v>
      </c>
      <c r="X310" s="9"/>
      <c r="Y310" s="1"/>
      <c r="Z310" s="9"/>
      <c r="AA310" s="9"/>
      <c r="AB310" s="9"/>
      <c r="AC310" s="9"/>
      <c r="AD310" s="9"/>
      <c r="AE310" s="10"/>
      <c r="AF310" s="9"/>
      <c r="AG310" s="9"/>
      <c r="AH310" s="99">
        <f t="shared" si="198"/>
        <v>43716</v>
      </c>
      <c r="AI310" s="2">
        <f t="shared" ca="1" si="193"/>
        <v>1042.200779</v>
      </c>
      <c r="AJ310" s="9">
        <f t="shared" si="193"/>
        <v>1000</v>
      </c>
      <c r="AK310" s="16">
        <f t="shared" ca="1" si="193"/>
        <v>0</v>
      </c>
      <c r="AL310" s="17">
        <f t="shared" ca="1" si="193"/>
        <v>1.0325070700000001</v>
      </c>
      <c r="AM310" s="99">
        <f t="shared" si="194"/>
        <v>43716</v>
      </c>
      <c r="AN310" s="16">
        <f t="shared" si="195"/>
        <v>1.7999999999999999E-2</v>
      </c>
      <c r="AO310" s="3">
        <f t="shared" si="195"/>
        <v>132</v>
      </c>
      <c r="AP310" s="15">
        <f t="shared" si="195"/>
        <v>1.0093885170000001</v>
      </c>
      <c r="AQ310" s="15">
        <f t="shared" ca="1" si="195"/>
        <v>1.0422007799999999</v>
      </c>
      <c r="AR310" s="99">
        <f t="shared" si="196"/>
        <v>43716</v>
      </c>
      <c r="AS310" s="2">
        <f t="shared" ca="1" si="197"/>
        <v>42.200778999999997</v>
      </c>
      <c r="AT310" s="2">
        <f t="shared" si="197"/>
        <v>0</v>
      </c>
      <c r="AU310" s="28" t="str">
        <f t="shared" si="197"/>
        <v>J=</v>
      </c>
      <c r="AV310" s="99">
        <f t="shared" si="197"/>
        <v>43881</v>
      </c>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1"/>
      <c r="GU310" s="1"/>
      <c r="GV310" s="1"/>
      <c r="GW310" s="1"/>
      <c r="GX310" s="1"/>
      <c r="GY310" s="1"/>
      <c r="GZ310" s="1"/>
      <c r="HA310" s="1"/>
      <c r="HB310" s="1"/>
      <c r="HC310" s="1"/>
      <c r="HD310" s="1"/>
      <c r="HE310" s="1"/>
      <c r="HF310" s="1"/>
      <c r="HG310" s="1"/>
      <c r="HH310" s="1"/>
      <c r="HI310" s="1"/>
      <c r="HJ310" s="1"/>
      <c r="HK310" s="1"/>
      <c r="HL310" s="1"/>
    </row>
    <row r="311" spans="1:223" x14ac:dyDescent="0.15">
      <c r="A311" s="122">
        <f t="shared" si="174"/>
        <v>43823</v>
      </c>
      <c r="B311" s="123">
        <f t="shared" ca="1" si="183"/>
        <v>1063.5337159999999</v>
      </c>
      <c r="C311" s="124">
        <f t="shared" si="175"/>
        <v>1000</v>
      </c>
      <c r="D311" s="125">
        <f ca="1">IF(A311&lt;$B$1,VLOOKUP(A311,[1]DI!$A$4:$B$15000,2),0)</f>
        <v>4.4000000000000004E-2</v>
      </c>
      <c r="E311" s="126">
        <f t="shared" ca="1" si="168"/>
        <v>1.0001708899999999</v>
      </c>
      <c r="F311" s="126">
        <f ca="1">(TRUNC(PRODUCT($E$12:$E310),16))</f>
        <v>1.04806209999097</v>
      </c>
      <c r="G311" s="126">
        <f t="shared" si="199"/>
        <v>1</v>
      </c>
      <c r="H311" s="126">
        <f t="shared" ca="1" si="169"/>
        <v>1.0480621000000001</v>
      </c>
      <c r="I311" s="125">
        <f t="shared" si="176"/>
        <v>1.7999999999999999E-2</v>
      </c>
      <c r="J311" s="127">
        <f t="shared" si="177"/>
        <v>43524</v>
      </c>
      <c r="K311" s="128">
        <f t="shared" si="178"/>
        <v>207</v>
      </c>
      <c r="L311" s="129">
        <f t="shared" si="179"/>
        <v>207</v>
      </c>
      <c r="M311" s="130">
        <f t="shared" si="170"/>
        <v>1.0147621179999999</v>
      </c>
      <c r="N311" s="130">
        <f t="shared" ca="1" si="171"/>
        <v>1.063533716</v>
      </c>
      <c r="O311" s="129">
        <f t="shared" si="184"/>
        <v>0</v>
      </c>
      <c r="P311" s="126">
        <f t="shared" ca="1" si="172"/>
        <v>63.533715999999998</v>
      </c>
      <c r="Q311" s="124">
        <f t="shared" si="180"/>
        <v>0</v>
      </c>
      <c r="R311" s="131" t="str">
        <f t="shared" si="181"/>
        <v>J=</v>
      </c>
      <c r="S311" s="127">
        <f t="shared" si="182"/>
        <v>43881</v>
      </c>
      <c r="T311" s="132" t="str">
        <f t="shared" si="173"/>
        <v>-</v>
      </c>
      <c r="U311" s="9"/>
      <c r="V311" s="110">
        <v>44137</v>
      </c>
      <c r="W311" s="111" t="s">
        <v>87</v>
      </c>
      <c r="X311" s="9"/>
      <c r="Y311" s="1"/>
      <c r="Z311" s="9"/>
      <c r="AA311" s="9"/>
      <c r="AB311" s="9"/>
      <c r="AC311" s="9"/>
      <c r="AD311" s="9"/>
      <c r="AE311" s="10"/>
      <c r="AF311" s="9"/>
      <c r="AG311" s="9"/>
      <c r="AH311" s="99">
        <f t="shared" si="198"/>
        <v>43717</v>
      </c>
      <c r="AI311" s="2">
        <f t="shared" ca="1" si="193"/>
        <v>1042.200779</v>
      </c>
      <c r="AJ311" s="9">
        <f t="shared" si="193"/>
        <v>1000</v>
      </c>
      <c r="AK311" s="16">
        <f t="shared" ca="1" si="193"/>
        <v>5.8999999999999997E-2</v>
      </c>
      <c r="AL311" s="17">
        <f t="shared" ca="1" si="193"/>
        <v>1.0325070700000001</v>
      </c>
      <c r="AM311" s="99">
        <f t="shared" si="194"/>
        <v>43717</v>
      </c>
      <c r="AN311" s="16">
        <f t="shared" si="195"/>
        <v>1.7999999999999999E-2</v>
      </c>
      <c r="AO311" s="3">
        <f t="shared" si="195"/>
        <v>132</v>
      </c>
      <c r="AP311" s="15">
        <f t="shared" si="195"/>
        <v>1.0093885170000001</v>
      </c>
      <c r="AQ311" s="15">
        <f t="shared" ca="1" si="195"/>
        <v>1.0422007799999999</v>
      </c>
      <c r="AR311" s="99">
        <f t="shared" si="196"/>
        <v>43717</v>
      </c>
      <c r="AS311" s="2">
        <f t="shared" ca="1" si="197"/>
        <v>42.200778999999997</v>
      </c>
      <c r="AT311" s="2">
        <f t="shared" si="197"/>
        <v>0</v>
      </c>
      <c r="AU311" s="28" t="str">
        <f t="shared" si="197"/>
        <v>J=</v>
      </c>
      <c r="AV311" s="99">
        <f t="shared" si="197"/>
        <v>43881</v>
      </c>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1"/>
      <c r="GU311" s="1"/>
      <c r="GV311" s="1"/>
      <c r="GW311" s="1"/>
      <c r="GX311" s="1"/>
      <c r="GY311" s="1"/>
      <c r="GZ311" s="1"/>
      <c r="HA311" s="1"/>
      <c r="HB311" s="1"/>
      <c r="HC311" s="1"/>
      <c r="HD311" s="1"/>
      <c r="HE311" s="1"/>
      <c r="HF311" s="1"/>
      <c r="HG311" s="1"/>
      <c r="HH311" s="1"/>
      <c r="HI311" s="1"/>
      <c r="HJ311" s="1"/>
      <c r="HK311" s="1"/>
      <c r="HL311" s="1"/>
    </row>
    <row r="312" spans="1:223" x14ac:dyDescent="0.15">
      <c r="A312" s="122">
        <f t="shared" si="174"/>
        <v>43824</v>
      </c>
      <c r="B312" s="123">
        <f t="shared" ca="1" si="183"/>
        <v>1063.790767</v>
      </c>
      <c r="C312" s="124">
        <f t="shared" si="175"/>
        <v>1000</v>
      </c>
      <c r="D312" s="125">
        <f ca="1">IF(A312&lt;$B$1,VLOOKUP(A312,[1]DI!$A$4:$B$15000,2),0)</f>
        <v>0</v>
      </c>
      <c r="E312" s="126">
        <f t="shared" ca="1" si="168"/>
        <v>1</v>
      </c>
      <c r="F312" s="126">
        <f ca="1">(TRUNC(PRODUCT($E$12:$E311),16))</f>
        <v>1.04824120332324</v>
      </c>
      <c r="G312" s="126">
        <f t="shared" si="199"/>
        <v>1</v>
      </c>
      <c r="H312" s="126">
        <f t="shared" ca="1" si="169"/>
        <v>1.0482412000000001</v>
      </c>
      <c r="I312" s="125">
        <f t="shared" si="176"/>
        <v>1.7999999999999999E-2</v>
      </c>
      <c r="J312" s="127">
        <f t="shared" si="177"/>
        <v>43524</v>
      </c>
      <c r="K312" s="128">
        <f t="shared" si="178"/>
        <v>207</v>
      </c>
      <c r="L312" s="129">
        <f t="shared" si="179"/>
        <v>208</v>
      </c>
      <c r="M312" s="130">
        <f t="shared" si="170"/>
        <v>1.014833959</v>
      </c>
      <c r="N312" s="130">
        <f t="shared" ca="1" si="171"/>
        <v>1.063790767</v>
      </c>
      <c r="O312" s="129">
        <f t="shared" si="184"/>
        <v>0</v>
      </c>
      <c r="P312" s="126">
        <f t="shared" ca="1" si="172"/>
        <v>63.790767000000002</v>
      </c>
      <c r="Q312" s="124">
        <f t="shared" si="180"/>
        <v>0</v>
      </c>
      <c r="R312" s="131" t="str">
        <f t="shared" si="181"/>
        <v>J=</v>
      </c>
      <c r="S312" s="127">
        <f t="shared" si="182"/>
        <v>43881</v>
      </c>
      <c r="T312" s="132" t="str">
        <f t="shared" si="173"/>
        <v>-</v>
      </c>
      <c r="U312" s="9"/>
      <c r="V312" s="110">
        <v>44190</v>
      </c>
      <c r="W312" s="111" t="s">
        <v>89</v>
      </c>
      <c r="X312" s="9"/>
      <c r="Y312" s="1"/>
      <c r="Z312" s="9"/>
      <c r="AA312" s="9"/>
      <c r="AB312" s="9"/>
      <c r="AC312" s="9"/>
      <c r="AD312" s="9"/>
      <c r="AE312" s="10"/>
      <c r="AF312" s="9"/>
      <c r="AG312" s="9"/>
      <c r="AH312" s="99">
        <f t="shared" si="198"/>
        <v>43718</v>
      </c>
      <c r="AI312" s="2">
        <f t="shared" ca="1" si="193"/>
        <v>1042.5116860000001</v>
      </c>
      <c r="AJ312" s="9">
        <f t="shared" si="193"/>
        <v>1000</v>
      </c>
      <c r="AK312" s="16">
        <f t="shared" ca="1" si="193"/>
        <v>5.8999999999999997E-2</v>
      </c>
      <c r="AL312" s="17">
        <f t="shared" ca="1" si="193"/>
        <v>1.03274197</v>
      </c>
      <c r="AM312" s="99">
        <f t="shared" si="194"/>
        <v>43718</v>
      </c>
      <c r="AN312" s="16">
        <f t="shared" si="195"/>
        <v>1.7999999999999999E-2</v>
      </c>
      <c r="AO312" s="3">
        <f t="shared" si="195"/>
        <v>133</v>
      </c>
      <c r="AP312" s="15">
        <f t="shared" si="195"/>
        <v>1.009459978</v>
      </c>
      <c r="AQ312" s="15">
        <f t="shared" ca="1" si="195"/>
        <v>1.0425116860000001</v>
      </c>
      <c r="AR312" s="99">
        <f t="shared" si="196"/>
        <v>43718</v>
      </c>
      <c r="AS312" s="2">
        <f t="shared" ca="1" si="197"/>
        <v>42.511685999999997</v>
      </c>
      <c r="AT312" s="2">
        <f t="shared" si="197"/>
        <v>0</v>
      </c>
      <c r="AU312" s="28" t="str">
        <f t="shared" si="197"/>
        <v>J=</v>
      </c>
      <c r="AV312" s="99">
        <f t="shared" si="197"/>
        <v>43881</v>
      </c>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1"/>
      <c r="GU312" s="1"/>
      <c r="GV312" s="1"/>
      <c r="GW312" s="1"/>
      <c r="GX312" s="1"/>
      <c r="GY312" s="1"/>
      <c r="GZ312" s="1"/>
      <c r="HA312" s="1"/>
      <c r="HB312" s="1"/>
      <c r="HC312" s="1"/>
      <c r="HD312" s="1"/>
      <c r="HE312" s="1"/>
      <c r="HF312" s="1"/>
      <c r="HG312" s="1"/>
      <c r="HH312" s="1"/>
      <c r="HI312" s="1"/>
      <c r="HJ312" s="1"/>
      <c r="HK312" s="1"/>
      <c r="HL312" s="1"/>
    </row>
    <row r="313" spans="1:223" x14ac:dyDescent="0.15">
      <c r="A313" s="122">
        <f t="shared" si="174"/>
        <v>43825</v>
      </c>
      <c r="B313" s="123">
        <f t="shared" ca="1" si="183"/>
        <v>1063.790767</v>
      </c>
      <c r="C313" s="124">
        <f t="shared" si="175"/>
        <v>1000</v>
      </c>
      <c r="D313" s="125">
        <f ca="1">IF(A313&lt;$B$1,VLOOKUP(A313,[1]DI!$A$4:$B$15000,2),0)</f>
        <v>4.4000000000000004E-2</v>
      </c>
      <c r="E313" s="126">
        <f t="shared" ca="1" si="168"/>
        <v>1.0001708899999999</v>
      </c>
      <c r="F313" s="126">
        <f ca="1">(TRUNC(PRODUCT($E$12:$E312),16))</f>
        <v>1.04824120332324</v>
      </c>
      <c r="G313" s="126">
        <f t="shared" si="199"/>
        <v>1</v>
      </c>
      <c r="H313" s="126">
        <f t="shared" ca="1" si="169"/>
        <v>1.0482412000000001</v>
      </c>
      <c r="I313" s="125">
        <f t="shared" si="176"/>
        <v>1.7999999999999999E-2</v>
      </c>
      <c r="J313" s="127">
        <f t="shared" si="177"/>
        <v>43524</v>
      </c>
      <c r="K313" s="128">
        <f t="shared" si="178"/>
        <v>208</v>
      </c>
      <c r="L313" s="129">
        <f t="shared" si="179"/>
        <v>208</v>
      </c>
      <c r="M313" s="130">
        <f t="shared" si="170"/>
        <v>1.014833959</v>
      </c>
      <c r="N313" s="130">
        <f t="shared" ca="1" si="171"/>
        <v>1.063790767</v>
      </c>
      <c r="O313" s="129">
        <f t="shared" si="184"/>
        <v>0</v>
      </c>
      <c r="P313" s="126">
        <f t="shared" ca="1" si="172"/>
        <v>63.790767000000002</v>
      </c>
      <c r="Q313" s="124">
        <f t="shared" si="180"/>
        <v>0</v>
      </c>
      <c r="R313" s="131" t="str">
        <f t="shared" si="181"/>
        <v>J=</v>
      </c>
      <c r="S313" s="127">
        <f t="shared" si="182"/>
        <v>43881</v>
      </c>
      <c r="T313" s="132" t="str">
        <f t="shared" si="173"/>
        <v>-</v>
      </c>
      <c r="U313" s="9"/>
      <c r="V313" s="110">
        <v>44197</v>
      </c>
      <c r="W313" s="111" t="s">
        <v>91</v>
      </c>
      <c r="X313" s="9"/>
      <c r="Y313" s="1"/>
      <c r="Z313" s="9"/>
      <c r="AA313" s="9"/>
      <c r="AB313" s="9"/>
      <c r="AC313" s="9"/>
      <c r="AD313" s="9"/>
      <c r="AE313" s="10"/>
      <c r="AF313" s="9"/>
      <c r="AG313" s="9"/>
      <c r="AH313" s="99"/>
      <c r="AI313" s="3"/>
      <c r="AJ313" s="9"/>
      <c r="AK313" s="16"/>
      <c r="AL313" s="17"/>
      <c r="AM313" s="99"/>
      <c r="AN313" s="16"/>
      <c r="AO313" s="3"/>
      <c r="AP313" s="15"/>
      <c r="AQ313" s="15"/>
      <c r="AR313" s="99"/>
      <c r="AS313" s="2"/>
      <c r="AT313" s="3"/>
      <c r="AU313" s="4"/>
      <c r="AV313" s="99"/>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1"/>
      <c r="GU313" s="1"/>
      <c r="GV313" s="1"/>
      <c r="GW313" s="1"/>
      <c r="GX313" s="1"/>
      <c r="GY313" s="1"/>
      <c r="GZ313" s="1"/>
      <c r="HA313" s="1"/>
      <c r="HB313" s="1"/>
      <c r="HC313" s="1"/>
      <c r="HD313" s="1"/>
      <c r="HE313" s="1"/>
      <c r="HF313" s="1"/>
      <c r="HG313" s="1"/>
      <c r="HH313" s="1"/>
      <c r="HI313" s="1"/>
      <c r="HJ313" s="1"/>
      <c r="HK313" s="1"/>
      <c r="HL313" s="1"/>
    </row>
    <row r="314" spans="1:223" x14ac:dyDescent="0.15">
      <c r="A314" s="122">
        <f t="shared" si="174"/>
        <v>43826</v>
      </c>
      <c r="B314" s="123">
        <f t="shared" ca="1" si="183"/>
        <v>1064.0478889999999</v>
      </c>
      <c r="C314" s="124">
        <f t="shared" si="175"/>
        <v>1000</v>
      </c>
      <c r="D314" s="125">
        <f ca="1">IF(A314&lt;$B$1,VLOOKUP(A314,[1]DI!$A$4:$B$15000,2),0)</f>
        <v>4.4000000000000004E-2</v>
      </c>
      <c r="E314" s="126">
        <f t="shared" ca="1" si="168"/>
        <v>1.0001708899999999</v>
      </c>
      <c r="F314" s="126">
        <f ca="1">(TRUNC(PRODUCT($E$12:$E313),16))</f>
        <v>1.0484203372624701</v>
      </c>
      <c r="G314" s="126">
        <f t="shared" si="199"/>
        <v>1</v>
      </c>
      <c r="H314" s="126">
        <f t="shared" ca="1" si="169"/>
        <v>1.0484203400000001</v>
      </c>
      <c r="I314" s="125">
        <f t="shared" si="176"/>
        <v>1.7999999999999999E-2</v>
      </c>
      <c r="J314" s="127">
        <f t="shared" si="177"/>
        <v>43524</v>
      </c>
      <c r="K314" s="128">
        <f t="shared" si="178"/>
        <v>209</v>
      </c>
      <c r="L314" s="129">
        <f t="shared" si="179"/>
        <v>209</v>
      </c>
      <c r="M314" s="130">
        <f t="shared" si="170"/>
        <v>1.0149058049999999</v>
      </c>
      <c r="N314" s="130">
        <f t="shared" ca="1" si="171"/>
        <v>1.064047889</v>
      </c>
      <c r="O314" s="129">
        <f t="shared" si="184"/>
        <v>0</v>
      </c>
      <c r="P314" s="126">
        <f t="shared" ca="1" si="172"/>
        <v>64.047888999999998</v>
      </c>
      <c r="Q314" s="124">
        <f t="shared" si="180"/>
        <v>0</v>
      </c>
      <c r="R314" s="131" t="str">
        <f t="shared" si="181"/>
        <v>J=</v>
      </c>
      <c r="S314" s="127">
        <f t="shared" si="182"/>
        <v>43881</v>
      </c>
      <c r="T314" s="132" t="str">
        <f t="shared" si="173"/>
        <v>-</v>
      </c>
      <c r="U314" s="9"/>
      <c r="V314" s="110">
        <v>44242</v>
      </c>
      <c r="W314" s="111" t="s">
        <v>75</v>
      </c>
      <c r="X314" s="9"/>
      <c r="Y314" s="1"/>
      <c r="Z314" s="9"/>
      <c r="AA314" s="9"/>
      <c r="AB314" s="9"/>
      <c r="AC314" s="9"/>
      <c r="AD314" s="9"/>
      <c r="AE314" s="10"/>
      <c r="AF314" s="9"/>
      <c r="AG314" s="9"/>
      <c r="AH314" s="99" t="str">
        <f t="shared" ref="AH314:AV314" si="200">+$B$9</f>
        <v>AMAR16</v>
      </c>
      <c r="AI314" s="3" t="str">
        <f t="shared" si="200"/>
        <v>AMAR16</v>
      </c>
      <c r="AJ314" s="3" t="str">
        <f t="shared" si="200"/>
        <v>AMAR16</v>
      </c>
      <c r="AK314" s="3" t="str">
        <f t="shared" si="200"/>
        <v>AMAR16</v>
      </c>
      <c r="AL314" s="3" t="str">
        <f t="shared" si="200"/>
        <v>AMAR16</v>
      </c>
      <c r="AM314" s="99" t="str">
        <f t="shared" si="200"/>
        <v>AMAR16</v>
      </c>
      <c r="AN314" s="3" t="str">
        <f t="shared" si="200"/>
        <v>AMAR16</v>
      </c>
      <c r="AO314" s="3" t="str">
        <f t="shared" si="200"/>
        <v>AMAR16</v>
      </c>
      <c r="AP314" s="3" t="str">
        <f t="shared" si="200"/>
        <v>AMAR16</v>
      </c>
      <c r="AQ314" s="3" t="str">
        <f t="shared" si="200"/>
        <v>AMAR16</v>
      </c>
      <c r="AR314" s="99" t="str">
        <f t="shared" si="200"/>
        <v>AMAR16</v>
      </c>
      <c r="AS314" s="3" t="str">
        <f t="shared" si="200"/>
        <v>AMAR16</v>
      </c>
      <c r="AT314" s="3" t="str">
        <f t="shared" si="200"/>
        <v>AMAR16</v>
      </c>
      <c r="AU314" s="4" t="str">
        <f t="shared" si="200"/>
        <v>AMAR16</v>
      </c>
      <c r="AV314" s="99" t="str">
        <f t="shared" si="200"/>
        <v>AMAR16</v>
      </c>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c r="GO314" s="3"/>
      <c r="GP314" s="3"/>
      <c r="GQ314" s="3"/>
      <c r="GR314" s="3"/>
      <c r="GS314" s="3"/>
      <c r="GT314" s="1"/>
      <c r="GU314" s="1"/>
      <c r="GV314" s="1"/>
      <c r="GW314" s="1"/>
      <c r="GX314" s="1"/>
      <c r="GY314" s="1"/>
      <c r="GZ314" s="1"/>
      <c r="HA314" s="1"/>
      <c r="HB314" s="1"/>
      <c r="HC314" s="1"/>
      <c r="HD314" s="1"/>
      <c r="HE314" s="1"/>
      <c r="HF314" s="1"/>
      <c r="HG314" s="1"/>
      <c r="HH314" s="1"/>
      <c r="HI314" s="1"/>
      <c r="HJ314" s="1"/>
      <c r="HK314" s="1"/>
      <c r="HL314" s="1"/>
    </row>
    <row r="315" spans="1:223" x14ac:dyDescent="0.15">
      <c r="A315" s="122">
        <f t="shared" si="174"/>
        <v>43827</v>
      </c>
      <c r="B315" s="123">
        <f t="shared" ca="1" si="183"/>
        <v>1064.3050619999999</v>
      </c>
      <c r="C315" s="124">
        <f t="shared" si="175"/>
        <v>1000</v>
      </c>
      <c r="D315" s="125">
        <f ca="1">IF(A315&lt;$B$1,VLOOKUP(A315,[1]DI!$A$4:$B$15000,2),0)</f>
        <v>0</v>
      </c>
      <c r="E315" s="126">
        <f t="shared" ca="1" si="168"/>
        <v>1</v>
      </c>
      <c r="F315" s="126">
        <f ca="1">(TRUNC(PRODUCT($E$12:$E314),16))</f>
        <v>1.04859950181391</v>
      </c>
      <c r="G315" s="126">
        <f t="shared" si="199"/>
        <v>1</v>
      </c>
      <c r="H315" s="126">
        <f t="shared" ca="1" si="169"/>
        <v>1.0485994999999999</v>
      </c>
      <c r="I315" s="125">
        <f t="shared" si="176"/>
        <v>1.7999999999999999E-2</v>
      </c>
      <c r="J315" s="127">
        <f t="shared" si="177"/>
        <v>43524</v>
      </c>
      <c r="K315" s="128">
        <f t="shared" si="178"/>
        <v>209</v>
      </c>
      <c r="L315" s="129">
        <f t="shared" si="179"/>
        <v>210</v>
      </c>
      <c r="M315" s="130">
        <f t="shared" si="170"/>
        <v>1.0149776559999999</v>
      </c>
      <c r="N315" s="130">
        <f t="shared" ca="1" si="171"/>
        <v>1.0643050629999999</v>
      </c>
      <c r="O315" s="129">
        <f t="shared" si="184"/>
        <v>0</v>
      </c>
      <c r="P315" s="126">
        <f t="shared" ca="1" si="172"/>
        <v>64.305062000000007</v>
      </c>
      <c r="Q315" s="124">
        <f t="shared" si="180"/>
        <v>0</v>
      </c>
      <c r="R315" s="131" t="str">
        <f t="shared" si="181"/>
        <v>J=</v>
      </c>
      <c r="S315" s="127">
        <f t="shared" si="182"/>
        <v>43881</v>
      </c>
      <c r="T315" s="132" t="str">
        <f t="shared" si="173"/>
        <v>-</v>
      </c>
      <c r="U315" s="9"/>
      <c r="V315" s="110">
        <v>44243</v>
      </c>
      <c r="W315" s="111" t="s">
        <v>75</v>
      </c>
      <c r="X315" s="9"/>
      <c r="Y315" s="1"/>
      <c r="Z315" s="9"/>
      <c r="AA315" s="9"/>
      <c r="AB315" s="9"/>
      <c r="AC315" s="9"/>
      <c r="AD315" s="9"/>
      <c r="AE315" s="10"/>
      <c r="AF315" s="9"/>
      <c r="AG315" s="9"/>
      <c r="AH315" s="99" t="s">
        <v>4</v>
      </c>
      <c r="AI315" s="3" t="s">
        <v>5</v>
      </c>
      <c r="AJ315" s="9" t="s">
        <v>6</v>
      </c>
      <c r="AK315" s="11" t="s">
        <v>7</v>
      </c>
      <c r="AL315" s="12" t="s">
        <v>7</v>
      </c>
      <c r="AM315" s="99" t="s">
        <v>4</v>
      </c>
      <c r="AN315" s="11" t="s">
        <v>8</v>
      </c>
      <c r="AO315" s="14" t="s">
        <v>8</v>
      </c>
      <c r="AP315" s="13" t="s">
        <v>8</v>
      </c>
      <c r="AQ315" s="15" t="s">
        <v>9</v>
      </c>
      <c r="AR315" s="99" t="s">
        <v>4</v>
      </c>
      <c r="AS315" s="2" t="s">
        <v>11</v>
      </c>
      <c r="AT315" s="3" t="s">
        <v>12</v>
      </c>
      <c r="AU315" s="4" t="s">
        <v>13</v>
      </c>
      <c r="AV315" s="99" t="s">
        <v>13</v>
      </c>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1"/>
      <c r="GU315" s="1"/>
      <c r="GV315" s="1"/>
      <c r="GW315" s="1"/>
      <c r="GX315" s="1"/>
      <c r="GY315" s="1"/>
      <c r="GZ315" s="1"/>
      <c r="HA315" s="1"/>
      <c r="HB315" s="1"/>
      <c r="HC315" s="1"/>
      <c r="HD315" s="1"/>
      <c r="HE315" s="1"/>
      <c r="HF315" s="1"/>
      <c r="HG315" s="1"/>
      <c r="HH315" s="1"/>
      <c r="HI315" s="1"/>
      <c r="HJ315" s="1"/>
      <c r="HK315" s="1"/>
      <c r="HL315" s="1"/>
    </row>
    <row r="316" spans="1:223" x14ac:dyDescent="0.15">
      <c r="A316" s="122">
        <f t="shared" si="174"/>
        <v>43828</v>
      </c>
      <c r="B316" s="123">
        <f t="shared" ca="1" si="183"/>
        <v>1064.3050619999999</v>
      </c>
      <c r="C316" s="124">
        <f t="shared" si="175"/>
        <v>1000</v>
      </c>
      <c r="D316" s="125">
        <f ca="1">IF(A316&lt;$B$1,VLOOKUP(A316,[1]DI!$A$4:$B$15000,2),0)</f>
        <v>0</v>
      </c>
      <c r="E316" s="126">
        <f t="shared" ca="1" si="168"/>
        <v>1</v>
      </c>
      <c r="F316" s="126">
        <f ca="1">(TRUNC(PRODUCT($E$12:$E315),16))</f>
        <v>1.04859950181391</v>
      </c>
      <c r="G316" s="126">
        <f t="shared" si="199"/>
        <v>1</v>
      </c>
      <c r="H316" s="126">
        <f t="shared" ca="1" si="169"/>
        <v>1.0485994999999999</v>
      </c>
      <c r="I316" s="125">
        <f t="shared" si="176"/>
        <v>1.7999999999999999E-2</v>
      </c>
      <c r="J316" s="127">
        <f t="shared" si="177"/>
        <v>43524</v>
      </c>
      <c r="K316" s="128">
        <f t="shared" si="178"/>
        <v>209</v>
      </c>
      <c r="L316" s="129">
        <f t="shared" si="179"/>
        <v>210</v>
      </c>
      <c r="M316" s="130">
        <f t="shared" si="170"/>
        <v>1.0149776559999999</v>
      </c>
      <c r="N316" s="130">
        <f t="shared" ca="1" si="171"/>
        <v>1.0643050629999999</v>
      </c>
      <c r="O316" s="129">
        <f t="shared" si="184"/>
        <v>0</v>
      </c>
      <c r="P316" s="126">
        <f t="shared" ca="1" si="172"/>
        <v>64.305062000000007</v>
      </c>
      <c r="Q316" s="124">
        <f t="shared" si="180"/>
        <v>0</v>
      </c>
      <c r="R316" s="131" t="str">
        <f t="shared" si="181"/>
        <v>J=</v>
      </c>
      <c r="S316" s="127">
        <f t="shared" si="182"/>
        <v>43881</v>
      </c>
      <c r="T316" s="132" t="str">
        <f t="shared" si="173"/>
        <v>-</v>
      </c>
      <c r="U316" s="31"/>
      <c r="V316" s="110">
        <v>44288</v>
      </c>
      <c r="W316" s="111" t="s">
        <v>92</v>
      </c>
      <c r="X316" s="31"/>
      <c r="Y316" s="33"/>
      <c r="Z316" s="31"/>
      <c r="AA316" s="31"/>
      <c r="AB316" s="31"/>
      <c r="AC316" s="31"/>
      <c r="AD316" s="31"/>
      <c r="AE316" s="34"/>
      <c r="AF316" s="31"/>
      <c r="AG316" s="31"/>
      <c r="AH316" s="99"/>
      <c r="AI316" s="3" t="s">
        <v>15</v>
      </c>
      <c r="AJ316" s="9" t="s">
        <v>16</v>
      </c>
      <c r="AK316" s="16" t="s">
        <v>17</v>
      </c>
      <c r="AL316" s="17" t="s">
        <v>18</v>
      </c>
      <c r="AM316" s="99"/>
      <c r="AN316" s="16"/>
      <c r="AO316" s="3" t="s">
        <v>19</v>
      </c>
      <c r="AP316" s="15" t="s">
        <v>18</v>
      </c>
      <c r="AQ316" s="15" t="s">
        <v>20</v>
      </c>
      <c r="AR316" s="99"/>
      <c r="AS316" s="2"/>
      <c r="AT316" s="3"/>
      <c r="AU316" s="4" t="s">
        <v>21</v>
      </c>
      <c r="AV316" s="99" t="s">
        <v>4</v>
      </c>
      <c r="AW316" s="32"/>
      <c r="AX316" s="32"/>
      <c r="AY316" s="32"/>
      <c r="AZ316" s="32"/>
      <c r="BA316" s="32"/>
      <c r="BB316" s="32"/>
      <c r="BC316" s="32"/>
      <c r="BD316" s="32"/>
      <c r="BE316" s="32"/>
      <c r="BF316" s="32"/>
      <c r="BG316" s="32"/>
      <c r="BH316" s="32"/>
      <c r="BI316" s="32"/>
      <c r="BJ316" s="32"/>
      <c r="BK316" s="32"/>
      <c r="BL316" s="32"/>
      <c r="BM316" s="32"/>
      <c r="BN316" s="32"/>
      <c r="BO316" s="32"/>
      <c r="BP316" s="32"/>
      <c r="BQ316" s="32"/>
      <c r="BR316" s="32"/>
      <c r="BS316" s="32"/>
      <c r="BT316" s="32"/>
      <c r="BU316" s="32"/>
      <c r="BV316" s="32"/>
      <c r="BW316" s="32"/>
      <c r="BX316" s="32"/>
      <c r="BY316" s="32"/>
      <c r="BZ316" s="32"/>
      <c r="CA316" s="32"/>
      <c r="CB316" s="32"/>
      <c r="CC316" s="32"/>
      <c r="CD316" s="32"/>
      <c r="CE316" s="32"/>
      <c r="CF316" s="32"/>
      <c r="CG316" s="32"/>
      <c r="CH316" s="32"/>
      <c r="CI316" s="32"/>
      <c r="CJ316" s="32"/>
      <c r="CK316" s="32"/>
      <c r="CL316" s="32"/>
      <c r="CM316" s="32"/>
      <c r="CN316" s="32"/>
      <c r="CO316" s="32"/>
      <c r="CP316" s="32"/>
      <c r="CQ316" s="32"/>
      <c r="CR316" s="32"/>
      <c r="CS316" s="32"/>
      <c r="CT316" s="32"/>
      <c r="CU316" s="32"/>
      <c r="CV316" s="32"/>
      <c r="CW316" s="32"/>
      <c r="CX316" s="32"/>
      <c r="CY316" s="32"/>
      <c r="CZ316" s="32"/>
      <c r="DA316" s="32"/>
      <c r="DB316" s="32"/>
      <c r="DC316" s="32"/>
      <c r="DD316" s="32"/>
      <c r="DE316" s="32"/>
      <c r="DF316" s="32"/>
      <c r="DG316" s="32"/>
      <c r="DH316" s="32"/>
      <c r="DI316" s="32"/>
      <c r="DJ316" s="32"/>
      <c r="DK316" s="32"/>
      <c r="DL316" s="32"/>
      <c r="DM316" s="32"/>
      <c r="DN316" s="32"/>
      <c r="DO316" s="32"/>
      <c r="DP316" s="32"/>
      <c r="DQ316" s="32"/>
      <c r="DR316" s="32"/>
      <c r="DS316" s="32"/>
      <c r="DT316" s="32"/>
      <c r="DU316" s="32"/>
      <c r="DV316" s="32"/>
      <c r="DW316" s="32"/>
      <c r="DX316" s="32"/>
      <c r="DY316" s="32"/>
      <c r="DZ316" s="32"/>
      <c r="EA316" s="32"/>
      <c r="EB316" s="32"/>
      <c r="EC316" s="32"/>
      <c r="ED316" s="32"/>
      <c r="EE316" s="32"/>
      <c r="EF316" s="32"/>
      <c r="EG316" s="32"/>
      <c r="EH316" s="32"/>
      <c r="EI316" s="32"/>
      <c r="EJ316" s="32"/>
      <c r="EK316" s="32"/>
      <c r="EL316" s="32"/>
      <c r="EM316" s="32"/>
      <c r="EN316" s="32"/>
      <c r="EO316" s="32"/>
      <c r="EP316" s="32"/>
      <c r="EQ316" s="32"/>
      <c r="ER316" s="32"/>
      <c r="ES316" s="32"/>
      <c r="ET316" s="32"/>
      <c r="EU316" s="32"/>
      <c r="EV316" s="32"/>
      <c r="EW316" s="32"/>
      <c r="EX316" s="32"/>
      <c r="EY316" s="32"/>
      <c r="EZ316" s="32"/>
      <c r="FA316" s="32"/>
      <c r="FB316" s="32"/>
      <c r="FC316" s="32"/>
      <c r="FD316" s="32"/>
      <c r="FE316" s="32"/>
      <c r="FF316" s="32"/>
      <c r="FG316" s="32"/>
      <c r="FH316" s="32"/>
      <c r="FI316" s="32"/>
      <c r="FJ316" s="32"/>
      <c r="FK316" s="32"/>
      <c r="FL316" s="32"/>
      <c r="FM316" s="32"/>
      <c r="FN316" s="32"/>
      <c r="FO316" s="32"/>
      <c r="FP316" s="32"/>
      <c r="FQ316" s="32"/>
      <c r="FR316" s="32"/>
      <c r="FS316" s="32"/>
      <c r="FT316" s="32"/>
      <c r="FU316" s="32"/>
      <c r="FV316" s="32"/>
      <c r="FW316" s="32"/>
      <c r="FX316" s="32"/>
      <c r="FY316" s="32"/>
      <c r="FZ316" s="32"/>
      <c r="GA316" s="32"/>
      <c r="GB316" s="32"/>
      <c r="GC316" s="32"/>
      <c r="GD316" s="32"/>
      <c r="GE316" s="32"/>
      <c r="GF316" s="32"/>
      <c r="GG316" s="32"/>
      <c r="GH316" s="32"/>
      <c r="GI316" s="32"/>
      <c r="GJ316" s="32"/>
      <c r="GK316" s="32"/>
      <c r="GL316" s="32"/>
      <c r="GM316" s="32"/>
      <c r="GN316" s="32"/>
      <c r="GO316" s="32"/>
      <c r="GP316" s="32"/>
      <c r="GQ316" s="32"/>
      <c r="GR316" s="32"/>
      <c r="GS316" s="32"/>
      <c r="GT316" s="33"/>
      <c r="GU316" s="33"/>
      <c r="GV316" s="33"/>
      <c r="GW316" s="33"/>
      <c r="GX316" s="33"/>
      <c r="GY316" s="33"/>
      <c r="GZ316" s="33"/>
      <c r="HA316" s="33"/>
      <c r="HB316" s="33"/>
      <c r="HC316" s="33"/>
      <c r="HD316" s="33"/>
      <c r="HE316" s="33"/>
      <c r="HF316" s="33"/>
      <c r="HG316" s="33"/>
      <c r="HH316" s="33"/>
      <c r="HI316" s="33"/>
      <c r="HJ316" s="33"/>
      <c r="HK316" s="33"/>
      <c r="HL316" s="33"/>
      <c r="HM316" s="33"/>
      <c r="HN316" s="33"/>
      <c r="HO316" s="33"/>
    </row>
    <row r="317" spans="1:223" x14ac:dyDescent="0.15">
      <c r="A317" s="122">
        <f t="shared" si="174"/>
        <v>43829</v>
      </c>
      <c r="B317" s="123">
        <f t="shared" ca="1" si="183"/>
        <v>1064.3050619999999</v>
      </c>
      <c r="C317" s="124">
        <f t="shared" si="175"/>
        <v>1000</v>
      </c>
      <c r="D317" s="125">
        <f ca="1">IF(A317&lt;$B$1,VLOOKUP(A317,[1]DI!$A$4:$B$15000,2),0)</f>
        <v>4.4000000000000004E-2</v>
      </c>
      <c r="E317" s="126">
        <f t="shared" ca="1" si="168"/>
        <v>1.0001708899999999</v>
      </c>
      <c r="F317" s="126">
        <f ca="1">(TRUNC(PRODUCT($E$12:$E316),16))</f>
        <v>1.04859950181391</v>
      </c>
      <c r="G317" s="126">
        <f t="shared" si="199"/>
        <v>1</v>
      </c>
      <c r="H317" s="126">
        <f t="shared" ca="1" si="169"/>
        <v>1.0485994999999999</v>
      </c>
      <c r="I317" s="125">
        <f t="shared" si="176"/>
        <v>1.7999999999999999E-2</v>
      </c>
      <c r="J317" s="127">
        <f t="shared" si="177"/>
        <v>43524</v>
      </c>
      <c r="K317" s="128">
        <f t="shared" si="178"/>
        <v>210</v>
      </c>
      <c r="L317" s="129">
        <f t="shared" si="179"/>
        <v>210</v>
      </c>
      <c r="M317" s="130">
        <f t="shared" si="170"/>
        <v>1.0149776559999999</v>
      </c>
      <c r="N317" s="130">
        <f t="shared" ca="1" si="171"/>
        <v>1.0643050629999999</v>
      </c>
      <c r="O317" s="129">
        <f t="shared" si="184"/>
        <v>0</v>
      </c>
      <c r="P317" s="126">
        <f t="shared" ca="1" si="172"/>
        <v>64.305062000000007</v>
      </c>
      <c r="Q317" s="124">
        <f t="shared" si="180"/>
        <v>0</v>
      </c>
      <c r="R317" s="131" t="str">
        <f t="shared" si="181"/>
        <v>J=</v>
      </c>
      <c r="S317" s="127">
        <f t="shared" si="182"/>
        <v>43881</v>
      </c>
      <c r="T317" s="132" t="str">
        <f t="shared" si="173"/>
        <v>-</v>
      </c>
      <c r="U317" s="9"/>
      <c r="V317" s="110">
        <v>44307</v>
      </c>
      <c r="W317" s="111" t="s">
        <v>77</v>
      </c>
      <c r="X317" s="9"/>
      <c r="Y317" s="1"/>
      <c r="Z317" s="9"/>
      <c r="AA317" s="9"/>
      <c r="AB317" s="9"/>
      <c r="AC317" s="9"/>
      <c r="AD317" s="9"/>
      <c r="AE317" s="10"/>
      <c r="AF317" s="9"/>
      <c r="AG317" s="9"/>
      <c r="AH317" s="99"/>
      <c r="AI317" s="3" t="str">
        <f>+$B$9</f>
        <v>AMAR16</v>
      </c>
      <c r="AJ317" s="9"/>
      <c r="AK317" s="16"/>
      <c r="AL317" s="17" t="s">
        <v>25</v>
      </c>
      <c r="AM317" s="99"/>
      <c r="AN317" s="16" t="s">
        <v>26</v>
      </c>
      <c r="AO317" s="3" t="s">
        <v>28</v>
      </c>
      <c r="AP317" s="15" t="s">
        <v>29</v>
      </c>
      <c r="AQ317" s="15" t="s">
        <v>25</v>
      </c>
      <c r="AR317" s="99"/>
      <c r="AS317" s="2"/>
      <c r="AT317" s="3"/>
      <c r="AU317" s="4" t="s">
        <v>30</v>
      </c>
      <c r="AV317" s="101"/>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1"/>
      <c r="GU317" s="1"/>
      <c r="GV317" s="1"/>
      <c r="GW317" s="1"/>
      <c r="GX317" s="1"/>
      <c r="GY317" s="1"/>
      <c r="GZ317" s="1"/>
      <c r="HA317" s="1"/>
      <c r="HB317" s="1"/>
      <c r="HC317" s="1"/>
      <c r="HD317" s="1"/>
      <c r="HE317" s="1"/>
      <c r="HF317" s="1"/>
      <c r="HG317" s="1"/>
      <c r="HH317" s="1"/>
      <c r="HI317" s="1"/>
      <c r="HJ317" s="1"/>
      <c r="HK317" s="1"/>
      <c r="HL317" s="1"/>
    </row>
    <row r="318" spans="1:223" x14ac:dyDescent="0.15">
      <c r="A318" s="122">
        <f t="shared" si="174"/>
        <v>43830</v>
      </c>
      <c r="B318" s="123">
        <f t="shared" ca="1" si="183"/>
        <v>1064.562308</v>
      </c>
      <c r="C318" s="124">
        <f t="shared" si="175"/>
        <v>1000</v>
      </c>
      <c r="D318" s="125">
        <f ca="1">IF(A318&lt;$B$1,VLOOKUP(A318,[1]DI!$A$4:$B$15000,2),0)</f>
        <v>4.4000000000000004E-2</v>
      </c>
      <c r="E318" s="126">
        <f t="shared" ca="1" si="168"/>
        <v>1.0001708899999999</v>
      </c>
      <c r="F318" s="126">
        <f ca="1">(TRUNC(PRODUCT($E$12:$E317),16))</f>
        <v>1.0487786969827699</v>
      </c>
      <c r="G318" s="126">
        <f t="shared" si="199"/>
        <v>1</v>
      </c>
      <c r="H318" s="126">
        <f t="shared" ca="1" si="169"/>
        <v>1.0487787</v>
      </c>
      <c r="I318" s="125">
        <f t="shared" si="176"/>
        <v>1.7999999999999999E-2</v>
      </c>
      <c r="J318" s="127">
        <f t="shared" si="177"/>
        <v>43524</v>
      </c>
      <c r="K318" s="128">
        <f t="shared" si="178"/>
        <v>211</v>
      </c>
      <c r="L318" s="129">
        <f t="shared" si="179"/>
        <v>211</v>
      </c>
      <c r="M318" s="130">
        <f t="shared" si="170"/>
        <v>1.015049512</v>
      </c>
      <c r="N318" s="130">
        <f t="shared" ca="1" si="171"/>
        <v>1.064562308</v>
      </c>
      <c r="O318" s="129">
        <f t="shared" si="184"/>
        <v>0</v>
      </c>
      <c r="P318" s="126">
        <f t="shared" ca="1" si="172"/>
        <v>64.562308000000002</v>
      </c>
      <c r="Q318" s="124">
        <f t="shared" si="180"/>
        <v>0</v>
      </c>
      <c r="R318" s="131" t="str">
        <f t="shared" si="181"/>
        <v>J=</v>
      </c>
      <c r="S318" s="127">
        <f t="shared" si="182"/>
        <v>43881</v>
      </c>
      <c r="T318" s="132" t="str">
        <f t="shared" si="173"/>
        <v>-</v>
      </c>
      <c r="U318" s="9"/>
      <c r="V318" s="110">
        <v>44350</v>
      </c>
      <c r="W318" s="111" t="s">
        <v>93</v>
      </c>
      <c r="X318" s="9"/>
      <c r="Y318" s="1"/>
      <c r="Z318" s="9"/>
      <c r="AA318" s="9"/>
      <c r="AB318" s="9"/>
      <c r="AC318" s="9"/>
      <c r="AD318" s="9"/>
      <c r="AE318" s="10"/>
      <c r="AF318" s="9"/>
      <c r="AG318" s="9"/>
      <c r="AH318" s="99"/>
      <c r="AI318" s="3"/>
      <c r="AJ318" s="9" t="s">
        <v>32</v>
      </c>
      <c r="AK318" s="16" t="s">
        <v>33</v>
      </c>
      <c r="AL318" s="17" t="s">
        <v>37</v>
      </c>
      <c r="AM318" s="99"/>
      <c r="AN318" s="16" t="s">
        <v>38</v>
      </c>
      <c r="AO318" s="3" t="s">
        <v>40</v>
      </c>
      <c r="AP318" s="15" t="s">
        <v>41</v>
      </c>
      <c r="AQ318" s="15" t="s">
        <v>42</v>
      </c>
      <c r="AR318" s="99"/>
      <c r="AS318" s="2" t="s">
        <v>43</v>
      </c>
      <c r="AT318" s="3"/>
      <c r="AU318" s="4"/>
      <c r="AV318" s="101"/>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1"/>
      <c r="GU318" s="1"/>
      <c r="GV318" s="1"/>
      <c r="GW318" s="1"/>
      <c r="GX318" s="1"/>
      <c r="GY318" s="1"/>
      <c r="GZ318" s="1"/>
      <c r="HA318" s="1"/>
      <c r="HB318" s="1"/>
      <c r="HC318" s="1"/>
      <c r="HD318" s="1"/>
      <c r="HE318" s="1"/>
      <c r="HF318" s="1"/>
      <c r="HG318" s="1"/>
      <c r="HH318" s="1"/>
      <c r="HI318" s="1"/>
      <c r="HJ318" s="1"/>
      <c r="HK318" s="1"/>
      <c r="HL318" s="1"/>
    </row>
    <row r="319" spans="1:223" x14ac:dyDescent="0.15">
      <c r="A319" s="122">
        <f t="shared" si="174"/>
        <v>43831</v>
      </c>
      <c r="B319" s="123">
        <f t="shared" ca="1" si="183"/>
        <v>1064.819604</v>
      </c>
      <c r="C319" s="124">
        <f t="shared" si="175"/>
        <v>1000</v>
      </c>
      <c r="D319" s="125">
        <f ca="1">IF(A319&lt;$B$1,VLOOKUP(A319,[1]DI!$A$4:$B$15000,2),0)</f>
        <v>0</v>
      </c>
      <c r="E319" s="126">
        <f t="shared" ca="1" si="168"/>
        <v>1</v>
      </c>
      <c r="F319" s="126">
        <f ca="1">(TRUNC(PRODUCT($E$12:$E318),16))</f>
        <v>1.0489579227743</v>
      </c>
      <c r="G319" s="126">
        <f t="shared" si="199"/>
        <v>1</v>
      </c>
      <c r="H319" s="126">
        <f t="shared" ca="1" si="169"/>
        <v>1.0489579200000001</v>
      </c>
      <c r="I319" s="125">
        <f t="shared" si="176"/>
        <v>1.7999999999999999E-2</v>
      </c>
      <c r="J319" s="127">
        <f t="shared" si="177"/>
        <v>43524</v>
      </c>
      <c r="K319" s="128">
        <f t="shared" si="178"/>
        <v>211</v>
      </c>
      <c r="L319" s="129">
        <f t="shared" si="179"/>
        <v>212</v>
      </c>
      <c r="M319" s="130">
        <f t="shared" si="170"/>
        <v>1.0151213729999999</v>
      </c>
      <c r="N319" s="130">
        <f t="shared" ca="1" si="171"/>
        <v>1.064819604</v>
      </c>
      <c r="O319" s="129">
        <f t="shared" si="184"/>
        <v>0</v>
      </c>
      <c r="P319" s="126">
        <f t="shared" ca="1" si="172"/>
        <v>64.819603999999998</v>
      </c>
      <c r="Q319" s="124">
        <f t="shared" si="180"/>
        <v>0</v>
      </c>
      <c r="R319" s="131" t="str">
        <f t="shared" si="181"/>
        <v>J=</v>
      </c>
      <c r="S319" s="127">
        <f t="shared" si="182"/>
        <v>43881</v>
      </c>
      <c r="T319" s="132" t="str">
        <f t="shared" si="173"/>
        <v>-</v>
      </c>
      <c r="U319" s="9"/>
      <c r="V319" s="110">
        <v>44446</v>
      </c>
      <c r="W319" s="111" t="s">
        <v>95</v>
      </c>
      <c r="X319" s="9"/>
      <c r="Y319" s="1"/>
      <c r="Z319" s="9"/>
      <c r="AA319" s="9"/>
      <c r="AB319" s="9"/>
      <c r="AC319" s="9"/>
      <c r="AD319" s="9"/>
      <c r="AE319" s="10"/>
      <c r="AF319" s="9"/>
      <c r="AG319" s="9"/>
      <c r="AH319" s="99"/>
      <c r="AI319" s="3" t="s">
        <v>53</v>
      </c>
      <c r="AJ319" s="9" t="s">
        <v>53</v>
      </c>
      <c r="AK319" s="16"/>
      <c r="AL319" s="17"/>
      <c r="AM319" s="99"/>
      <c r="AN319" s="16"/>
      <c r="AO319" s="3"/>
      <c r="AP319" s="15"/>
      <c r="AQ319" s="15"/>
      <c r="AR319" s="99"/>
      <c r="AS319" s="2" t="s">
        <v>53</v>
      </c>
      <c r="AT319" s="3" t="s">
        <v>53</v>
      </c>
      <c r="AU319" s="4"/>
      <c r="AV319" s="99"/>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1"/>
      <c r="GU319" s="1"/>
      <c r="GV319" s="1"/>
      <c r="GW319" s="1"/>
      <c r="GX319" s="1"/>
      <c r="GY319" s="1"/>
      <c r="GZ319" s="1"/>
      <c r="HA319" s="1"/>
      <c r="HB319" s="1"/>
      <c r="HC319" s="1"/>
      <c r="HD319" s="1"/>
      <c r="HE319" s="1"/>
      <c r="HF319" s="1"/>
      <c r="HG319" s="1"/>
      <c r="HH319" s="1"/>
      <c r="HI319" s="1"/>
      <c r="HJ319" s="1"/>
      <c r="HK319" s="1"/>
      <c r="HL319" s="1"/>
    </row>
    <row r="320" spans="1:223" x14ac:dyDescent="0.15">
      <c r="A320" s="122">
        <f t="shared" si="174"/>
        <v>43832</v>
      </c>
      <c r="B320" s="123">
        <f t="shared" ca="1" si="183"/>
        <v>1064.819604</v>
      </c>
      <c r="C320" s="124">
        <f t="shared" si="175"/>
        <v>1000</v>
      </c>
      <c r="D320" s="125">
        <f ca="1">IF(A320&lt;$B$1,VLOOKUP(A320,[1]DI!$A$4:$B$15000,2),0)</f>
        <v>4.4000000000000004E-2</v>
      </c>
      <c r="E320" s="126">
        <f t="shared" ca="1" si="168"/>
        <v>1.0001708899999999</v>
      </c>
      <c r="F320" s="126">
        <f ca="1">(TRUNC(PRODUCT($E$12:$E319),16))</f>
        <v>1.0489579227743</v>
      </c>
      <c r="G320" s="126">
        <f t="shared" si="199"/>
        <v>1</v>
      </c>
      <c r="H320" s="126">
        <f t="shared" ca="1" si="169"/>
        <v>1.0489579200000001</v>
      </c>
      <c r="I320" s="125">
        <f t="shared" si="176"/>
        <v>1.7999999999999999E-2</v>
      </c>
      <c r="J320" s="127">
        <f t="shared" si="177"/>
        <v>43524</v>
      </c>
      <c r="K320" s="128">
        <f t="shared" si="178"/>
        <v>212</v>
      </c>
      <c r="L320" s="129">
        <f t="shared" si="179"/>
        <v>212</v>
      </c>
      <c r="M320" s="130">
        <f t="shared" si="170"/>
        <v>1.0151213729999999</v>
      </c>
      <c r="N320" s="130">
        <f t="shared" ca="1" si="171"/>
        <v>1.064819604</v>
      </c>
      <c r="O320" s="129">
        <f t="shared" si="184"/>
        <v>0</v>
      </c>
      <c r="P320" s="126">
        <f t="shared" ca="1" si="172"/>
        <v>64.819603999999998</v>
      </c>
      <c r="Q320" s="124">
        <f t="shared" si="180"/>
        <v>0</v>
      </c>
      <c r="R320" s="131" t="str">
        <f t="shared" si="181"/>
        <v>J=</v>
      </c>
      <c r="S320" s="127">
        <f t="shared" si="182"/>
        <v>43881</v>
      </c>
      <c r="T320" s="132" t="str">
        <f t="shared" si="173"/>
        <v>-</v>
      </c>
      <c r="U320" s="9"/>
      <c r="V320" s="110">
        <v>44481</v>
      </c>
      <c r="W320" s="109" t="s">
        <v>81</v>
      </c>
      <c r="X320" s="9"/>
      <c r="Y320" s="1"/>
      <c r="Z320" s="9"/>
      <c r="AA320" s="9"/>
      <c r="AB320" s="9"/>
      <c r="AC320" s="9"/>
      <c r="AD320" s="9"/>
      <c r="AE320" s="10"/>
      <c r="AF320" s="9"/>
      <c r="AG320" s="9"/>
      <c r="AH320" s="99">
        <f>(AH312+1)</f>
        <v>43719</v>
      </c>
      <c r="AI320" s="2">
        <f t="shared" ref="AI320:AL334" ca="1" si="201">VLOOKUP($AH320,$A$12:$S$1473,(AI$1)+1)</f>
        <v>1042.8226910000001</v>
      </c>
      <c r="AJ320" s="9">
        <f t="shared" si="201"/>
        <v>1000</v>
      </c>
      <c r="AK320" s="16">
        <f t="shared" ca="1" si="201"/>
        <v>5.8999999999999997E-2</v>
      </c>
      <c r="AL320" s="17">
        <f t="shared" ca="1" si="201"/>
        <v>1.03297693</v>
      </c>
      <c r="AM320" s="99">
        <f t="shared" ref="AM320:AM334" si="202">AH320</f>
        <v>43719</v>
      </c>
      <c r="AN320" s="16">
        <f t="shared" ref="AN320:AQ334" si="203">VLOOKUP($AH320,$A$12:$S$1473,(AN$1)+1)</f>
        <v>1.7999999999999999E-2</v>
      </c>
      <c r="AO320" s="3">
        <f t="shared" si="203"/>
        <v>134</v>
      </c>
      <c r="AP320" s="15">
        <f t="shared" si="203"/>
        <v>1.009531443</v>
      </c>
      <c r="AQ320" s="15">
        <f t="shared" ca="1" si="203"/>
        <v>1.042822691</v>
      </c>
      <c r="AR320" s="99">
        <f t="shared" ref="AR320:AR334" si="204">AH320</f>
        <v>43719</v>
      </c>
      <c r="AS320" s="2">
        <f t="shared" ref="AS320:AV334" ca="1" si="205">VLOOKUP($AH320,$A$12:$S$1473,(AS$1)+1)</f>
        <v>42.822690999999999</v>
      </c>
      <c r="AT320" s="2">
        <f t="shared" si="205"/>
        <v>0</v>
      </c>
      <c r="AU320" s="28" t="str">
        <f t="shared" si="205"/>
        <v>J=</v>
      </c>
      <c r="AV320" s="99">
        <f t="shared" si="205"/>
        <v>43881</v>
      </c>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1"/>
      <c r="GU320" s="1"/>
      <c r="GV320" s="1"/>
      <c r="GW320" s="1"/>
      <c r="GX320" s="1"/>
      <c r="GY320" s="1"/>
      <c r="GZ320" s="1"/>
      <c r="HA320" s="1"/>
      <c r="HB320" s="1"/>
      <c r="HC320" s="1"/>
      <c r="HD320" s="1"/>
      <c r="HE320" s="1"/>
      <c r="HF320" s="1"/>
      <c r="HG320" s="1"/>
      <c r="HH320" s="1"/>
      <c r="HI320" s="1"/>
      <c r="HJ320" s="1"/>
      <c r="HK320" s="1"/>
      <c r="HL320" s="1"/>
    </row>
    <row r="321" spans="1:220" x14ac:dyDescent="0.15">
      <c r="A321" s="122">
        <f t="shared" si="174"/>
        <v>43833</v>
      </c>
      <c r="B321" s="123">
        <f t="shared" ca="1" si="183"/>
        <v>1065.076973</v>
      </c>
      <c r="C321" s="124">
        <f t="shared" si="175"/>
        <v>1000</v>
      </c>
      <c r="D321" s="125">
        <f ca="1">IF(A321&lt;$B$1,VLOOKUP(A321,[1]DI!$A$4:$B$15000,2),0)</f>
        <v>4.4000000000000004E-2</v>
      </c>
      <c r="E321" s="126">
        <f t="shared" ca="1" si="168"/>
        <v>1.0001708899999999</v>
      </c>
      <c r="F321" s="126">
        <f ca="1">(TRUNC(PRODUCT($E$12:$E320),16))</f>
        <v>1.0491371791937201</v>
      </c>
      <c r="G321" s="126">
        <f t="shared" si="199"/>
        <v>1</v>
      </c>
      <c r="H321" s="126">
        <f t="shared" ca="1" si="169"/>
        <v>1.04913718</v>
      </c>
      <c r="I321" s="125">
        <f t="shared" si="176"/>
        <v>1.7999999999999999E-2</v>
      </c>
      <c r="J321" s="127">
        <f t="shared" si="177"/>
        <v>43524</v>
      </c>
      <c r="K321" s="128">
        <f t="shared" si="178"/>
        <v>213</v>
      </c>
      <c r="L321" s="129">
        <f t="shared" si="179"/>
        <v>213</v>
      </c>
      <c r="M321" s="130">
        <f t="shared" si="170"/>
        <v>1.0151932400000001</v>
      </c>
      <c r="N321" s="130">
        <f t="shared" ca="1" si="171"/>
        <v>1.065076973</v>
      </c>
      <c r="O321" s="129">
        <f t="shared" si="184"/>
        <v>0</v>
      </c>
      <c r="P321" s="126">
        <f t="shared" ca="1" si="172"/>
        <v>65.076972999999995</v>
      </c>
      <c r="Q321" s="124">
        <f t="shared" si="180"/>
        <v>0</v>
      </c>
      <c r="R321" s="131" t="str">
        <f t="shared" si="181"/>
        <v>J=</v>
      </c>
      <c r="S321" s="127">
        <f t="shared" si="182"/>
        <v>43881</v>
      </c>
      <c r="T321" s="132" t="str">
        <f t="shared" si="173"/>
        <v>-</v>
      </c>
      <c r="U321" s="9"/>
      <c r="V321" s="110">
        <v>44502</v>
      </c>
      <c r="W321" s="111" t="s">
        <v>87</v>
      </c>
      <c r="X321" s="9"/>
      <c r="Y321" s="1"/>
      <c r="Z321" s="9"/>
      <c r="AA321" s="9"/>
      <c r="AB321" s="9"/>
      <c r="AC321" s="9"/>
      <c r="AD321" s="9"/>
      <c r="AE321" s="10"/>
      <c r="AF321" s="9"/>
      <c r="AG321" s="9"/>
      <c r="AH321" s="99">
        <f t="shared" ref="AH321:AH334" si="206">(AH320+1)</f>
        <v>43720</v>
      </c>
      <c r="AI321" s="2">
        <f t="shared" ca="1" si="201"/>
        <v>1043.133785</v>
      </c>
      <c r="AJ321" s="9">
        <f t="shared" si="201"/>
        <v>1000</v>
      </c>
      <c r="AK321" s="16">
        <f t="shared" ca="1" si="201"/>
        <v>5.8999999999999997E-2</v>
      </c>
      <c r="AL321" s="17">
        <f t="shared" ca="1" si="201"/>
        <v>1.0332119399999999</v>
      </c>
      <c r="AM321" s="99">
        <f t="shared" si="202"/>
        <v>43720</v>
      </c>
      <c r="AN321" s="16">
        <f t="shared" si="203"/>
        <v>1.7999999999999999E-2</v>
      </c>
      <c r="AO321" s="3">
        <f t="shared" si="203"/>
        <v>135</v>
      </c>
      <c r="AP321" s="15">
        <f t="shared" si="203"/>
        <v>1.009602914</v>
      </c>
      <c r="AQ321" s="15">
        <f t="shared" ca="1" si="203"/>
        <v>1.043133785</v>
      </c>
      <c r="AR321" s="99">
        <f t="shared" si="204"/>
        <v>43720</v>
      </c>
      <c r="AS321" s="2">
        <f t="shared" ca="1" si="205"/>
        <v>43.133785000000003</v>
      </c>
      <c r="AT321" s="2">
        <f t="shared" si="205"/>
        <v>0</v>
      </c>
      <c r="AU321" s="28" t="str">
        <f t="shared" si="205"/>
        <v>J=</v>
      </c>
      <c r="AV321" s="99">
        <f t="shared" si="205"/>
        <v>43881</v>
      </c>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1"/>
      <c r="GU321" s="1"/>
      <c r="GV321" s="1"/>
      <c r="GW321" s="1"/>
      <c r="GX321" s="1"/>
      <c r="GY321" s="1"/>
      <c r="GZ321" s="1"/>
      <c r="HA321" s="1"/>
      <c r="HB321" s="1"/>
      <c r="HC321" s="1"/>
      <c r="HD321" s="1"/>
      <c r="HE321" s="1"/>
      <c r="HF321" s="1"/>
      <c r="HG321" s="1"/>
      <c r="HH321" s="1"/>
      <c r="HI321" s="1"/>
      <c r="HJ321" s="1"/>
      <c r="HK321" s="1"/>
      <c r="HL321" s="1"/>
    </row>
    <row r="322" spans="1:220" x14ac:dyDescent="0.15">
      <c r="A322" s="122">
        <f t="shared" si="174"/>
        <v>43834</v>
      </c>
      <c r="B322" s="123">
        <f t="shared" ca="1" si="183"/>
        <v>1065.334402</v>
      </c>
      <c r="C322" s="124">
        <f t="shared" si="175"/>
        <v>1000</v>
      </c>
      <c r="D322" s="125">
        <f ca="1">IF(A322&lt;$B$1,VLOOKUP(A322,[1]DI!$A$4:$B$15000,2),0)</f>
        <v>0</v>
      </c>
      <c r="E322" s="126">
        <f t="shared" ca="1" si="168"/>
        <v>1</v>
      </c>
      <c r="F322" s="126">
        <f ca="1">(TRUNC(PRODUCT($E$12:$E321),16))</f>
        <v>1.04931646624627</v>
      </c>
      <c r="G322" s="126">
        <f t="shared" si="199"/>
        <v>1</v>
      </c>
      <c r="H322" s="126">
        <f t="shared" ca="1" si="169"/>
        <v>1.0493164699999999</v>
      </c>
      <c r="I322" s="125">
        <f t="shared" si="176"/>
        <v>1.7999999999999999E-2</v>
      </c>
      <c r="J322" s="127">
        <f t="shared" si="177"/>
        <v>43524</v>
      </c>
      <c r="K322" s="128">
        <f t="shared" si="178"/>
        <v>213</v>
      </c>
      <c r="L322" s="129">
        <f t="shared" si="179"/>
        <v>214</v>
      </c>
      <c r="M322" s="130">
        <f t="shared" si="170"/>
        <v>1.0152651109999999</v>
      </c>
      <c r="N322" s="130">
        <f t="shared" ca="1" si="171"/>
        <v>1.065334402</v>
      </c>
      <c r="O322" s="129">
        <f t="shared" si="184"/>
        <v>0</v>
      </c>
      <c r="P322" s="126">
        <f t="shared" ca="1" si="172"/>
        <v>65.334401999999997</v>
      </c>
      <c r="Q322" s="124">
        <f t="shared" si="180"/>
        <v>0</v>
      </c>
      <c r="R322" s="131" t="str">
        <f t="shared" si="181"/>
        <v>J=</v>
      </c>
      <c r="S322" s="127">
        <f t="shared" si="182"/>
        <v>43881</v>
      </c>
      <c r="T322" s="132" t="str">
        <f t="shared" si="173"/>
        <v>-</v>
      </c>
      <c r="U322" s="9"/>
      <c r="V322" s="110">
        <v>44515</v>
      </c>
      <c r="W322" s="111" t="s">
        <v>96</v>
      </c>
      <c r="X322" s="9"/>
      <c r="Y322" s="1"/>
      <c r="Z322" s="9"/>
      <c r="AA322" s="9"/>
      <c r="AB322" s="9"/>
      <c r="AC322" s="9"/>
      <c r="AD322" s="9"/>
      <c r="AE322" s="10"/>
      <c r="AF322" s="9"/>
      <c r="AG322" s="9"/>
      <c r="AH322" s="99">
        <f t="shared" si="206"/>
        <v>43721</v>
      </c>
      <c r="AI322" s="2">
        <f t="shared" ca="1" si="201"/>
        <v>1043.4449790000001</v>
      </c>
      <c r="AJ322" s="9">
        <f t="shared" si="201"/>
        <v>1000</v>
      </c>
      <c r="AK322" s="16">
        <f t="shared" ca="1" si="201"/>
        <v>5.8999999999999997E-2</v>
      </c>
      <c r="AL322" s="17">
        <f t="shared" ca="1" si="201"/>
        <v>1.0334470099999999</v>
      </c>
      <c r="AM322" s="99">
        <f t="shared" si="202"/>
        <v>43721</v>
      </c>
      <c r="AN322" s="16">
        <f t="shared" si="203"/>
        <v>1.7999999999999999E-2</v>
      </c>
      <c r="AO322" s="3">
        <f t="shared" si="203"/>
        <v>136</v>
      </c>
      <c r="AP322" s="15">
        <f t="shared" si="203"/>
        <v>1.00967439</v>
      </c>
      <c r="AQ322" s="15">
        <f t="shared" ca="1" si="203"/>
        <v>1.043444979</v>
      </c>
      <c r="AR322" s="99">
        <f t="shared" si="204"/>
        <v>43721</v>
      </c>
      <c r="AS322" s="2">
        <f t="shared" ca="1" si="205"/>
        <v>43.444978999999996</v>
      </c>
      <c r="AT322" s="2">
        <f t="shared" si="205"/>
        <v>0</v>
      </c>
      <c r="AU322" s="28" t="str">
        <f t="shared" si="205"/>
        <v>J=</v>
      </c>
      <c r="AV322" s="99">
        <f t="shared" si="205"/>
        <v>43881</v>
      </c>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1"/>
      <c r="GU322" s="1"/>
      <c r="GV322" s="1"/>
      <c r="GW322" s="1"/>
      <c r="GX322" s="1"/>
      <c r="GY322" s="1"/>
      <c r="GZ322" s="1"/>
      <c r="HA322" s="1"/>
      <c r="HB322" s="1"/>
      <c r="HC322" s="1"/>
      <c r="HD322" s="1"/>
      <c r="HE322" s="1"/>
      <c r="HF322" s="1"/>
      <c r="HG322" s="1"/>
      <c r="HH322" s="1"/>
      <c r="HI322" s="1"/>
      <c r="HJ322" s="1"/>
      <c r="HK322" s="1"/>
      <c r="HL322" s="1"/>
    </row>
    <row r="323" spans="1:220" x14ac:dyDescent="0.15">
      <c r="A323" s="122">
        <f t="shared" si="174"/>
        <v>43835</v>
      </c>
      <c r="B323" s="123">
        <f t="shared" ca="1" si="183"/>
        <v>1065.334402</v>
      </c>
      <c r="C323" s="124">
        <f t="shared" si="175"/>
        <v>1000</v>
      </c>
      <c r="D323" s="125">
        <f ca="1">IF(A323&lt;$B$1,VLOOKUP(A323,[1]DI!$A$4:$B$15000,2),0)</f>
        <v>0</v>
      </c>
      <c r="E323" s="126">
        <f t="shared" ca="1" si="168"/>
        <v>1</v>
      </c>
      <c r="F323" s="126">
        <f ca="1">(TRUNC(PRODUCT($E$12:$E322),16))</f>
        <v>1.04931646624627</v>
      </c>
      <c r="G323" s="126">
        <f t="shared" si="199"/>
        <v>1</v>
      </c>
      <c r="H323" s="126">
        <f t="shared" ca="1" si="169"/>
        <v>1.0493164699999999</v>
      </c>
      <c r="I323" s="125">
        <f t="shared" si="176"/>
        <v>1.7999999999999999E-2</v>
      </c>
      <c r="J323" s="127">
        <f t="shared" si="177"/>
        <v>43524</v>
      </c>
      <c r="K323" s="128">
        <f t="shared" si="178"/>
        <v>213</v>
      </c>
      <c r="L323" s="129">
        <f t="shared" si="179"/>
        <v>214</v>
      </c>
      <c r="M323" s="130">
        <f t="shared" si="170"/>
        <v>1.0152651109999999</v>
      </c>
      <c r="N323" s="130">
        <f t="shared" ca="1" si="171"/>
        <v>1.065334402</v>
      </c>
      <c r="O323" s="129">
        <f t="shared" si="184"/>
        <v>0</v>
      </c>
      <c r="P323" s="126">
        <f t="shared" ca="1" si="172"/>
        <v>65.334401999999997</v>
      </c>
      <c r="Q323" s="124">
        <f t="shared" si="180"/>
        <v>0</v>
      </c>
      <c r="R323" s="131" t="str">
        <f t="shared" si="181"/>
        <v>J=</v>
      </c>
      <c r="S323" s="127">
        <f t="shared" si="182"/>
        <v>43881</v>
      </c>
      <c r="T323" s="132" t="str">
        <f t="shared" si="173"/>
        <v>-</v>
      </c>
      <c r="U323" s="9"/>
      <c r="V323" s="110">
        <v>44620</v>
      </c>
      <c r="W323" s="111" t="s">
        <v>75</v>
      </c>
      <c r="X323" s="9"/>
      <c r="Y323" s="1"/>
      <c r="Z323" s="9"/>
      <c r="AA323" s="9"/>
      <c r="AB323" s="9"/>
      <c r="AC323" s="9"/>
      <c r="AD323" s="9"/>
      <c r="AE323" s="10"/>
      <c r="AF323" s="9"/>
      <c r="AG323" s="9"/>
      <c r="AH323" s="99">
        <f t="shared" si="206"/>
        <v>43722</v>
      </c>
      <c r="AI323" s="2">
        <f t="shared" ca="1" si="201"/>
        <v>1043.7562620000001</v>
      </c>
      <c r="AJ323" s="9">
        <f t="shared" si="201"/>
        <v>1000</v>
      </c>
      <c r="AK323" s="16">
        <f t="shared" ca="1" si="201"/>
        <v>0</v>
      </c>
      <c r="AL323" s="17">
        <f t="shared" ca="1" si="201"/>
        <v>1.0336821300000001</v>
      </c>
      <c r="AM323" s="99">
        <f t="shared" si="202"/>
        <v>43722</v>
      </c>
      <c r="AN323" s="16">
        <f t="shared" si="203"/>
        <v>1.7999999999999999E-2</v>
      </c>
      <c r="AO323" s="3">
        <f t="shared" si="203"/>
        <v>137</v>
      </c>
      <c r="AP323" s="15">
        <f t="shared" si="203"/>
        <v>1.0097458699999999</v>
      </c>
      <c r="AQ323" s="15">
        <f t="shared" ca="1" si="203"/>
        <v>1.043756262</v>
      </c>
      <c r="AR323" s="99">
        <f t="shared" si="204"/>
        <v>43722</v>
      </c>
      <c r="AS323" s="2">
        <f t="shared" ca="1" si="205"/>
        <v>43.756262</v>
      </c>
      <c r="AT323" s="2">
        <f t="shared" si="205"/>
        <v>0</v>
      </c>
      <c r="AU323" s="28" t="str">
        <f t="shared" si="205"/>
        <v>J=</v>
      </c>
      <c r="AV323" s="99">
        <f t="shared" si="205"/>
        <v>43881</v>
      </c>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1"/>
      <c r="GU323" s="1"/>
      <c r="GV323" s="1"/>
      <c r="GW323" s="1"/>
      <c r="GX323" s="1"/>
      <c r="GY323" s="1"/>
      <c r="GZ323" s="1"/>
      <c r="HA323" s="1"/>
      <c r="HB323" s="1"/>
      <c r="HC323" s="1"/>
      <c r="HD323" s="1"/>
      <c r="HE323" s="1"/>
      <c r="HF323" s="1"/>
      <c r="HG323" s="1"/>
      <c r="HH323" s="1"/>
      <c r="HI323" s="1"/>
      <c r="HJ323" s="1"/>
      <c r="HK323" s="1"/>
      <c r="HL323" s="1"/>
    </row>
    <row r="324" spans="1:220" x14ac:dyDescent="0.15">
      <c r="A324" s="122">
        <f t="shared" si="174"/>
        <v>43836</v>
      </c>
      <c r="B324" s="123">
        <f t="shared" ca="1" si="183"/>
        <v>1065.334402</v>
      </c>
      <c r="C324" s="124">
        <f t="shared" si="175"/>
        <v>1000</v>
      </c>
      <c r="D324" s="125">
        <f ca="1">IF(A324&lt;$B$1,VLOOKUP(A324,[1]DI!$A$4:$B$15000,2),0)</f>
        <v>4.4000000000000004E-2</v>
      </c>
      <c r="E324" s="126">
        <f t="shared" ca="1" si="168"/>
        <v>1.0001708899999999</v>
      </c>
      <c r="F324" s="126">
        <f ca="1">(TRUNC(PRODUCT($E$12:$E323),16))</f>
        <v>1.04931646624627</v>
      </c>
      <c r="G324" s="126">
        <f t="shared" si="199"/>
        <v>1</v>
      </c>
      <c r="H324" s="126">
        <f t="shared" ca="1" si="169"/>
        <v>1.0493164699999999</v>
      </c>
      <c r="I324" s="125">
        <f t="shared" si="176"/>
        <v>1.7999999999999999E-2</v>
      </c>
      <c r="J324" s="127">
        <f t="shared" si="177"/>
        <v>43524</v>
      </c>
      <c r="K324" s="128">
        <f t="shared" si="178"/>
        <v>214</v>
      </c>
      <c r="L324" s="129">
        <f t="shared" si="179"/>
        <v>214</v>
      </c>
      <c r="M324" s="130">
        <f t="shared" si="170"/>
        <v>1.0152651109999999</v>
      </c>
      <c r="N324" s="130">
        <f t="shared" ca="1" si="171"/>
        <v>1.065334402</v>
      </c>
      <c r="O324" s="129">
        <f t="shared" si="184"/>
        <v>0</v>
      </c>
      <c r="P324" s="126">
        <f t="shared" ca="1" si="172"/>
        <v>65.334401999999997</v>
      </c>
      <c r="Q324" s="124">
        <f t="shared" si="180"/>
        <v>0</v>
      </c>
      <c r="R324" s="131" t="str">
        <f t="shared" si="181"/>
        <v>J=</v>
      </c>
      <c r="S324" s="127">
        <f t="shared" si="182"/>
        <v>43881</v>
      </c>
      <c r="T324" s="132" t="str">
        <f t="shared" si="173"/>
        <v>-</v>
      </c>
      <c r="U324" s="9"/>
      <c r="V324" s="110">
        <v>44621</v>
      </c>
      <c r="W324" s="111" t="s">
        <v>75</v>
      </c>
      <c r="X324" s="9"/>
      <c r="Y324" s="1"/>
      <c r="Z324" s="9"/>
      <c r="AA324" s="9"/>
      <c r="AB324" s="9"/>
      <c r="AC324" s="9"/>
      <c r="AD324" s="9"/>
      <c r="AE324" s="10"/>
      <c r="AF324" s="9"/>
      <c r="AG324" s="9"/>
      <c r="AH324" s="99">
        <f t="shared" si="206"/>
        <v>43723</v>
      </c>
      <c r="AI324" s="2">
        <f t="shared" ca="1" si="201"/>
        <v>1043.7562620000001</v>
      </c>
      <c r="AJ324" s="9">
        <f t="shared" si="201"/>
        <v>1000</v>
      </c>
      <c r="AK324" s="16">
        <f t="shared" ca="1" si="201"/>
        <v>0</v>
      </c>
      <c r="AL324" s="17">
        <f t="shared" ca="1" si="201"/>
        <v>1.0336821300000001</v>
      </c>
      <c r="AM324" s="99">
        <f t="shared" si="202"/>
        <v>43723</v>
      </c>
      <c r="AN324" s="16">
        <f t="shared" si="203"/>
        <v>1.7999999999999999E-2</v>
      </c>
      <c r="AO324" s="3">
        <f t="shared" si="203"/>
        <v>137</v>
      </c>
      <c r="AP324" s="15">
        <f t="shared" si="203"/>
        <v>1.0097458699999999</v>
      </c>
      <c r="AQ324" s="15">
        <f t="shared" ca="1" si="203"/>
        <v>1.043756262</v>
      </c>
      <c r="AR324" s="99">
        <f t="shared" si="204"/>
        <v>43723</v>
      </c>
      <c r="AS324" s="2">
        <f t="shared" ca="1" si="205"/>
        <v>43.756262</v>
      </c>
      <c r="AT324" s="2">
        <f t="shared" si="205"/>
        <v>0</v>
      </c>
      <c r="AU324" s="28" t="str">
        <f t="shared" si="205"/>
        <v>J=</v>
      </c>
      <c r="AV324" s="99">
        <f t="shared" si="205"/>
        <v>43881</v>
      </c>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1"/>
      <c r="GU324" s="1"/>
      <c r="GV324" s="1"/>
      <c r="GW324" s="1"/>
      <c r="GX324" s="1"/>
      <c r="GY324" s="1"/>
      <c r="GZ324" s="1"/>
      <c r="HA324" s="1"/>
      <c r="HB324" s="1"/>
      <c r="HC324" s="1"/>
      <c r="HD324" s="1"/>
      <c r="HE324" s="1"/>
      <c r="HF324" s="1"/>
      <c r="HG324" s="1"/>
      <c r="HH324" s="1"/>
      <c r="HI324" s="1"/>
      <c r="HJ324" s="1"/>
      <c r="HK324" s="1"/>
      <c r="HL324" s="1"/>
    </row>
    <row r="325" spans="1:220" x14ac:dyDescent="0.15">
      <c r="A325" s="122">
        <f t="shared" si="174"/>
        <v>43837</v>
      </c>
      <c r="B325" s="123">
        <f t="shared" ca="1" si="183"/>
        <v>1065.5918839999999</v>
      </c>
      <c r="C325" s="124">
        <f t="shared" si="175"/>
        <v>1000</v>
      </c>
      <c r="D325" s="125">
        <f ca="1">IF(A325&lt;$B$1,VLOOKUP(A325,[1]DI!$A$4:$B$15000,2),0)</f>
        <v>4.4000000000000004E-2</v>
      </c>
      <c r="E325" s="126">
        <f t="shared" ca="1" si="168"/>
        <v>1.0001708899999999</v>
      </c>
      <c r="F325" s="126">
        <f ca="1">(TRUNC(PRODUCT($E$12:$E324),16))</f>
        <v>1.0494957839371899</v>
      </c>
      <c r="G325" s="126">
        <f t="shared" si="199"/>
        <v>1</v>
      </c>
      <c r="H325" s="126">
        <f t="shared" ca="1" si="169"/>
        <v>1.04949578</v>
      </c>
      <c r="I325" s="125">
        <f t="shared" si="176"/>
        <v>1.7999999999999999E-2</v>
      </c>
      <c r="J325" s="127">
        <f t="shared" si="177"/>
        <v>43524</v>
      </c>
      <c r="K325" s="128">
        <f t="shared" si="178"/>
        <v>215</v>
      </c>
      <c r="L325" s="129">
        <f t="shared" si="179"/>
        <v>215</v>
      </c>
      <c r="M325" s="130">
        <f t="shared" si="170"/>
        <v>1.0153369880000001</v>
      </c>
      <c r="N325" s="130">
        <f t="shared" ca="1" si="171"/>
        <v>1.065591884</v>
      </c>
      <c r="O325" s="129">
        <f t="shared" si="184"/>
        <v>0</v>
      </c>
      <c r="P325" s="126">
        <f t="shared" ca="1" si="172"/>
        <v>65.591883999999993</v>
      </c>
      <c r="Q325" s="124">
        <f t="shared" si="180"/>
        <v>0</v>
      </c>
      <c r="R325" s="131" t="str">
        <f t="shared" si="181"/>
        <v>J=</v>
      </c>
      <c r="S325" s="127">
        <f t="shared" si="182"/>
        <v>43881</v>
      </c>
      <c r="T325" s="132" t="str">
        <f t="shared" si="173"/>
        <v>-</v>
      </c>
      <c r="U325" s="9"/>
      <c r="V325" s="110">
        <v>44666</v>
      </c>
      <c r="W325" s="111" t="s">
        <v>92</v>
      </c>
      <c r="X325" s="9"/>
      <c r="Y325" s="1"/>
      <c r="Z325" s="9"/>
      <c r="AA325" s="9"/>
      <c r="AB325" s="9"/>
      <c r="AC325" s="9"/>
      <c r="AD325" s="9"/>
      <c r="AE325" s="10"/>
      <c r="AF325" s="9"/>
      <c r="AG325" s="9"/>
      <c r="AH325" s="99">
        <f t="shared" si="206"/>
        <v>43724</v>
      </c>
      <c r="AI325" s="2">
        <f t="shared" ca="1" si="201"/>
        <v>1043.7562620000001</v>
      </c>
      <c r="AJ325" s="9">
        <f t="shared" si="201"/>
        <v>1000</v>
      </c>
      <c r="AK325" s="16">
        <f t="shared" ca="1" si="201"/>
        <v>5.8999999999999997E-2</v>
      </c>
      <c r="AL325" s="17">
        <f t="shared" ca="1" si="201"/>
        <v>1.0336821300000001</v>
      </c>
      <c r="AM325" s="99">
        <f t="shared" si="202"/>
        <v>43724</v>
      </c>
      <c r="AN325" s="16">
        <f t="shared" si="203"/>
        <v>1.7999999999999999E-2</v>
      </c>
      <c r="AO325" s="3">
        <f t="shared" si="203"/>
        <v>137</v>
      </c>
      <c r="AP325" s="15">
        <f t="shared" si="203"/>
        <v>1.0097458699999999</v>
      </c>
      <c r="AQ325" s="15">
        <f t="shared" ca="1" si="203"/>
        <v>1.043756262</v>
      </c>
      <c r="AR325" s="99">
        <f t="shared" si="204"/>
        <v>43724</v>
      </c>
      <c r="AS325" s="2">
        <f t="shared" ca="1" si="205"/>
        <v>43.756262</v>
      </c>
      <c r="AT325" s="2">
        <f t="shared" si="205"/>
        <v>0</v>
      </c>
      <c r="AU325" s="28" t="str">
        <f t="shared" si="205"/>
        <v>J=</v>
      </c>
      <c r="AV325" s="99">
        <f t="shared" si="205"/>
        <v>43881</v>
      </c>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1"/>
      <c r="GU325" s="1"/>
      <c r="GV325" s="1"/>
      <c r="GW325" s="1"/>
      <c r="GX325" s="1"/>
      <c r="GY325" s="1"/>
      <c r="GZ325" s="1"/>
      <c r="HA325" s="1"/>
      <c r="HB325" s="1"/>
      <c r="HC325" s="1"/>
      <c r="HD325" s="1"/>
      <c r="HE325" s="1"/>
      <c r="HF325" s="1"/>
      <c r="HG325" s="1"/>
      <c r="HH325" s="1"/>
      <c r="HI325" s="1"/>
      <c r="HJ325" s="1"/>
      <c r="HK325" s="1"/>
      <c r="HL325" s="1"/>
    </row>
    <row r="326" spans="1:220" x14ac:dyDescent="0.15">
      <c r="A326" s="122">
        <f t="shared" si="174"/>
        <v>43838</v>
      </c>
      <c r="B326" s="123">
        <f t="shared" ca="1" si="183"/>
        <v>1065.8494370000001</v>
      </c>
      <c r="C326" s="124">
        <f t="shared" si="175"/>
        <v>1000</v>
      </c>
      <c r="D326" s="125">
        <f ca="1">IF(A326&lt;$B$1,VLOOKUP(A326,[1]DI!$A$4:$B$15000,2),0)</f>
        <v>4.4000000000000004E-2</v>
      </c>
      <c r="E326" s="126">
        <f t="shared" ca="1" si="168"/>
        <v>1.0001708899999999</v>
      </c>
      <c r="F326" s="126">
        <f ca="1">(TRUNC(PRODUCT($E$12:$E325),16))</f>
        <v>1.0496751322717099</v>
      </c>
      <c r="G326" s="126">
        <f t="shared" si="199"/>
        <v>1</v>
      </c>
      <c r="H326" s="126">
        <f t="shared" ca="1" si="169"/>
        <v>1.04967513</v>
      </c>
      <c r="I326" s="125">
        <f t="shared" si="176"/>
        <v>1.7999999999999999E-2</v>
      </c>
      <c r="J326" s="127">
        <f t="shared" si="177"/>
        <v>43524</v>
      </c>
      <c r="K326" s="128">
        <f t="shared" si="178"/>
        <v>216</v>
      </c>
      <c r="L326" s="129">
        <f t="shared" si="179"/>
        <v>216</v>
      </c>
      <c r="M326" s="130">
        <f t="shared" si="170"/>
        <v>1.015408869</v>
      </c>
      <c r="N326" s="130">
        <f t="shared" ca="1" si="171"/>
        <v>1.065849437</v>
      </c>
      <c r="O326" s="129">
        <f t="shared" si="184"/>
        <v>0</v>
      </c>
      <c r="P326" s="126">
        <f t="shared" ca="1" si="172"/>
        <v>65.849436999999995</v>
      </c>
      <c r="Q326" s="124">
        <f t="shared" si="180"/>
        <v>0</v>
      </c>
      <c r="R326" s="131" t="str">
        <f t="shared" si="181"/>
        <v>J=</v>
      </c>
      <c r="S326" s="127">
        <f t="shared" si="182"/>
        <v>43881</v>
      </c>
      <c r="T326" s="132" t="str">
        <f t="shared" si="173"/>
        <v>-</v>
      </c>
      <c r="U326" s="9"/>
      <c r="V326" s="110">
        <v>44672</v>
      </c>
      <c r="W326" s="111" t="s">
        <v>77</v>
      </c>
      <c r="X326" s="9"/>
      <c r="Y326" s="1"/>
      <c r="Z326" s="9"/>
      <c r="AA326" s="9"/>
      <c r="AB326" s="9"/>
      <c r="AC326" s="9"/>
      <c r="AD326" s="9"/>
      <c r="AE326" s="10"/>
      <c r="AF326" s="9"/>
      <c r="AG326" s="9"/>
      <c r="AH326" s="99">
        <f t="shared" si="206"/>
        <v>43725</v>
      </c>
      <c r="AI326" s="2">
        <f t="shared" ca="1" si="201"/>
        <v>1044.0676330000001</v>
      </c>
      <c r="AJ326" s="9">
        <f t="shared" si="201"/>
        <v>1000</v>
      </c>
      <c r="AK326" s="16">
        <f t="shared" ca="1" si="201"/>
        <v>5.8999999999999997E-2</v>
      </c>
      <c r="AL326" s="17">
        <f t="shared" ca="1" si="201"/>
        <v>1.0339172999999999</v>
      </c>
      <c r="AM326" s="99">
        <f t="shared" si="202"/>
        <v>43725</v>
      </c>
      <c r="AN326" s="16">
        <f t="shared" si="203"/>
        <v>1.7999999999999999E-2</v>
      </c>
      <c r="AO326" s="3">
        <f t="shared" si="203"/>
        <v>138</v>
      </c>
      <c r="AP326" s="15">
        <f t="shared" si="203"/>
        <v>1.0098173560000001</v>
      </c>
      <c r="AQ326" s="15">
        <f t="shared" ca="1" si="203"/>
        <v>1.0440676339999999</v>
      </c>
      <c r="AR326" s="99">
        <f t="shared" si="204"/>
        <v>43725</v>
      </c>
      <c r="AS326" s="2">
        <f t="shared" ca="1" si="205"/>
        <v>44.067633000000001</v>
      </c>
      <c r="AT326" s="2">
        <f t="shared" si="205"/>
        <v>0</v>
      </c>
      <c r="AU326" s="28" t="str">
        <f t="shared" si="205"/>
        <v>J=</v>
      </c>
      <c r="AV326" s="99">
        <f t="shared" si="205"/>
        <v>43881</v>
      </c>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c r="GO326" s="3"/>
      <c r="GP326" s="3"/>
      <c r="GQ326" s="3"/>
      <c r="GR326" s="3"/>
      <c r="GS326" s="3"/>
      <c r="GT326" s="1"/>
      <c r="GU326" s="1"/>
      <c r="GV326" s="1"/>
      <c r="GW326" s="1"/>
      <c r="GX326" s="1"/>
      <c r="GY326" s="1"/>
      <c r="GZ326" s="1"/>
      <c r="HA326" s="1"/>
      <c r="HB326" s="1"/>
      <c r="HC326" s="1"/>
      <c r="HD326" s="1"/>
      <c r="HE326" s="1"/>
      <c r="HF326" s="1"/>
      <c r="HG326" s="1"/>
      <c r="HH326" s="1"/>
      <c r="HI326" s="1"/>
      <c r="HJ326" s="1"/>
      <c r="HK326" s="1"/>
      <c r="HL326" s="1"/>
    </row>
    <row r="327" spans="1:220" x14ac:dyDescent="0.15">
      <c r="A327" s="122">
        <f t="shared" si="174"/>
        <v>43839</v>
      </c>
      <c r="B327" s="123">
        <f t="shared" ca="1" si="183"/>
        <v>1066.1070520000001</v>
      </c>
      <c r="C327" s="124">
        <f t="shared" si="175"/>
        <v>1000</v>
      </c>
      <c r="D327" s="125">
        <f ca="1">IF(A327&lt;$B$1,VLOOKUP(A327,[1]DI!$A$4:$B$15000,2),0)</f>
        <v>4.4000000000000004E-2</v>
      </c>
      <c r="E327" s="126">
        <f t="shared" ca="1" si="168"/>
        <v>1.0001708899999999</v>
      </c>
      <c r="F327" s="126">
        <f ca="1">(TRUNC(PRODUCT($E$12:$E326),16))</f>
        <v>1.0498545112550599</v>
      </c>
      <c r="G327" s="126">
        <f t="shared" si="199"/>
        <v>1</v>
      </c>
      <c r="H327" s="126">
        <f t="shared" ca="1" si="169"/>
        <v>1.0498545100000001</v>
      </c>
      <c r="I327" s="125">
        <f t="shared" si="176"/>
        <v>1.7999999999999999E-2</v>
      </c>
      <c r="J327" s="127">
        <f t="shared" si="177"/>
        <v>43524</v>
      </c>
      <c r="K327" s="128">
        <f t="shared" si="178"/>
        <v>217</v>
      </c>
      <c r="L327" s="129">
        <f t="shared" si="179"/>
        <v>217</v>
      </c>
      <c r="M327" s="130">
        <f t="shared" si="170"/>
        <v>1.0154807560000001</v>
      </c>
      <c r="N327" s="130">
        <f t="shared" ca="1" si="171"/>
        <v>1.066107052</v>
      </c>
      <c r="O327" s="129">
        <f t="shared" si="184"/>
        <v>0</v>
      </c>
      <c r="P327" s="126">
        <f t="shared" ca="1" si="172"/>
        <v>66.107051999999996</v>
      </c>
      <c r="Q327" s="124">
        <f t="shared" si="180"/>
        <v>0</v>
      </c>
      <c r="R327" s="131" t="str">
        <f t="shared" si="181"/>
        <v>J=</v>
      </c>
      <c r="S327" s="127">
        <f t="shared" si="182"/>
        <v>43881</v>
      </c>
      <c r="T327" s="132" t="str">
        <f t="shared" si="173"/>
        <v>-</v>
      </c>
      <c r="U327" s="9"/>
      <c r="V327" s="110">
        <v>44728</v>
      </c>
      <c r="W327" s="111" t="s">
        <v>93</v>
      </c>
      <c r="X327" s="9"/>
      <c r="Y327" s="1"/>
      <c r="Z327" s="9"/>
      <c r="AA327" s="9"/>
      <c r="AB327" s="9"/>
      <c r="AC327" s="9"/>
      <c r="AD327" s="9"/>
      <c r="AE327" s="10"/>
      <c r="AF327" s="9"/>
      <c r="AG327" s="9"/>
      <c r="AH327" s="99">
        <f t="shared" si="206"/>
        <v>43726</v>
      </c>
      <c r="AI327" s="2">
        <f t="shared" ca="1" si="201"/>
        <v>1044.3791060000001</v>
      </c>
      <c r="AJ327" s="9">
        <f t="shared" si="201"/>
        <v>1000</v>
      </c>
      <c r="AK327" s="16">
        <f t="shared" ca="1" si="201"/>
        <v>5.8999999999999997E-2</v>
      </c>
      <c r="AL327" s="17">
        <f t="shared" ca="1" si="201"/>
        <v>1.0341525300000001</v>
      </c>
      <c r="AM327" s="99">
        <f t="shared" si="202"/>
        <v>43726</v>
      </c>
      <c r="AN327" s="16">
        <f t="shared" si="203"/>
        <v>1.7999999999999999E-2</v>
      </c>
      <c r="AO327" s="3">
        <f t="shared" si="203"/>
        <v>139</v>
      </c>
      <c r="AP327" s="15">
        <f t="shared" si="203"/>
        <v>1.009888847</v>
      </c>
      <c r="AQ327" s="15">
        <f t="shared" ca="1" si="203"/>
        <v>1.0443791060000001</v>
      </c>
      <c r="AR327" s="99">
        <f t="shared" si="204"/>
        <v>43726</v>
      </c>
      <c r="AS327" s="2">
        <f t="shared" ca="1" si="205"/>
        <v>44.379106</v>
      </c>
      <c r="AT327" s="2">
        <f t="shared" si="205"/>
        <v>0</v>
      </c>
      <c r="AU327" s="28" t="str">
        <f t="shared" si="205"/>
        <v>J=</v>
      </c>
      <c r="AV327" s="99">
        <f t="shared" si="205"/>
        <v>43881</v>
      </c>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c r="GO327" s="3"/>
      <c r="GP327" s="3"/>
      <c r="GQ327" s="3"/>
      <c r="GR327" s="3"/>
      <c r="GS327" s="3"/>
      <c r="GT327" s="1"/>
      <c r="GU327" s="1"/>
      <c r="GV327" s="1"/>
      <c r="GW327" s="1"/>
      <c r="GX327" s="1"/>
      <c r="GY327" s="1"/>
      <c r="GZ327" s="1"/>
      <c r="HA327" s="1"/>
      <c r="HB327" s="1"/>
      <c r="HC327" s="1"/>
      <c r="HD327" s="1"/>
      <c r="HE327" s="1"/>
      <c r="HF327" s="1"/>
      <c r="HG327" s="1"/>
      <c r="HH327" s="1"/>
      <c r="HI327" s="1"/>
      <c r="HJ327" s="1"/>
      <c r="HK327" s="1"/>
      <c r="HL327" s="1"/>
    </row>
    <row r="328" spans="1:220" x14ac:dyDescent="0.15">
      <c r="A328" s="122">
        <f t="shared" si="174"/>
        <v>43840</v>
      </c>
      <c r="B328" s="123">
        <f t="shared" ca="1" si="183"/>
        <v>1066.3647269999999</v>
      </c>
      <c r="C328" s="124">
        <f t="shared" si="175"/>
        <v>1000</v>
      </c>
      <c r="D328" s="125">
        <f ca="1">IF(A328&lt;$B$1,VLOOKUP(A328,[1]DI!$A$4:$B$15000,2),0)</f>
        <v>4.4000000000000004E-2</v>
      </c>
      <c r="E328" s="126">
        <f t="shared" ca="1" si="168"/>
        <v>1.0001708899999999</v>
      </c>
      <c r="F328" s="126">
        <f ca="1">(TRUNC(PRODUCT($E$12:$E327),16))</f>
        <v>1.05003392089249</v>
      </c>
      <c r="G328" s="126">
        <f t="shared" si="199"/>
        <v>1</v>
      </c>
      <c r="H328" s="126">
        <f t="shared" ca="1" si="169"/>
        <v>1.05003392</v>
      </c>
      <c r="I328" s="125">
        <f t="shared" si="176"/>
        <v>1.7999999999999999E-2</v>
      </c>
      <c r="J328" s="127">
        <f t="shared" si="177"/>
        <v>43524</v>
      </c>
      <c r="K328" s="128">
        <f t="shared" si="178"/>
        <v>218</v>
      </c>
      <c r="L328" s="129">
        <f t="shared" si="179"/>
        <v>218</v>
      </c>
      <c r="M328" s="130">
        <f t="shared" si="170"/>
        <v>1.0155526479999999</v>
      </c>
      <c r="N328" s="130">
        <f t="shared" ca="1" si="171"/>
        <v>1.0663647279999999</v>
      </c>
      <c r="O328" s="129">
        <f t="shared" si="184"/>
        <v>0</v>
      </c>
      <c r="P328" s="126">
        <f t="shared" ca="1" si="172"/>
        <v>66.364727000000002</v>
      </c>
      <c r="Q328" s="124">
        <f t="shared" si="180"/>
        <v>0</v>
      </c>
      <c r="R328" s="131" t="str">
        <f t="shared" si="181"/>
        <v>J=</v>
      </c>
      <c r="S328" s="127">
        <f t="shared" si="182"/>
        <v>43881</v>
      </c>
      <c r="T328" s="132" t="str">
        <f t="shared" si="173"/>
        <v>-</v>
      </c>
      <c r="U328" s="9"/>
      <c r="V328" s="110">
        <v>44811</v>
      </c>
      <c r="W328" s="111" t="s">
        <v>95</v>
      </c>
      <c r="X328" s="9"/>
      <c r="Y328" s="1"/>
      <c r="Z328" s="9"/>
      <c r="AA328" s="9"/>
      <c r="AB328" s="9"/>
      <c r="AC328" s="9"/>
      <c r="AD328" s="9"/>
      <c r="AE328" s="10"/>
      <c r="AF328" s="9"/>
      <c r="AG328" s="9"/>
      <c r="AH328" s="99">
        <f t="shared" si="206"/>
        <v>43727</v>
      </c>
      <c r="AI328" s="2">
        <f t="shared" ca="1" si="201"/>
        <v>1044.6906670000001</v>
      </c>
      <c r="AJ328" s="9">
        <f t="shared" si="201"/>
        <v>1000</v>
      </c>
      <c r="AK328" s="16">
        <f t="shared" ca="1" si="201"/>
        <v>5.3999999999999999E-2</v>
      </c>
      <c r="AL328" s="17">
        <f t="shared" ca="1" si="201"/>
        <v>1.0343878099999999</v>
      </c>
      <c r="AM328" s="99">
        <f t="shared" si="202"/>
        <v>43727</v>
      </c>
      <c r="AN328" s="16">
        <f t="shared" si="203"/>
        <v>1.7999999999999999E-2</v>
      </c>
      <c r="AO328" s="3">
        <f t="shared" si="203"/>
        <v>140</v>
      </c>
      <c r="AP328" s="15">
        <f t="shared" si="203"/>
        <v>1.0099603429999999</v>
      </c>
      <c r="AQ328" s="15">
        <f t="shared" ca="1" si="203"/>
        <v>1.044690667</v>
      </c>
      <c r="AR328" s="99">
        <f t="shared" si="204"/>
        <v>43727</v>
      </c>
      <c r="AS328" s="2">
        <f t="shared" ca="1" si="205"/>
        <v>44.690666999999998</v>
      </c>
      <c r="AT328" s="2">
        <f t="shared" si="205"/>
        <v>0</v>
      </c>
      <c r="AU328" s="28" t="str">
        <f t="shared" si="205"/>
        <v>J=</v>
      </c>
      <c r="AV328" s="99">
        <f t="shared" si="205"/>
        <v>43881</v>
      </c>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1"/>
      <c r="GU328" s="1"/>
      <c r="GV328" s="1"/>
      <c r="GW328" s="1"/>
      <c r="GX328" s="1"/>
      <c r="GY328" s="1"/>
      <c r="GZ328" s="1"/>
      <c r="HA328" s="1"/>
      <c r="HB328" s="1"/>
      <c r="HC328" s="1"/>
      <c r="HD328" s="1"/>
      <c r="HE328" s="1"/>
      <c r="HF328" s="1"/>
      <c r="HG328" s="1"/>
      <c r="HH328" s="1"/>
      <c r="HI328" s="1"/>
      <c r="HJ328" s="1"/>
      <c r="HK328" s="1"/>
      <c r="HL328" s="1"/>
    </row>
    <row r="329" spans="1:220" x14ac:dyDescent="0.15">
      <c r="A329" s="122">
        <f t="shared" si="174"/>
        <v>43841</v>
      </c>
      <c r="B329" s="123">
        <f t="shared" ca="1" si="183"/>
        <v>1066.622466</v>
      </c>
      <c r="C329" s="124">
        <f t="shared" si="175"/>
        <v>1000</v>
      </c>
      <c r="D329" s="125">
        <f ca="1">IF(A329&lt;$B$1,VLOOKUP(A329,[1]DI!$A$4:$B$15000,2),0)</f>
        <v>0</v>
      </c>
      <c r="E329" s="126">
        <f t="shared" ca="1" si="168"/>
        <v>1</v>
      </c>
      <c r="F329" s="126">
        <f ca="1">(TRUNC(PRODUCT($E$12:$E328),16))</f>
        <v>1.0502133611892299</v>
      </c>
      <c r="G329" s="126">
        <f t="shared" si="199"/>
        <v>1</v>
      </c>
      <c r="H329" s="126">
        <f t="shared" ca="1" si="169"/>
        <v>1.0502133600000001</v>
      </c>
      <c r="I329" s="125">
        <f t="shared" si="176"/>
        <v>1.7999999999999999E-2</v>
      </c>
      <c r="J329" s="127">
        <f t="shared" si="177"/>
        <v>43524</v>
      </c>
      <c r="K329" s="128">
        <f t="shared" si="178"/>
        <v>218</v>
      </c>
      <c r="L329" s="129">
        <f t="shared" si="179"/>
        <v>219</v>
      </c>
      <c r="M329" s="130">
        <f t="shared" si="170"/>
        <v>1.0156245450000001</v>
      </c>
      <c r="N329" s="130">
        <f t="shared" ca="1" si="171"/>
        <v>1.0666224660000001</v>
      </c>
      <c r="O329" s="129">
        <f t="shared" si="184"/>
        <v>0</v>
      </c>
      <c r="P329" s="126">
        <f t="shared" ca="1" si="172"/>
        <v>66.622466000000003</v>
      </c>
      <c r="Q329" s="124">
        <f t="shared" si="180"/>
        <v>0</v>
      </c>
      <c r="R329" s="131" t="str">
        <f t="shared" si="181"/>
        <v>J=</v>
      </c>
      <c r="S329" s="127">
        <f t="shared" si="182"/>
        <v>43881</v>
      </c>
      <c r="T329" s="132" t="str">
        <f t="shared" si="173"/>
        <v>-</v>
      </c>
      <c r="U329" s="9"/>
      <c r="V329" s="110">
        <v>44846</v>
      </c>
      <c r="W329" s="109" t="s">
        <v>81</v>
      </c>
      <c r="X329" s="9"/>
      <c r="Y329" s="1"/>
      <c r="Z329" s="9"/>
      <c r="AA329" s="9"/>
      <c r="AB329" s="9"/>
      <c r="AC329" s="9"/>
      <c r="AD329" s="9"/>
      <c r="AE329" s="10"/>
      <c r="AF329" s="9"/>
      <c r="AG329" s="9"/>
      <c r="AH329" s="99">
        <f t="shared" si="206"/>
        <v>43728</v>
      </c>
      <c r="AI329" s="2">
        <f t="shared" ca="1" si="201"/>
        <v>1044.982692</v>
      </c>
      <c r="AJ329" s="9">
        <f t="shared" si="201"/>
        <v>1000</v>
      </c>
      <c r="AK329" s="16">
        <f t="shared" ca="1" si="201"/>
        <v>5.3999999999999999E-2</v>
      </c>
      <c r="AL329" s="17">
        <f t="shared" ca="1" si="201"/>
        <v>1.0346037100000001</v>
      </c>
      <c r="AM329" s="99">
        <f t="shared" si="202"/>
        <v>43728</v>
      </c>
      <c r="AN329" s="16">
        <f t="shared" si="203"/>
        <v>1.7999999999999999E-2</v>
      </c>
      <c r="AO329" s="3">
        <f t="shared" si="203"/>
        <v>141</v>
      </c>
      <c r="AP329" s="15">
        <f t="shared" si="203"/>
        <v>1.010031844</v>
      </c>
      <c r="AQ329" s="15">
        <f t="shared" ca="1" si="203"/>
        <v>1.0449826929999999</v>
      </c>
      <c r="AR329" s="99">
        <f t="shared" si="204"/>
        <v>43728</v>
      </c>
      <c r="AS329" s="2">
        <f t="shared" ca="1" si="205"/>
        <v>44.982692</v>
      </c>
      <c r="AT329" s="2">
        <f t="shared" si="205"/>
        <v>0</v>
      </c>
      <c r="AU329" s="28" t="str">
        <f t="shared" si="205"/>
        <v>J=</v>
      </c>
      <c r="AV329" s="99">
        <f t="shared" si="205"/>
        <v>43881</v>
      </c>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c r="GO329" s="3"/>
      <c r="GP329" s="3"/>
      <c r="GQ329" s="3"/>
      <c r="GR329" s="3"/>
      <c r="GS329" s="3"/>
      <c r="GT329" s="1"/>
      <c r="GU329" s="1"/>
      <c r="GV329" s="1"/>
      <c r="GW329" s="1"/>
      <c r="GX329" s="1"/>
      <c r="GY329" s="1"/>
      <c r="GZ329" s="1"/>
      <c r="HA329" s="1"/>
      <c r="HB329" s="1"/>
      <c r="HC329" s="1"/>
      <c r="HD329" s="1"/>
      <c r="HE329" s="1"/>
      <c r="HF329" s="1"/>
      <c r="HG329" s="1"/>
      <c r="HH329" s="1"/>
      <c r="HI329" s="1"/>
      <c r="HJ329" s="1"/>
      <c r="HK329" s="1"/>
      <c r="HL329" s="1"/>
    </row>
    <row r="330" spans="1:220" x14ac:dyDescent="0.15">
      <c r="A330" s="122">
        <f t="shared" si="174"/>
        <v>43842</v>
      </c>
      <c r="B330" s="123">
        <f t="shared" ca="1" si="183"/>
        <v>1066.622466</v>
      </c>
      <c r="C330" s="124">
        <f t="shared" si="175"/>
        <v>1000</v>
      </c>
      <c r="D330" s="125">
        <f ca="1">IF(A330&lt;$B$1,VLOOKUP(A330,[1]DI!$A$4:$B$15000,2),0)</f>
        <v>0</v>
      </c>
      <c r="E330" s="126">
        <f t="shared" ca="1" si="168"/>
        <v>1</v>
      </c>
      <c r="F330" s="126">
        <f ca="1">(TRUNC(PRODUCT($E$12:$E329),16))</f>
        <v>1.0502133611892299</v>
      </c>
      <c r="G330" s="126">
        <f t="shared" si="199"/>
        <v>1</v>
      </c>
      <c r="H330" s="126">
        <f t="shared" ca="1" si="169"/>
        <v>1.0502133600000001</v>
      </c>
      <c r="I330" s="125">
        <f t="shared" si="176"/>
        <v>1.7999999999999999E-2</v>
      </c>
      <c r="J330" s="127">
        <f t="shared" si="177"/>
        <v>43524</v>
      </c>
      <c r="K330" s="128">
        <f t="shared" si="178"/>
        <v>218</v>
      </c>
      <c r="L330" s="129">
        <f t="shared" si="179"/>
        <v>219</v>
      </c>
      <c r="M330" s="130">
        <f t="shared" si="170"/>
        <v>1.0156245450000001</v>
      </c>
      <c r="N330" s="130">
        <f t="shared" ca="1" si="171"/>
        <v>1.0666224660000001</v>
      </c>
      <c r="O330" s="129">
        <f t="shared" si="184"/>
        <v>0</v>
      </c>
      <c r="P330" s="126">
        <f t="shared" ca="1" si="172"/>
        <v>66.622466000000003</v>
      </c>
      <c r="Q330" s="124">
        <f t="shared" si="180"/>
        <v>0</v>
      </c>
      <c r="R330" s="131" t="str">
        <f t="shared" si="181"/>
        <v>J=</v>
      </c>
      <c r="S330" s="127">
        <f t="shared" si="182"/>
        <v>43881</v>
      </c>
      <c r="T330" s="132" t="str">
        <f t="shared" si="173"/>
        <v>-</v>
      </c>
      <c r="U330" s="9"/>
      <c r="V330" s="110">
        <v>44867</v>
      </c>
      <c r="W330" s="111" t="s">
        <v>87</v>
      </c>
      <c r="X330" s="9"/>
      <c r="Y330" s="1"/>
      <c r="Z330" s="9"/>
      <c r="AA330" s="9"/>
      <c r="AB330" s="9"/>
      <c r="AC330" s="9"/>
      <c r="AD330" s="9"/>
      <c r="AE330" s="10"/>
      <c r="AF330" s="9"/>
      <c r="AG330" s="9"/>
      <c r="AH330" s="99">
        <f t="shared" si="206"/>
        <v>43729</v>
      </c>
      <c r="AI330" s="2">
        <f t="shared" ca="1" si="201"/>
        <v>1045.274795</v>
      </c>
      <c r="AJ330" s="9">
        <f t="shared" si="201"/>
        <v>1000</v>
      </c>
      <c r="AK330" s="16">
        <f t="shared" ca="1" si="201"/>
        <v>0</v>
      </c>
      <c r="AL330" s="17">
        <f t="shared" ca="1" si="201"/>
        <v>1.03481965</v>
      </c>
      <c r="AM330" s="99">
        <f t="shared" si="202"/>
        <v>43729</v>
      </c>
      <c r="AN330" s="16">
        <f t="shared" si="203"/>
        <v>1.7999999999999999E-2</v>
      </c>
      <c r="AO330" s="3">
        <f t="shared" si="203"/>
        <v>142</v>
      </c>
      <c r="AP330" s="15">
        <f t="shared" si="203"/>
        <v>1.0101033500000001</v>
      </c>
      <c r="AQ330" s="15">
        <f t="shared" ca="1" si="203"/>
        <v>1.0452747950000001</v>
      </c>
      <c r="AR330" s="99">
        <f t="shared" si="204"/>
        <v>43729</v>
      </c>
      <c r="AS330" s="2">
        <f t="shared" ca="1" si="205"/>
        <v>45.274794999999997</v>
      </c>
      <c r="AT330" s="2">
        <f t="shared" si="205"/>
        <v>0</v>
      </c>
      <c r="AU330" s="28" t="str">
        <f t="shared" si="205"/>
        <v>J=</v>
      </c>
      <c r="AV330" s="99">
        <f t="shared" si="205"/>
        <v>43881</v>
      </c>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c r="GO330" s="3"/>
      <c r="GP330" s="3"/>
      <c r="GQ330" s="3"/>
      <c r="GR330" s="3"/>
      <c r="GS330" s="3"/>
      <c r="GT330" s="1"/>
      <c r="GU330" s="1"/>
      <c r="GV330" s="1"/>
      <c r="GW330" s="1"/>
      <c r="GX330" s="1"/>
      <c r="GY330" s="1"/>
      <c r="GZ330" s="1"/>
      <c r="HA330" s="1"/>
      <c r="HB330" s="1"/>
      <c r="HC330" s="1"/>
      <c r="HD330" s="1"/>
      <c r="HE330" s="1"/>
      <c r="HF330" s="1"/>
      <c r="HG330" s="1"/>
      <c r="HH330" s="1"/>
      <c r="HI330" s="1"/>
      <c r="HJ330" s="1"/>
      <c r="HK330" s="1"/>
      <c r="HL330" s="1"/>
    </row>
    <row r="331" spans="1:220" x14ac:dyDescent="0.15">
      <c r="A331" s="122">
        <f t="shared" si="174"/>
        <v>43843</v>
      </c>
      <c r="B331" s="123">
        <f t="shared" ca="1" si="183"/>
        <v>1066.622466</v>
      </c>
      <c r="C331" s="124">
        <f t="shared" si="175"/>
        <v>1000</v>
      </c>
      <c r="D331" s="125">
        <f ca="1">IF(A331&lt;$B$1,VLOOKUP(A331,[1]DI!$A$4:$B$15000,2),0)</f>
        <v>4.4000000000000004E-2</v>
      </c>
      <c r="E331" s="126">
        <f t="shared" ca="1" si="168"/>
        <v>1.0001708899999999</v>
      </c>
      <c r="F331" s="126">
        <f ca="1">(TRUNC(PRODUCT($E$12:$E330),16))</f>
        <v>1.0502133611892299</v>
      </c>
      <c r="G331" s="126">
        <f t="shared" si="199"/>
        <v>1</v>
      </c>
      <c r="H331" s="126">
        <f t="shared" ca="1" si="169"/>
        <v>1.0502133600000001</v>
      </c>
      <c r="I331" s="125">
        <f t="shared" si="176"/>
        <v>1.7999999999999999E-2</v>
      </c>
      <c r="J331" s="127">
        <f t="shared" si="177"/>
        <v>43524</v>
      </c>
      <c r="K331" s="128">
        <f t="shared" si="178"/>
        <v>219</v>
      </c>
      <c r="L331" s="129">
        <f t="shared" si="179"/>
        <v>219</v>
      </c>
      <c r="M331" s="130">
        <f t="shared" si="170"/>
        <v>1.0156245450000001</v>
      </c>
      <c r="N331" s="130">
        <f t="shared" ca="1" si="171"/>
        <v>1.0666224660000001</v>
      </c>
      <c r="O331" s="129">
        <f t="shared" si="184"/>
        <v>0</v>
      </c>
      <c r="P331" s="126">
        <f t="shared" ca="1" si="172"/>
        <v>66.622466000000003</v>
      </c>
      <c r="Q331" s="124">
        <f t="shared" si="180"/>
        <v>0</v>
      </c>
      <c r="R331" s="131" t="str">
        <f t="shared" si="181"/>
        <v>J=</v>
      </c>
      <c r="S331" s="127">
        <f t="shared" si="182"/>
        <v>43881</v>
      </c>
      <c r="T331" s="132" t="str">
        <f t="shared" si="173"/>
        <v>-</v>
      </c>
      <c r="U331" s="9"/>
      <c r="V331" s="110">
        <v>44880</v>
      </c>
      <c r="W331" s="111" t="s">
        <v>96</v>
      </c>
      <c r="X331" s="9"/>
      <c r="Y331" s="1"/>
      <c r="Z331" s="9"/>
      <c r="AA331" s="9"/>
      <c r="AB331" s="9"/>
      <c r="AC331" s="9"/>
      <c r="AD331" s="9"/>
      <c r="AE331" s="10"/>
      <c r="AF331" s="9"/>
      <c r="AG331" s="9"/>
      <c r="AH331" s="99">
        <f t="shared" si="206"/>
        <v>43730</v>
      </c>
      <c r="AI331" s="2">
        <f t="shared" ca="1" si="201"/>
        <v>1045.274795</v>
      </c>
      <c r="AJ331" s="9">
        <f t="shared" si="201"/>
        <v>1000</v>
      </c>
      <c r="AK331" s="16">
        <f t="shared" ca="1" si="201"/>
        <v>0</v>
      </c>
      <c r="AL331" s="17">
        <f t="shared" ca="1" si="201"/>
        <v>1.03481965</v>
      </c>
      <c r="AM331" s="99">
        <f t="shared" si="202"/>
        <v>43730</v>
      </c>
      <c r="AN331" s="16">
        <f t="shared" si="203"/>
        <v>1.7999999999999999E-2</v>
      </c>
      <c r="AO331" s="3">
        <f t="shared" si="203"/>
        <v>142</v>
      </c>
      <c r="AP331" s="15">
        <f t="shared" si="203"/>
        <v>1.0101033500000001</v>
      </c>
      <c r="AQ331" s="15">
        <f t="shared" ca="1" si="203"/>
        <v>1.0452747950000001</v>
      </c>
      <c r="AR331" s="99">
        <f t="shared" si="204"/>
        <v>43730</v>
      </c>
      <c r="AS331" s="2">
        <f t="shared" ca="1" si="205"/>
        <v>45.274794999999997</v>
      </c>
      <c r="AT331" s="2">
        <f t="shared" si="205"/>
        <v>0</v>
      </c>
      <c r="AU331" s="28" t="str">
        <f t="shared" si="205"/>
        <v>J=</v>
      </c>
      <c r="AV331" s="99">
        <f t="shared" si="205"/>
        <v>43881</v>
      </c>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c r="GO331" s="3"/>
      <c r="GP331" s="3"/>
      <c r="GQ331" s="3"/>
      <c r="GR331" s="3"/>
      <c r="GS331" s="3"/>
      <c r="GT331" s="1"/>
      <c r="GU331" s="1"/>
      <c r="GV331" s="1"/>
      <c r="GW331" s="1"/>
      <c r="GX331" s="1"/>
      <c r="GY331" s="1"/>
      <c r="GZ331" s="1"/>
      <c r="HA331" s="1"/>
      <c r="HB331" s="1"/>
      <c r="HC331" s="1"/>
      <c r="HD331" s="1"/>
      <c r="HE331" s="1"/>
      <c r="HF331" s="1"/>
      <c r="HG331" s="1"/>
      <c r="HH331" s="1"/>
      <c r="HI331" s="1"/>
      <c r="HJ331" s="1"/>
      <c r="HK331" s="1"/>
      <c r="HL331" s="1"/>
    </row>
    <row r="332" spans="1:220" x14ac:dyDescent="0.15">
      <c r="A332" s="122">
        <f t="shared" si="174"/>
        <v>43844</v>
      </c>
      <c r="B332" s="123">
        <f t="shared" ca="1" si="183"/>
        <v>1066.880265</v>
      </c>
      <c r="C332" s="124">
        <f t="shared" si="175"/>
        <v>1000</v>
      </c>
      <c r="D332" s="125">
        <f ca="1">IF(A332&lt;$B$1,VLOOKUP(A332,[1]DI!$A$4:$B$15000,2),0)</f>
        <v>4.4000000000000004E-2</v>
      </c>
      <c r="E332" s="126">
        <f t="shared" ref="E332:E377" ca="1" si="207">IF(A332&lt;A$10,1,ROUND(((1+D332)^(1/252)),8))</f>
        <v>1.0001708899999999</v>
      </c>
      <c r="F332" s="126">
        <f ca="1">(TRUNC(PRODUCT($E$12:$E331),16))</f>
        <v>1.05039283215052</v>
      </c>
      <c r="G332" s="126">
        <f t="shared" si="199"/>
        <v>1</v>
      </c>
      <c r="H332" s="126">
        <f t="shared" ref="H332:H377" ca="1" si="208">ROUND(F332/G332,8)</f>
        <v>1.0503928300000001</v>
      </c>
      <c r="I332" s="125">
        <f t="shared" si="176"/>
        <v>1.7999999999999999E-2</v>
      </c>
      <c r="J332" s="127">
        <f t="shared" si="177"/>
        <v>43524</v>
      </c>
      <c r="K332" s="128">
        <f t="shared" si="178"/>
        <v>220</v>
      </c>
      <c r="L332" s="129">
        <f t="shared" si="179"/>
        <v>220</v>
      </c>
      <c r="M332" s="130">
        <f t="shared" ref="M332:M377" si="209">ROUND((I332+1)^(L332/252),9)</f>
        <v>1.0156964470000001</v>
      </c>
      <c r="N332" s="130">
        <f t="shared" ref="N332:N377" ca="1" si="210">ROUND(H332*M332,9)</f>
        <v>1.066880265</v>
      </c>
      <c r="O332" s="129">
        <f t="shared" si="184"/>
        <v>0</v>
      </c>
      <c r="P332" s="126">
        <f t="shared" ref="P332:P377" ca="1" si="211">TRUNC(((N332-1)*C332),6)</f>
        <v>66.880264999999994</v>
      </c>
      <c r="Q332" s="124">
        <f t="shared" si="180"/>
        <v>0</v>
      </c>
      <c r="R332" s="131" t="str">
        <f t="shared" si="181"/>
        <v>J=</v>
      </c>
      <c r="S332" s="127">
        <f t="shared" si="182"/>
        <v>43881</v>
      </c>
      <c r="T332" s="132" t="str">
        <f t="shared" ref="T332:T377" si="212">IF(O332&gt;0,(P332+Q332)*T$9,"-")</f>
        <v>-</v>
      </c>
      <c r="U332" s="9"/>
      <c r="V332" s="110">
        <v>44977</v>
      </c>
      <c r="W332" s="111" t="s">
        <v>75</v>
      </c>
      <c r="X332" s="9"/>
      <c r="Y332" s="1"/>
      <c r="Z332" s="9"/>
      <c r="AA332" s="9"/>
      <c r="AB332" s="9"/>
      <c r="AC332" s="9"/>
      <c r="AD332" s="9"/>
      <c r="AE332" s="10"/>
      <c r="AF332" s="9"/>
      <c r="AG332" s="9"/>
      <c r="AH332" s="99">
        <f t="shared" si="206"/>
        <v>43731</v>
      </c>
      <c r="AI332" s="2">
        <f t="shared" ca="1" si="201"/>
        <v>1045.274795</v>
      </c>
      <c r="AJ332" s="9">
        <f t="shared" si="201"/>
        <v>1000</v>
      </c>
      <c r="AK332" s="16">
        <f t="shared" ca="1" si="201"/>
        <v>5.3999999999999999E-2</v>
      </c>
      <c r="AL332" s="17">
        <f t="shared" ca="1" si="201"/>
        <v>1.03481965</v>
      </c>
      <c r="AM332" s="99">
        <f t="shared" si="202"/>
        <v>43731</v>
      </c>
      <c r="AN332" s="16">
        <f t="shared" si="203"/>
        <v>1.7999999999999999E-2</v>
      </c>
      <c r="AO332" s="3">
        <f t="shared" si="203"/>
        <v>142</v>
      </c>
      <c r="AP332" s="15">
        <f t="shared" si="203"/>
        <v>1.0101033500000001</v>
      </c>
      <c r="AQ332" s="15">
        <f t="shared" ca="1" si="203"/>
        <v>1.0452747950000001</v>
      </c>
      <c r="AR332" s="99">
        <f t="shared" si="204"/>
        <v>43731</v>
      </c>
      <c r="AS332" s="2">
        <f t="shared" ca="1" si="205"/>
        <v>45.274794999999997</v>
      </c>
      <c r="AT332" s="2">
        <f t="shared" si="205"/>
        <v>0</v>
      </c>
      <c r="AU332" s="28" t="str">
        <f t="shared" si="205"/>
        <v>J=</v>
      </c>
      <c r="AV332" s="99">
        <f t="shared" si="205"/>
        <v>43881</v>
      </c>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c r="GO332" s="3"/>
      <c r="GP332" s="3"/>
      <c r="GQ332" s="3"/>
      <c r="GR332" s="3"/>
      <c r="GS332" s="3"/>
      <c r="GT332" s="1"/>
      <c r="GU332" s="1"/>
      <c r="GV332" s="1"/>
      <c r="GW332" s="1"/>
      <c r="GX332" s="1"/>
      <c r="GY332" s="1"/>
      <c r="GZ332" s="1"/>
      <c r="HA332" s="1"/>
      <c r="HB332" s="1"/>
      <c r="HC332" s="1"/>
      <c r="HD332" s="1"/>
      <c r="HE332" s="1"/>
      <c r="HF332" s="1"/>
      <c r="HG332" s="1"/>
      <c r="HH332" s="1"/>
      <c r="HI332" s="1"/>
      <c r="HJ332" s="1"/>
      <c r="HK332" s="1"/>
      <c r="HL332" s="1"/>
    </row>
    <row r="333" spans="1:220" x14ac:dyDescent="0.15">
      <c r="A333" s="122">
        <f t="shared" ref="A333:A396" si="213">(A332+1)</f>
        <v>43845</v>
      </c>
      <c r="B333" s="123">
        <f t="shared" ca="1" si="183"/>
        <v>1067.1381249999999</v>
      </c>
      <c r="C333" s="124">
        <f t="shared" ref="C333:C377" si="214">(C332-Q332)</f>
        <v>1000</v>
      </c>
      <c r="D333" s="125">
        <f ca="1">IF(A333&lt;$B$1,VLOOKUP(A333,[1]DI!$A$4:$B$15000,2),0)</f>
        <v>4.4000000000000004E-2</v>
      </c>
      <c r="E333" s="126">
        <f t="shared" ca="1" si="207"/>
        <v>1.0001708899999999</v>
      </c>
      <c r="F333" s="126">
        <f ca="1">(TRUNC(PRODUCT($E$12:$E332),16))</f>
        <v>1.05057233378161</v>
      </c>
      <c r="G333" s="126">
        <f t="shared" si="199"/>
        <v>1</v>
      </c>
      <c r="H333" s="126">
        <f t="shared" ca="1" si="208"/>
        <v>1.0505723300000001</v>
      </c>
      <c r="I333" s="125">
        <f t="shared" ref="I333:I396" si="215">I332</f>
        <v>1.7999999999999999E-2</v>
      </c>
      <c r="J333" s="127">
        <f t="shared" ref="J333:J377" si="216">IF(O332&gt;0,VLOOKUP(O332,V$12:AF$48,2),J332)</f>
        <v>43524</v>
      </c>
      <c r="K333" s="128">
        <f t="shared" ref="K333:K377" si="217">IF(A333&gt;J333,IF(NETWORKDAYS(J333,A333,$V$52:$V$436)-1=0,1,NETWORKDAYS(J333,A333,$V$52:$V$436)-1),0)</f>
        <v>221</v>
      </c>
      <c r="L333" s="129">
        <f t="shared" ref="L333:L377" si="218">IF(AND(K333=1,K332=1),1,IF(K333&gt;0,IF(K333=K332,K333+1,K333),0))</f>
        <v>221</v>
      </c>
      <c r="M333" s="130">
        <f t="shared" si="209"/>
        <v>1.015768354</v>
      </c>
      <c r="N333" s="130">
        <f t="shared" ca="1" si="210"/>
        <v>1.0671381259999999</v>
      </c>
      <c r="O333" s="129">
        <f t="shared" si="184"/>
        <v>0</v>
      </c>
      <c r="P333" s="126">
        <f t="shared" ca="1" si="211"/>
        <v>67.138125000000002</v>
      </c>
      <c r="Q333" s="124">
        <f t="shared" ref="Q333:Q377" si="219">IF(O333&gt;0,VLOOKUP(O333,$V$12:$AA$48,6),0)</f>
        <v>0</v>
      </c>
      <c r="R333" s="131" t="str">
        <f t="shared" ref="R333:R377" si="220">IF(O332&gt;0,VLOOKUP(O332,V$12:AF$48,10),R332)</f>
        <v>J=</v>
      </c>
      <c r="S333" s="127">
        <f t="shared" ref="S333:S377" si="221">IF(O332&gt;0,VLOOKUP(O332,V$12:AF$48,11),S332)</f>
        <v>43881</v>
      </c>
      <c r="T333" s="132" t="str">
        <f t="shared" si="212"/>
        <v>-</v>
      </c>
      <c r="U333" s="9"/>
      <c r="V333" s="110">
        <v>44978</v>
      </c>
      <c r="W333" s="111" t="s">
        <v>75</v>
      </c>
      <c r="X333" s="9"/>
      <c r="Y333" s="1"/>
      <c r="Z333" s="9"/>
      <c r="AA333" s="9"/>
      <c r="AB333" s="9"/>
      <c r="AC333" s="9"/>
      <c r="AD333" s="9"/>
      <c r="AE333" s="10"/>
      <c r="AF333" s="9"/>
      <c r="AG333" s="9"/>
      <c r="AH333" s="99">
        <f t="shared" si="206"/>
        <v>43732</v>
      </c>
      <c r="AI333" s="2">
        <f t="shared" ca="1" si="201"/>
        <v>1045.5669829999999</v>
      </c>
      <c r="AJ333" s="9">
        <f t="shared" si="201"/>
        <v>1000</v>
      </c>
      <c r="AK333" s="16">
        <f t="shared" ca="1" si="201"/>
        <v>5.3999999999999999E-2</v>
      </c>
      <c r="AL333" s="17">
        <f t="shared" ca="1" si="201"/>
        <v>1.03503564</v>
      </c>
      <c r="AM333" s="99">
        <f t="shared" si="202"/>
        <v>43732</v>
      </c>
      <c r="AN333" s="16">
        <f t="shared" si="203"/>
        <v>1.7999999999999999E-2</v>
      </c>
      <c r="AO333" s="3">
        <f t="shared" si="203"/>
        <v>143</v>
      </c>
      <c r="AP333" s="15">
        <f t="shared" si="203"/>
        <v>1.0101748610000001</v>
      </c>
      <c r="AQ333" s="15">
        <f t="shared" ca="1" si="203"/>
        <v>1.0455669839999999</v>
      </c>
      <c r="AR333" s="99">
        <f t="shared" si="204"/>
        <v>43732</v>
      </c>
      <c r="AS333" s="2">
        <f t="shared" ca="1" si="205"/>
        <v>45.566983</v>
      </c>
      <c r="AT333" s="2">
        <f t="shared" si="205"/>
        <v>0</v>
      </c>
      <c r="AU333" s="28" t="str">
        <f t="shared" si="205"/>
        <v>J=</v>
      </c>
      <c r="AV333" s="99">
        <f t="shared" si="205"/>
        <v>43881</v>
      </c>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c r="GO333" s="3"/>
      <c r="GP333" s="3"/>
      <c r="GQ333" s="3"/>
      <c r="GR333" s="3"/>
      <c r="GS333" s="3"/>
      <c r="GT333" s="1"/>
      <c r="GU333" s="1"/>
      <c r="GV333" s="1"/>
      <c r="GW333" s="1"/>
      <c r="GX333" s="1"/>
      <c r="GY333" s="1"/>
      <c r="GZ333" s="1"/>
      <c r="HA333" s="1"/>
      <c r="HB333" s="1"/>
      <c r="HC333" s="1"/>
      <c r="HD333" s="1"/>
      <c r="HE333" s="1"/>
      <c r="HF333" s="1"/>
      <c r="HG333" s="1"/>
      <c r="HH333" s="1"/>
      <c r="HI333" s="1"/>
      <c r="HJ333" s="1"/>
      <c r="HK333" s="1"/>
      <c r="HL333" s="1"/>
    </row>
    <row r="334" spans="1:220" x14ac:dyDescent="0.15">
      <c r="A334" s="122">
        <f t="shared" si="213"/>
        <v>43846</v>
      </c>
      <c r="B334" s="123">
        <f t="shared" ref="B334:B377" ca="1" si="222">IF(A334&lt;=TODAY(),C334+P334,IF(AND(A334&gt;TODAY(),A334&lt;=$B$1),IF(VLOOKUP(TODAY(),$A$10:$D$10000,4,FALSE)=0,"n.d",C334+P334),"n.d"))</f>
        <v>1067.3960589999999</v>
      </c>
      <c r="C334" s="124">
        <f t="shared" si="214"/>
        <v>1000</v>
      </c>
      <c r="D334" s="125">
        <f ca="1">IF(A334&lt;$B$1,VLOOKUP(A334,[1]DI!$A$4:$B$15000,2),0)</f>
        <v>4.4000000000000004E-2</v>
      </c>
      <c r="E334" s="126">
        <f t="shared" ca="1" si="207"/>
        <v>1.0001708899999999</v>
      </c>
      <c r="F334" s="126">
        <f ca="1">(TRUNC(PRODUCT($E$12:$E333),16))</f>
        <v>1.05075186608773</v>
      </c>
      <c r="G334" s="126">
        <f t="shared" si="199"/>
        <v>1</v>
      </c>
      <c r="H334" s="126">
        <f t="shared" ca="1" si="208"/>
        <v>1.05075187</v>
      </c>
      <c r="I334" s="125">
        <f t="shared" si="215"/>
        <v>1.7999999999999999E-2</v>
      </c>
      <c r="J334" s="127">
        <f t="shared" si="216"/>
        <v>43524</v>
      </c>
      <c r="K334" s="128">
        <f t="shared" si="217"/>
        <v>222</v>
      </c>
      <c r="L334" s="129">
        <f t="shared" si="218"/>
        <v>222</v>
      </c>
      <c r="M334" s="130">
        <f t="shared" si="209"/>
        <v>1.0158402660000001</v>
      </c>
      <c r="N334" s="130">
        <f t="shared" ca="1" si="210"/>
        <v>1.067396059</v>
      </c>
      <c r="O334" s="129">
        <f t="shared" ref="O334:O377" si="223">IF(VLOOKUP(A334,W$12:AD$48,8)=VLOOKUP(A333,W$12:AD$48,8),0,VLOOKUP(A334,W$12:AD$48,8))</f>
        <v>0</v>
      </c>
      <c r="P334" s="126">
        <f t="shared" ca="1" si="211"/>
        <v>67.396058999999994</v>
      </c>
      <c r="Q334" s="124">
        <f t="shared" si="219"/>
        <v>0</v>
      </c>
      <c r="R334" s="131" t="str">
        <f t="shared" si="220"/>
        <v>J=</v>
      </c>
      <c r="S334" s="127">
        <f t="shared" si="221"/>
        <v>43881</v>
      </c>
      <c r="T334" s="132" t="str">
        <f t="shared" si="212"/>
        <v>-</v>
      </c>
      <c r="U334" s="9"/>
      <c r="V334" s="110">
        <v>45023</v>
      </c>
      <c r="W334" s="111" t="s">
        <v>92</v>
      </c>
      <c r="X334" s="9"/>
      <c r="Y334" s="1"/>
      <c r="Z334" s="9"/>
      <c r="AA334" s="9"/>
      <c r="AB334" s="9"/>
      <c r="AC334" s="9"/>
      <c r="AD334" s="9"/>
      <c r="AE334" s="10"/>
      <c r="AF334" s="9"/>
      <c r="AG334" s="9"/>
      <c r="AH334" s="99">
        <f t="shared" si="206"/>
        <v>43733</v>
      </c>
      <c r="AI334" s="2">
        <f t="shared" ca="1" si="201"/>
        <v>1045.8592490000001</v>
      </c>
      <c r="AJ334" s="9">
        <f t="shared" si="201"/>
        <v>1000</v>
      </c>
      <c r="AK334" s="16">
        <f t="shared" ca="1" si="201"/>
        <v>5.3999999999999999E-2</v>
      </c>
      <c r="AL334" s="17">
        <f t="shared" ca="1" si="201"/>
        <v>1.0352516700000001</v>
      </c>
      <c r="AM334" s="99">
        <f t="shared" si="202"/>
        <v>43733</v>
      </c>
      <c r="AN334" s="16">
        <f t="shared" si="203"/>
        <v>1.7999999999999999E-2</v>
      </c>
      <c r="AO334" s="3">
        <f t="shared" si="203"/>
        <v>144</v>
      </c>
      <c r="AP334" s="15">
        <f t="shared" si="203"/>
        <v>1.0102463770000001</v>
      </c>
      <c r="AQ334" s="15">
        <f t="shared" ca="1" si="203"/>
        <v>1.045859249</v>
      </c>
      <c r="AR334" s="99">
        <f t="shared" si="204"/>
        <v>43733</v>
      </c>
      <c r="AS334" s="2">
        <f t="shared" ca="1" si="205"/>
        <v>45.859248999999998</v>
      </c>
      <c r="AT334" s="2">
        <f t="shared" si="205"/>
        <v>0</v>
      </c>
      <c r="AU334" s="28" t="str">
        <f t="shared" si="205"/>
        <v>J=</v>
      </c>
      <c r="AV334" s="99">
        <f t="shared" si="205"/>
        <v>43881</v>
      </c>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c r="GO334" s="3"/>
      <c r="GP334" s="3"/>
      <c r="GQ334" s="3"/>
      <c r="GR334" s="3"/>
      <c r="GS334" s="3"/>
      <c r="GT334" s="1"/>
      <c r="GU334" s="1"/>
      <c r="GV334" s="1"/>
      <c r="GW334" s="1"/>
      <c r="GX334" s="1"/>
      <c r="GY334" s="1"/>
      <c r="GZ334" s="1"/>
      <c r="HA334" s="1"/>
      <c r="HB334" s="1"/>
      <c r="HC334" s="1"/>
      <c r="HD334" s="1"/>
      <c r="HE334" s="1"/>
      <c r="HF334" s="1"/>
      <c r="HG334" s="1"/>
      <c r="HH334" s="1"/>
      <c r="HI334" s="1"/>
      <c r="HJ334" s="1"/>
      <c r="HK334" s="1"/>
      <c r="HL334" s="1"/>
    </row>
    <row r="335" spans="1:220" x14ac:dyDescent="0.15">
      <c r="A335" s="122">
        <f t="shared" si="213"/>
        <v>43847</v>
      </c>
      <c r="B335" s="123">
        <f t="shared" ca="1" si="222"/>
        <v>1067.654043</v>
      </c>
      <c r="C335" s="124">
        <f t="shared" si="214"/>
        <v>1000</v>
      </c>
      <c r="D335" s="125">
        <f ca="1">IF(A335&lt;$B$1,VLOOKUP(A335,[1]DI!$A$4:$B$15000,2),0)</f>
        <v>4.4000000000000004E-2</v>
      </c>
      <c r="E335" s="126">
        <f t="shared" ca="1" si="207"/>
        <v>1.0001708899999999</v>
      </c>
      <c r="F335" s="126">
        <f ca="1">(TRUNC(PRODUCT($E$12:$E334),16))</f>
        <v>1.0509314290741301</v>
      </c>
      <c r="G335" s="126">
        <f t="shared" si="199"/>
        <v>1</v>
      </c>
      <c r="H335" s="126">
        <f t="shared" ca="1" si="208"/>
        <v>1.0509314300000001</v>
      </c>
      <c r="I335" s="125">
        <f t="shared" si="215"/>
        <v>1.7999999999999999E-2</v>
      </c>
      <c r="J335" s="127">
        <f t="shared" si="216"/>
        <v>43524</v>
      </c>
      <c r="K335" s="128">
        <f t="shared" si="217"/>
        <v>223</v>
      </c>
      <c r="L335" s="129">
        <f t="shared" si="218"/>
        <v>223</v>
      </c>
      <c r="M335" s="130">
        <f t="shared" si="209"/>
        <v>1.015912183</v>
      </c>
      <c r="N335" s="130">
        <f t="shared" ca="1" si="210"/>
        <v>1.0676540430000001</v>
      </c>
      <c r="O335" s="129">
        <f t="shared" si="223"/>
        <v>0</v>
      </c>
      <c r="P335" s="126">
        <f t="shared" ca="1" si="211"/>
        <v>67.654043000000001</v>
      </c>
      <c r="Q335" s="124">
        <f t="shared" si="219"/>
        <v>0</v>
      </c>
      <c r="R335" s="131" t="str">
        <f t="shared" si="220"/>
        <v>J=</v>
      </c>
      <c r="S335" s="127">
        <f t="shared" si="221"/>
        <v>43881</v>
      </c>
      <c r="T335" s="132" t="str">
        <f t="shared" si="212"/>
        <v>-</v>
      </c>
      <c r="U335" s="9"/>
      <c r="V335" s="110">
        <v>45037</v>
      </c>
      <c r="W335" s="111" t="s">
        <v>77</v>
      </c>
      <c r="X335" s="9"/>
      <c r="Y335" s="1"/>
      <c r="Z335" s="9"/>
      <c r="AA335" s="9"/>
      <c r="AB335" s="9"/>
      <c r="AC335" s="9"/>
      <c r="AD335" s="9"/>
      <c r="AE335" s="10"/>
      <c r="AF335" s="9"/>
      <c r="AG335" s="9"/>
      <c r="AH335" s="99"/>
      <c r="AI335" s="3"/>
      <c r="AJ335" s="9"/>
      <c r="AK335" s="16"/>
      <c r="AL335" s="17"/>
      <c r="AM335" s="99"/>
      <c r="AN335" s="16"/>
      <c r="AO335" s="3"/>
      <c r="AP335" s="15"/>
      <c r="AQ335" s="15"/>
      <c r="AR335" s="99"/>
      <c r="AS335" s="2"/>
      <c r="AT335" s="3"/>
      <c r="AU335" s="4"/>
      <c r="AV335" s="99"/>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c r="GO335" s="3"/>
      <c r="GP335" s="3"/>
      <c r="GQ335" s="3"/>
      <c r="GR335" s="3"/>
      <c r="GS335" s="3"/>
      <c r="GT335" s="1"/>
      <c r="GU335" s="1"/>
      <c r="GV335" s="1"/>
      <c r="GW335" s="1"/>
      <c r="GX335" s="1"/>
      <c r="GY335" s="1"/>
      <c r="GZ335" s="1"/>
      <c r="HA335" s="1"/>
      <c r="HB335" s="1"/>
      <c r="HC335" s="1"/>
      <c r="HD335" s="1"/>
      <c r="HE335" s="1"/>
      <c r="HF335" s="1"/>
      <c r="HG335" s="1"/>
      <c r="HH335" s="1"/>
      <c r="HI335" s="1"/>
      <c r="HJ335" s="1"/>
      <c r="HK335" s="1"/>
      <c r="HL335" s="1"/>
    </row>
    <row r="336" spans="1:220" x14ac:dyDescent="0.15">
      <c r="A336" s="122">
        <f t="shared" si="213"/>
        <v>43848</v>
      </c>
      <c r="B336" s="123">
        <f t="shared" ca="1" si="222"/>
        <v>1067.91209</v>
      </c>
      <c r="C336" s="124">
        <f t="shared" si="214"/>
        <v>1000</v>
      </c>
      <c r="D336" s="125">
        <f ca="1">IF(A336&lt;$B$1,VLOOKUP(A336,[1]DI!$A$4:$B$15000,2),0)</f>
        <v>0</v>
      </c>
      <c r="E336" s="126">
        <f t="shared" ca="1" si="207"/>
        <v>1</v>
      </c>
      <c r="F336" s="126">
        <f ca="1">(TRUNC(PRODUCT($E$12:$E335),16))</f>
        <v>1.0511110227460401</v>
      </c>
      <c r="G336" s="126">
        <f t="shared" si="199"/>
        <v>1</v>
      </c>
      <c r="H336" s="126">
        <f t="shared" ca="1" si="208"/>
        <v>1.05111102</v>
      </c>
      <c r="I336" s="125">
        <f t="shared" si="215"/>
        <v>1.7999999999999999E-2</v>
      </c>
      <c r="J336" s="127">
        <f t="shared" si="216"/>
        <v>43524</v>
      </c>
      <c r="K336" s="128">
        <f t="shared" si="217"/>
        <v>223</v>
      </c>
      <c r="L336" s="129">
        <f t="shared" si="218"/>
        <v>224</v>
      </c>
      <c r="M336" s="130">
        <f t="shared" si="209"/>
        <v>1.0159841060000001</v>
      </c>
      <c r="N336" s="130">
        <f t="shared" ca="1" si="210"/>
        <v>1.0679120900000001</v>
      </c>
      <c r="O336" s="129">
        <f t="shared" si="223"/>
        <v>0</v>
      </c>
      <c r="P336" s="126">
        <f t="shared" ca="1" si="211"/>
        <v>67.912090000000006</v>
      </c>
      <c r="Q336" s="124">
        <f t="shared" si="219"/>
        <v>0</v>
      </c>
      <c r="R336" s="131" t="str">
        <f t="shared" si="220"/>
        <v>J=</v>
      </c>
      <c r="S336" s="127">
        <f t="shared" si="221"/>
        <v>43881</v>
      </c>
      <c r="T336" s="132" t="str">
        <f t="shared" si="212"/>
        <v>-</v>
      </c>
      <c r="U336" s="9"/>
      <c r="V336" s="110">
        <v>45047</v>
      </c>
      <c r="W336" s="111" t="s">
        <v>94</v>
      </c>
      <c r="X336" s="9"/>
      <c r="Y336" s="1"/>
      <c r="Z336" s="9"/>
      <c r="AA336" s="9"/>
      <c r="AB336" s="9"/>
      <c r="AC336" s="9"/>
      <c r="AD336" s="9"/>
      <c r="AE336" s="10"/>
      <c r="AF336" s="9"/>
      <c r="AG336" s="9"/>
      <c r="AH336" s="99" t="str">
        <f t="shared" ref="AH336:AV336" si="224">+$B$9</f>
        <v>AMAR16</v>
      </c>
      <c r="AI336" s="3" t="str">
        <f t="shared" si="224"/>
        <v>AMAR16</v>
      </c>
      <c r="AJ336" s="3" t="str">
        <f t="shared" si="224"/>
        <v>AMAR16</v>
      </c>
      <c r="AK336" s="3" t="str">
        <f t="shared" si="224"/>
        <v>AMAR16</v>
      </c>
      <c r="AL336" s="3" t="str">
        <f t="shared" si="224"/>
        <v>AMAR16</v>
      </c>
      <c r="AM336" s="99" t="str">
        <f t="shared" si="224"/>
        <v>AMAR16</v>
      </c>
      <c r="AN336" s="3" t="str">
        <f t="shared" si="224"/>
        <v>AMAR16</v>
      </c>
      <c r="AO336" s="3" t="str">
        <f t="shared" si="224"/>
        <v>AMAR16</v>
      </c>
      <c r="AP336" s="3" t="str">
        <f t="shared" si="224"/>
        <v>AMAR16</v>
      </c>
      <c r="AQ336" s="3" t="str">
        <f t="shared" si="224"/>
        <v>AMAR16</v>
      </c>
      <c r="AR336" s="99" t="str">
        <f t="shared" si="224"/>
        <v>AMAR16</v>
      </c>
      <c r="AS336" s="3" t="str">
        <f t="shared" si="224"/>
        <v>AMAR16</v>
      </c>
      <c r="AT336" s="3" t="str">
        <f t="shared" si="224"/>
        <v>AMAR16</v>
      </c>
      <c r="AU336" s="4" t="str">
        <f t="shared" si="224"/>
        <v>AMAR16</v>
      </c>
      <c r="AV336" s="99" t="str">
        <f t="shared" si="224"/>
        <v>AMAR16</v>
      </c>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c r="GO336" s="3"/>
      <c r="GP336" s="3"/>
      <c r="GQ336" s="3"/>
      <c r="GR336" s="3"/>
      <c r="GS336" s="3"/>
      <c r="GT336" s="1"/>
      <c r="GU336" s="1"/>
      <c r="GV336" s="1"/>
      <c r="GW336" s="1"/>
      <c r="GX336" s="1"/>
      <c r="GY336" s="1"/>
      <c r="GZ336" s="1"/>
      <c r="HA336" s="1"/>
      <c r="HB336" s="1"/>
      <c r="HC336" s="1"/>
      <c r="HD336" s="1"/>
      <c r="HE336" s="1"/>
      <c r="HF336" s="1"/>
      <c r="HG336" s="1"/>
      <c r="HH336" s="1"/>
      <c r="HI336" s="1"/>
      <c r="HJ336" s="1"/>
      <c r="HK336" s="1"/>
      <c r="HL336" s="1"/>
    </row>
    <row r="337" spans="1:223" x14ac:dyDescent="0.15">
      <c r="A337" s="122">
        <f t="shared" si="213"/>
        <v>43849</v>
      </c>
      <c r="B337" s="123">
        <f t="shared" ca="1" si="222"/>
        <v>1067.91209</v>
      </c>
      <c r="C337" s="124">
        <f t="shared" si="214"/>
        <v>1000</v>
      </c>
      <c r="D337" s="125">
        <f ca="1">IF(A337&lt;$B$1,VLOOKUP(A337,[1]DI!$A$4:$B$15000,2),0)</f>
        <v>0</v>
      </c>
      <c r="E337" s="126">
        <f t="shared" ca="1" si="207"/>
        <v>1</v>
      </c>
      <c r="F337" s="126">
        <f ca="1">(TRUNC(PRODUCT($E$12:$E336),16))</f>
        <v>1.0511110227460401</v>
      </c>
      <c r="G337" s="126">
        <f t="shared" si="199"/>
        <v>1</v>
      </c>
      <c r="H337" s="126">
        <f t="shared" ca="1" si="208"/>
        <v>1.05111102</v>
      </c>
      <c r="I337" s="125">
        <f t="shared" si="215"/>
        <v>1.7999999999999999E-2</v>
      </c>
      <c r="J337" s="127">
        <f t="shared" si="216"/>
        <v>43524</v>
      </c>
      <c r="K337" s="128">
        <f t="shared" si="217"/>
        <v>223</v>
      </c>
      <c r="L337" s="129">
        <f t="shared" si="218"/>
        <v>224</v>
      </c>
      <c r="M337" s="130">
        <f t="shared" si="209"/>
        <v>1.0159841060000001</v>
      </c>
      <c r="N337" s="130">
        <f t="shared" ca="1" si="210"/>
        <v>1.0679120900000001</v>
      </c>
      <c r="O337" s="129">
        <f t="shared" si="223"/>
        <v>0</v>
      </c>
      <c r="P337" s="126">
        <f t="shared" ca="1" si="211"/>
        <v>67.912090000000006</v>
      </c>
      <c r="Q337" s="124">
        <f t="shared" si="219"/>
        <v>0</v>
      </c>
      <c r="R337" s="131" t="str">
        <f t="shared" si="220"/>
        <v>J=</v>
      </c>
      <c r="S337" s="127">
        <f t="shared" si="221"/>
        <v>43881</v>
      </c>
      <c r="T337" s="132" t="str">
        <f t="shared" si="212"/>
        <v>-</v>
      </c>
      <c r="U337" s="9"/>
      <c r="V337" s="110">
        <v>45085</v>
      </c>
      <c r="W337" s="111" t="s">
        <v>93</v>
      </c>
      <c r="X337" s="9"/>
      <c r="Y337" s="1"/>
      <c r="Z337" s="9"/>
      <c r="AA337" s="9"/>
      <c r="AB337" s="9"/>
      <c r="AC337" s="9"/>
      <c r="AD337" s="9"/>
      <c r="AE337" s="10"/>
      <c r="AF337" s="9"/>
      <c r="AG337" s="9"/>
      <c r="AH337" s="99" t="s">
        <v>4</v>
      </c>
      <c r="AI337" s="3" t="s">
        <v>5</v>
      </c>
      <c r="AJ337" s="9" t="s">
        <v>6</v>
      </c>
      <c r="AK337" s="11" t="s">
        <v>7</v>
      </c>
      <c r="AL337" s="12" t="s">
        <v>7</v>
      </c>
      <c r="AM337" s="99" t="s">
        <v>4</v>
      </c>
      <c r="AN337" s="11" t="s">
        <v>8</v>
      </c>
      <c r="AO337" s="14" t="s">
        <v>8</v>
      </c>
      <c r="AP337" s="13" t="s">
        <v>8</v>
      </c>
      <c r="AQ337" s="15" t="s">
        <v>9</v>
      </c>
      <c r="AR337" s="99" t="s">
        <v>4</v>
      </c>
      <c r="AS337" s="2" t="s">
        <v>11</v>
      </c>
      <c r="AT337" s="3" t="s">
        <v>12</v>
      </c>
      <c r="AU337" s="4" t="s">
        <v>13</v>
      </c>
      <c r="AV337" s="99" t="s">
        <v>13</v>
      </c>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c r="GO337" s="3"/>
      <c r="GP337" s="3"/>
      <c r="GQ337" s="3"/>
      <c r="GR337" s="3"/>
      <c r="GS337" s="3"/>
      <c r="GT337" s="1"/>
      <c r="GU337" s="1"/>
      <c r="GV337" s="1"/>
      <c r="GW337" s="1"/>
      <c r="GX337" s="1"/>
      <c r="GY337" s="1"/>
      <c r="GZ337" s="1"/>
      <c r="HA337" s="1"/>
      <c r="HB337" s="1"/>
      <c r="HC337" s="1"/>
      <c r="HD337" s="1"/>
      <c r="HE337" s="1"/>
      <c r="HF337" s="1"/>
      <c r="HG337" s="1"/>
      <c r="HH337" s="1"/>
      <c r="HI337" s="1"/>
      <c r="HJ337" s="1"/>
      <c r="HK337" s="1"/>
      <c r="HL337" s="1"/>
    </row>
    <row r="338" spans="1:223" x14ac:dyDescent="0.15">
      <c r="A338" s="122">
        <f t="shared" si="213"/>
        <v>43850</v>
      </c>
      <c r="B338" s="123">
        <f t="shared" ca="1" si="222"/>
        <v>1067.91209</v>
      </c>
      <c r="C338" s="124">
        <f t="shared" si="214"/>
        <v>1000</v>
      </c>
      <c r="D338" s="125">
        <f ca="1">IF(A338&lt;$B$1,VLOOKUP(A338,[1]DI!$A$4:$B$15000,2),0)</f>
        <v>4.4000000000000004E-2</v>
      </c>
      <c r="E338" s="126">
        <f t="shared" ca="1" si="207"/>
        <v>1.0001708899999999</v>
      </c>
      <c r="F338" s="126">
        <f ca="1">(TRUNC(PRODUCT($E$12:$E337),16))</f>
        <v>1.0511110227460401</v>
      </c>
      <c r="G338" s="126">
        <f t="shared" si="199"/>
        <v>1</v>
      </c>
      <c r="H338" s="126">
        <f t="shared" ca="1" si="208"/>
        <v>1.05111102</v>
      </c>
      <c r="I338" s="125">
        <f t="shared" si="215"/>
        <v>1.7999999999999999E-2</v>
      </c>
      <c r="J338" s="127">
        <f t="shared" si="216"/>
        <v>43524</v>
      </c>
      <c r="K338" s="128">
        <f t="shared" si="217"/>
        <v>224</v>
      </c>
      <c r="L338" s="129">
        <f t="shared" si="218"/>
        <v>224</v>
      </c>
      <c r="M338" s="130">
        <f t="shared" si="209"/>
        <v>1.0159841060000001</v>
      </c>
      <c r="N338" s="130">
        <f t="shared" ca="1" si="210"/>
        <v>1.0679120900000001</v>
      </c>
      <c r="O338" s="129">
        <f t="shared" si="223"/>
        <v>0</v>
      </c>
      <c r="P338" s="126">
        <f t="shared" ca="1" si="211"/>
        <v>67.912090000000006</v>
      </c>
      <c r="Q338" s="124">
        <f t="shared" si="219"/>
        <v>0</v>
      </c>
      <c r="R338" s="131" t="str">
        <f t="shared" si="220"/>
        <v>J=</v>
      </c>
      <c r="S338" s="127">
        <f t="shared" si="221"/>
        <v>43881</v>
      </c>
      <c r="T338" s="132" t="str">
        <f t="shared" si="212"/>
        <v>-</v>
      </c>
      <c r="U338" s="9"/>
      <c r="V338" s="110">
        <v>45176</v>
      </c>
      <c r="W338" s="111" t="s">
        <v>95</v>
      </c>
      <c r="X338" s="9"/>
      <c r="Y338" s="1"/>
      <c r="Z338" s="9"/>
      <c r="AA338" s="9"/>
      <c r="AB338" s="9"/>
      <c r="AC338" s="9"/>
      <c r="AD338" s="9"/>
      <c r="AE338" s="10"/>
      <c r="AF338" s="9"/>
      <c r="AG338" s="9"/>
      <c r="AH338" s="99"/>
      <c r="AI338" s="3" t="s">
        <v>15</v>
      </c>
      <c r="AJ338" s="9" t="s">
        <v>16</v>
      </c>
      <c r="AK338" s="16" t="s">
        <v>17</v>
      </c>
      <c r="AL338" s="17" t="s">
        <v>18</v>
      </c>
      <c r="AM338" s="99"/>
      <c r="AN338" s="16"/>
      <c r="AO338" s="3" t="s">
        <v>19</v>
      </c>
      <c r="AP338" s="15" t="s">
        <v>18</v>
      </c>
      <c r="AQ338" s="15" t="s">
        <v>20</v>
      </c>
      <c r="AR338" s="99"/>
      <c r="AS338" s="2"/>
      <c r="AT338" s="3"/>
      <c r="AU338" s="4" t="s">
        <v>21</v>
      </c>
      <c r="AV338" s="99" t="s">
        <v>4</v>
      </c>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c r="GO338" s="3"/>
      <c r="GP338" s="3"/>
      <c r="GQ338" s="3"/>
      <c r="GR338" s="3"/>
      <c r="GS338" s="3"/>
      <c r="GT338" s="1"/>
      <c r="GU338" s="1"/>
      <c r="GV338" s="1"/>
      <c r="GW338" s="1"/>
      <c r="GX338" s="1"/>
      <c r="GY338" s="1"/>
      <c r="GZ338" s="1"/>
      <c r="HA338" s="1"/>
      <c r="HB338" s="1"/>
      <c r="HC338" s="1"/>
      <c r="HD338" s="1"/>
      <c r="HE338" s="1"/>
      <c r="HF338" s="1"/>
      <c r="HG338" s="1"/>
      <c r="HH338" s="1"/>
      <c r="HI338" s="1"/>
      <c r="HJ338" s="1"/>
      <c r="HK338" s="1"/>
      <c r="HL338" s="1"/>
    </row>
    <row r="339" spans="1:223" x14ac:dyDescent="0.15">
      <c r="A339" s="122">
        <f t="shared" si="213"/>
        <v>43851</v>
      </c>
      <c r="B339" s="123">
        <f t="shared" ca="1" si="222"/>
        <v>1068.1702070000001</v>
      </c>
      <c r="C339" s="124">
        <f t="shared" si="214"/>
        <v>1000</v>
      </c>
      <c r="D339" s="125">
        <f ca="1">IF(A339&lt;$B$1,VLOOKUP(A339,[1]DI!$A$4:$B$15000,2),0)</f>
        <v>4.4000000000000004E-2</v>
      </c>
      <c r="E339" s="126">
        <f t="shared" ca="1" si="207"/>
        <v>1.0001708899999999</v>
      </c>
      <c r="F339" s="126">
        <f ca="1">(TRUNC(PRODUCT($E$12:$E338),16))</f>
        <v>1.05129064710872</v>
      </c>
      <c r="G339" s="126">
        <f t="shared" si="199"/>
        <v>1</v>
      </c>
      <c r="H339" s="126">
        <f t="shared" ca="1" si="208"/>
        <v>1.0512906500000001</v>
      </c>
      <c r="I339" s="125">
        <f t="shared" si="215"/>
        <v>1.7999999999999999E-2</v>
      </c>
      <c r="J339" s="127">
        <f t="shared" si="216"/>
        <v>43524</v>
      </c>
      <c r="K339" s="128">
        <f t="shared" si="217"/>
        <v>225</v>
      </c>
      <c r="L339" s="129">
        <f t="shared" si="218"/>
        <v>225</v>
      </c>
      <c r="M339" s="130">
        <f t="shared" si="209"/>
        <v>1.0160560329999999</v>
      </c>
      <c r="N339" s="130">
        <f t="shared" ca="1" si="210"/>
        <v>1.0681702070000001</v>
      </c>
      <c r="O339" s="129">
        <f t="shared" si="223"/>
        <v>0</v>
      </c>
      <c r="P339" s="126">
        <f t="shared" ca="1" si="211"/>
        <v>68.170207000000005</v>
      </c>
      <c r="Q339" s="124">
        <f t="shared" si="219"/>
        <v>0</v>
      </c>
      <c r="R339" s="131" t="str">
        <f t="shared" si="220"/>
        <v>J=</v>
      </c>
      <c r="S339" s="127">
        <f t="shared" si="221"/>
        <v>43881</v>
      </c>
      <c r="T339" s="132" t="str">
        <f t="shared" si="212"/>
        <v>-</v>
      </c>
      <c r="U339" s="9"/>
      <c r="V339" s="110">
        <v>45211</v>
      </c>
      <c r="W339" s="109" t="s">
        <v>81</v>
      </c>
      <c r="X339" s="9"/>
      <c r="Y339" s="1"/>
      <c r="Z339" s="9"/>
      <c r="AA339" s="9"/>
      <c r="AB339" s="9"/>
      <c r="AC339" s="9"/>
      <c r="AD339" s="9"/>
      <c r="AE339" s="10"/>
      <c r="AF339" s="9"/>
      <c r="AG339" s="9"/>
      <c r="AH339" s="99"/>
      <c r="AI339" s="3" t="str">
        <f>+$B$9</f>
        <v>AMAR16</v>
      </c>
      <c r="AJ339" s="9"/>
      <c r="AK339" s="16"/>
      <c r="AL339" s="17" t="s">
        <v>25</v>
      </c>
      <c r="AM339" s="99"/>
      <c r="AN339" s="16" t="s">
        <v>26</v>
      </c>
      <c r="AO339" s="3" t="s">
        <v>28</v>
      </c>
      <c r="AP339" s="15" t="s">
        <v>29</v>
      </c>
      <c r="AQ339" s="15" t="s">
        <v>25</v>
      </c>
      <c r="AR339" s="99"/>
      <c r="AS339" s="2"/>
      <c r="AT339" s="3"/>
      <c r="AU339" s="4" t="s">
        <v>30</v>
      </c>
      <c r="AV339" s="101"/>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c r="GO339" s="3"/>
      <c r="GP339" s="3"/>
      <c r="GQ339" s="3"/>
      <c r="GR339" s="3"/>
      <c r="GS339" s="3"/>
      <c r="GT339" s="1"/>
      <c r="GU339" s="1"/>
      <c r="GV339" s="1"/>
      <c r="GW339" s="1"/>
      <c r="GX339" s="1"/>
      <c r="GY339" s="1"/>
      <c r="GZ339" s="1"/>
      <c r="HA339" s="1"/>
      <c r="HB339" s="1"/>
      <c r="HC339" s="1"/>
      <c r="HD339" s="1"/>
      <c r="HE339" s="1"/>
      <c r="HF339" s="1"/>
      <c r="HG339" s="1"/>
      <c r="HH339" s="1"/>
      <c r="HI339" s="1"/>
      <c r="HJ339" s="1"/>
      <c r="HK339" s="1"/>
      <c r="HL339" s="1"/>
    </row>
    <row r="340" spans="1:223" x14ac:dyDescent="0.15">
      <c r="A340" s="122">
        <f t="shared" si="213"/>
        <v>43852</v>
      </c>
      <c r="B340" s="123">
        <f t="shared" ca="1" si="222"/>
        <v>1068.428377</v>
      </c>
      <c r="C340" s="124">
        <f t="shared" si="214"/>
        <v>1000</v>
      </c>
      <c r="D340" s="125">
        <f ca="1">IF(A340&lt;$B$1,VLOOKUP(A340,[1]DI!$A$4:$B$15000,2),0)</f>
        <v>4.4000000000000004E-2</v>
      </c>
      <c r="E340" s="126">
        <f t="shared" ca="1" si="207"/>
        <v>1.0001708899999999</v>
      </c>
      <c r="F340" s="126">
        <f ca="1">(TRUNC(PRODUCT($E$12:$E339),16))</f>
        <v>1.0514703021673999</v>
      </c>
      <c r="G340" s="126">
        <f t="shared" si="199"/>
        <v>1</v>
      </c>
      <c r="H340" s="126">
        <f t="shared" ca="1" si="208"/>
        <v>1.0514703000000001</v>
      </c>
      <c r="I340" s="125">
        <f t="shared" si="215"/>
        <v>1.7999999999999999E-2</v>
      </c>
      <c r="J340" s="127">
        <f t="shared" si="216"/>
        <v>43524</v>
      </c>
      <c r="K340" s="128">
        <f t="shared" si="217"/>
        <v>226</v>
      </c>
      <c r="L340" s="129">
        <f t="shared" si="218"/>
        <v>226</v>
      </c>
      <c r="M340" s="130">
        <f t="shared" si="209"/>
        <v>1.016127966</v>
      </c>
      <c r="N340" s="130">
        <f t="shared" ca="1" si="210"/>
        <v>1.068428377</v>
      </c>
      <c r="O340" s="129">
        <f t="shared" si="223"/>
        <v>0</v>
      </c>
      <c r="P340" s="126">
        <f t="shared" ca="1" si="211"/>
        <v>68.428376999999998</v>
      </c>
      <c r="Q340" s="124">
        <f t="shared" si="219"/>
        <v>0</v>
      </c>
      <c r="R340" s="131" t="str">
        <f t="shared" si="220"/>
        <v>J=</v>
      </c>
      <c r="S340" s="127">
        <f t="shared" si="221"/>
        <v>43881</v>
      </c>
      <c r="T340" s="132" t="str">
        <f t="shared" si="212"/>
        <v>-</v>
      </c>
      <c r="U340" s="9"/>
      <c r="V340" s="110">
        <v>45232</v>
      </c>
      <c r="W340" s="111" t="s">
        <v>87</v>
      </c>
      <c r="X340" s="9"/>
      <c r="Y340" s="1"/>
      <c r="Z340" s="9"/>
      <c r="AA340" s="9"/>
      <c r="AB340" s="9"/>
      <c r="AC340" s="9"/>
      <c r="AD340" s="9"/>
      <c r="AE340" s="10"/>
      <c r="AF340" s="9"/>
      <c r="AG340" s="9"/>
      <c r="AH340" s="99"/>
      <c r="AI340" s="3"/>
      <c r="AJ340" s="9" t="s">
        <v>32</v>
      </c>
      <c r="AK340" s="16" t="s">
        <v>33</v>
      </c>
      <c r="AL340" s="17" t="s">
        <v>37</v>
      </c>
      <c r="AM340" s="99"/>
      <c r="AN340" s="16" t="s">
        <v>38</v>
      </c>
      <c r="AO340" s="3" t="s">
        <v>40</v>
      </c>
      <c r="AP340" s="15" t="s">
        <v>41</v>
      </c>
      <c r="AQ340" s="15" t="s">
        <v>42</v>
      </c>
      <c r="AR340" s="99"/>
      <c r="AS340" s="2" t="s">
        <v>43</v>
      </c>
      <c r="AT340" s="3"/>
      <c r="AU340" s="4"/>
      <c r="AV340" s="101"/>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c r="GO340" s="3"/>
      <c r="GP340" s="3"/>
      <c r="GQ340" s="3"/>
      <c r="GR340" s="3"/>
      <c r="GS340" s="3"/>
      <c r="GT340" s="1"/>
      <c r="GU340" s="1"/>
      <c r="GV340" s="1"/>
      <c r="GW340" s="1"/>
      <c r="GX340" s="1"/>
      <c r="GY340" s="1"/>
      <c r="GZ340" s="1"/>
      <c r="HA340" s="1"/>
      <c r="HB340" s="1"/>
      <c r="HC340" s="1"/>
      <c r="HD340" s="1"/>
      <c r="HE340" s="1"/>
      <c r="HF340" s="1"/>
      <c r="HG340" s="1"/>
      <c r="HH340" s="1"/>
      <c r="HI340" s="1"/>
      <c r="HJ340" s="1"/>
      <c r="HK340" s="1"/>
      <c r="HL340" s="1"/>
    </row>
    <row r="341" spans="1:223" x14ac:dyDescent="0.15">
      <c r="A341" s="122">
        <f t="shared" si="213"/>
        <v>43853</v>
      </c>
      <c r="B341" s="123">
        <f t="shared" ca="1" si="222"/>
        <v>1068.686618</v>
      </c>
      <c r="C341" s="124">
        <f t="shared" si="214"/>
        <v>1000</v>
      </c>
      <c r="D341" s="125">
        <f ca="1">IF(A341&lt;$B$1,VLOOKUP(A341,[1]DI!$A$4:$B$15000,2),0)</f>
        <v>4.4000000000000004E-2</v>
      </c>
      <c r="E341" s="126">
        <f t="shared" ca="1" si="207"/>
        <v>1.0001708899999999</v>
      </c>
      <c r="F341" s="126">
        <f ca="1">(TRUNC(PRODUCT($E$12:$E340),16))</f>
        <v>1.05164998792734</v>
      </c>
      <c r="G341" s="126">
        <f t="shared" si="199"/>
        <v>1</v>
      </c>
      <c r="H341" s="126">
        <f t="shared" ca="1" si="208"/>
        <v>1.05164999</v>
      </c>
      <c r="I341" s="125">
        <f t="shared" si="215"/>
        <v>1.7999999999999999E-2</v>
      </c>
      <c r="J341" s="127">
        <f t="shared" si="216"/>
        <v>43524</v>
      </c>
      <c r="K341" s="128">
        <f t="shared" si="217"/>
        <v>227</v>
      </c>
      <c r="L341" s="129">
        <f t="shared" si="218"/>
        <v>227</v>
      </c>
      <c r="M341" s="130">
        <f t="shared" si="209"/>
        <v>1.016199903</v>
      </c>
      <c r="N341" s="130">
        <f t="shared" ca="1" si="210"/>
        <v>1.0686866180000001</v>
      </c>
      <c r="O341" s="129">
        <f t="shared" si="223"/>
        <v>0</v>
      </c>
      <c r="P341" s="126">
        <f t="shared" ca="1" si="211"/>
        <v>68.686617999999996</v>
      </c>
      <c r="Q341" s="124">
        <f t="shared" si="219"/>
        <v>0</v>
      </c>
      <c r="R341" s="131" t="str">
        <f t="shared" si="220"/>
        <v>J=</v>
      </c>
      <c r="S341" s="127">
        <f t="shared" si="221"/>
        <v>43881</v>
      </c>
      <c r="T341" s="132" t="str">
        <f t="shared" si="212"/>
        <v>-</v>
      </c>
      <c r="U341" s="9"/>
      <c r="V341" s="110">
        <v>45245</v>
      </c>
      <c r="W341" s="111" t="s">
        <v>96</v>
      </c>
      <c r="X341" s="9"/>
      <c r="Y341" s="1"/>
      <c r="Z341" s="9"/>
      <c r="AA341" s="9"/>
      <c r="AB341" s="9"/>
      <c r="AC341" s="9"/>
      <c r="AD341" s="9"/>
      <c r="AE341" s="10"/>
      <c r="AF341" s="9"/>
      <c r="AG341" s="9"/>
      <c r="AH341" s="99"/>
      <c r="AI341" s="3" t="s">
        <v>53</v>
      </c>
      <c r="AJ341" s="9" t="s">
        <v>53</v>
      </c>
      <c r="AK341" s="16"/>
      <c r="AL341" s="17"/>
      <c r="AM341" s="99"/>
      <c r="AN341" s="16"/>
      <c r="AO341" s="3"/>
      <c r="AP341" s="15"/>
      <c r="AQ341" s="15"/>
      <c r="AR341" s="99"/>
      <c r="AS341" s="2" t="s">
        <v>53</v>
      </c>
      <c r="AT341" s="3" t="s">
        <v>53</v>
      </c>
      <c r="AU341" s="4"/>
      <c r="AV341" s="99"/>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c r="GO341" s="3"/>
      <c r="GP341" s="3"/>
      <c r="GQ341" s="3"/>
      <c r="GR341" s="3"/>
      <c r="GS341" s="3"/>
      <c r="GT341" s="1"/>
      <c r="GU341" s="1"/>
      <c r="GV341" s="1"/>
      <c r="GW341" s="1"/>
      <c r="GX341" s="1"/>
      <c r="GY341" s="1"/>
      <c r="GZ341" s="1"/>
      <c r="HA341" s="1"/>
      <c r="HB341" s="1"/>
      <c r="HC341" s="1"/>
      <c r="HD341" s="1"/>
      <c r="HE341" s="1"/>
      <c r="HF341" s="1"/>
      <c r="HG341" s="1"/>
      <c r="HH341" s="1"/>
      <c r="HI341" s="1"/>
      <c r="HJ341" s="1"/>
      <c r="HK341" s="1"/>
      <c r="HL341" s="1"/>
    </row>
    <row r="342" spans="1:223" x14ac:dyDescent="0.15">
      <c r="A342" s="122">
        <f t="shared" si="213"/>
        <v>43854</v>
      </c>
      <c r="B342" s="123">
        <f t="shared" ca="1" si="222"/>
        <v>1068.944911</v>
      </c>
      <c r="C342" s="124">
        <f t="shared" si="214"/>
        <v>1000</v>
      </c>
      <c r="D342" s="125">
        <f ca="1">IF(A342&lt;$B$1,VLOOKUP(A342,[1]DI!$A$4:$B$15000,2),0)</f>
        <v>4.4000000000000004E-2</v>
      </c>
      <c r="E342" s="126">
        <f t="shared" ca="1" si="207"/>
        <v>1.0001708899999999</v>
      </c>
      <c r="F342" s="126">
        <f ca="1">(TRUNC(PRODUCT($E$12:$E341),16))</f>
        <v>1.0518297043937801</v>
      </c>
      <c r="G342" s="126">
        <f t="shared" si="199"/>
        <v>1</v>
      </c>
      <c r="H342" s="126">
        <f t="shared" ca="1" si="208"/>
        <v>1.0518297000000001</v>
      </c>
      <c r="I342" s="125">
        <f t="shared" si="215"/>
        <v>1.7999999999999999E-2</v>
      </c>
      <c r="J342" s="127">
        <f t="shared" si="216"/>
        <v>43524</v>
      </c>
      <c r="K342" s="128">
        <f t="shared" si="217"/>
        <v>228</v>
      </c>
      <c r="L342" s="129">
        <f t="shared" si="218"/>
        <v>228</v>
      </c>
      <c r="M342" s="130">
        <f t="shared" si="209"/>
        <v>1.016271846</v>
      </c>
      <c r="N342" s="130">
        <f t="shared" ca="1" si="210"/>
        <v>1.068944911</v>
      </c>
      <c r="O342" s="129">
        <f t="shared" si="223"/>
        <v>0</v>
      </c>
      <c r="P342" s="126">
        <f t="shared" ca="1" si="211"/>
        <v>68.944911000000005</v>
      </c>
      <c r="Q342" s="124">
        <f t="shared" si="219"/>
        <v>0</v>
      </c>
      <c r="R342" s="131" t="str">
        <f t="shared" si="220"/>
        <v>J=</v>
      </c>
      <c r="S342" s="127">
        <f t="shared" si="221"/>
        <v>43881</v>
      </c>
      <c r="T342" s="132" t="str">
        <f t="shared" si="212"/>
        <v>-</v>
      </c>
      <c r="U342" s="9"/>
      <c r="V342" s="110">
        <v>45285</v>
      </c>
      <c r="W342" s="111" t="s">
        <v>89</v>
      </c>
      <c r="X342" s="9"/>
      <c r="Y342" s="1"/>
      <c r="Z342" s="9"/>
      <c r="AA342" s="9"/>
      <c r="AB342" s="9"/>
      <c r="AC342" s="9"/>
      <c r="AD342" s="9"/>
      <c r="AE342" s="10"/>
      <c r="AF342" s="9"/>
      <c r="AG342" s="9"/>
      <c r="AH342" s="99">
        <f>(AH334+1)</f>
        <v>43734</v>
      </c>
      <c r="AI342" s="2">
        <f t="shared" ref="AI342:AL356" ca="1" si="225">VLOOKUP($AH342,$A$12:$S$1473,(AI$1)+1)</f>
        <v>1046.151601</v>
      </c>
      <c r="AJ342" s="9">
        <f t="shared" si="225"/>
        <v>1000</v>
      </c>
      <c r="AK342" s="16">
        <f t="shared" ca="1" si="225"/>
        <v>5.3999999999999999E-2</v>
      </c>
      <c r="AL342" s="17">
        <f t="shared" ca="1" si="225"/>
        <v>1.03546775</v>
      </c>
      <c r="AM342" s="99">
        <f t="shared" ref="AM342:AM356" si="226">AH342</f>
        <v>43734</v>
      </c>
      <c r="AN342" s="16">
        <f t="shared" ref="AN342:AQ356" si="227">VLOOKUP($AH342,$A$12:$S$1473,(AN$1)+1)</f>
        <v>1.7999999999999999E-2</v>
      </c>
      <c r="AO342" s="3">
        <f t="shared" si="227"/>
        <v>145</v>
      </c>
      <c r="AP342" s="15">
        <f t="shared" si="227"/>
        <v>1.010317898</v>
      </c>
      <c r="AQ342" s="15">
        <f t="shared" ca="1" si="227"/>
        <v>1.046151601</v>
      </c>
      <c r="AR342" s="99">
        <f t="shared" ref="AR342:AR356" si="228">AH342</f>
        <v>43734</v>
      </c>
      <c r="AS342" s="2">
        <f t="shared" ref="AS342:AV356" ca="1" si="229">VLOOKUP($AH342,$A$12:$S$1473,(AS$1)+1)</f>
        <v>46.151600999999999</v>
      </c>
      <c r="AT342" s="2">
        <f t="shared" si="229"/>
        <v>0</v>
      </c>
      <c r="AU342" s="28" t="str">
        <f t="shared" si="229"/>
        <v>J=</v>
      </c>
      <c r="AV342" s="99">
        <f t="shared" si="229"/>
        <v>43881</v>
      </c>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c r="GO342" s="3"/>
      <c r="GP342" s="3"/>
      <c r="GQ342" s="3"/>
      <c r="GR342" s="3"/>
      <c r="GS342" s="3"/>
      <c r="GT342" s="1"/>
      <c r="GU342" s="1"/>
      <c r="GV342" s="1"/>
      <c r="GW342" s="1"/>
      <c r="GX342" s="1"/>
      <c r="GY342" s="1"/>
      <c r="GZ342" s="1"/>
      <c r="HA342" s="1"/>
      <c r="HB342" s="1"/>
      <c r="HC342" s="1"/>
      <c r="HD342" s="1"/>
      <c r="HE342" s="1"/>
      <c r="HF342" s="1"/>
      <c r="HG342" s="1"/>
      <c r="HH342" s="1"/>
      <c r="HI342" s="1"/>
      <c r="HJ342" s="1"/>
      <c r="HK342" s="1"/>
      <c r="HL342" s="1"/>
    </row>
    <row r="343" spans="1:223" x14ac:dyDescent="0.15">
      <c r="A343" s="122">
        <f t="shared" si="213"/>
        <v>43855</v>
      </c>
      <c r="B343" s="123">
        <f t="shared" ca="1" si="222"/>
        <v>1069.203276</v>
      </c>
      <c r="C343" s="124">
        <f t="shared" si="214"/>
        <v>1000</v>
      </c>
      <c r="D343" s="125">
        <f ca="1">IF(A343&lt;$B$1,VLOOKUP(A343,[1]DI!$A$4:$B$15000,2),0)</f>
        <v>0</v>
      </c>
      <c r="E343" s="126">
        <f t="shared" ca="1" si="207"/>
        <v>1</v>
      </c>
      <c r="F343" s="126">
        <f ca="1">(TRUNC(PRODUCT($E$12:$E342),16))</f>
        <v>1.05200945157196</v>
      </c>
      <c r="G343" s="126">
        <f t="shared" si="199"/>
        <v>1</v>
      </c>
      <c r="H343" s="126">
        <f t="shared" ca="1" si="208"/>
        <v>1.0520094499999999</v>
      </c>
      <c r="I343" s="125">
        <f t="shared" si="215"/>
        <v>1.7999999999999999E-2</v>
      </c>
      <c r="J343" s="127">
        <f t="shared" si="216"/>
        <v>43524</v>
      </c>
      <c r="K343" s="128">
        <f t="shared" si="217"/>
        <v>228</v>
      </c>
      <c r="L343" s="129">
        <f t="shared" si="218"/>
        <v>229</v>
      </c>
      <c r="M343" s="130">
        <f t="shared" si="209"/>
        <v>1.016343794</v>
      </c>
      <c r="N343" s="130">
        <f t="shared" ca="1" si="210"/>
        <v>1.0692032760000001</v>
      </c>
      <c r="O343" s="129">
        <f t="shared" si="223"/>
        <v>0</v>
      </c>
      <c r="P343" s="126">
        <f t="shared" ca="1" si="211"/>
        <v>69.203276000000002</v>
      </c>
      <c r="Q343" s="124">
        <f t="shared" si="219"/>
        <v>0</v>
      </c>
      <c r="R343" s="131" t="str">
        <f t="shared" si="220"/>
        <v>J=</v>
      </c>
      <c r="S343" s="127">
        <f t="shared" si="221"/>
        <v>43881</v>
      </c>
      <c r="T343" s="132" t="str">
        <f t="shared" si="212"/>
        <v>-</v>
      </c>
      <c r="U343" s="9"/>
      <c r="V343" s="110">
        <v>45292</v>
      </c>
      <c r="W343" s="111" t="s">
        <v>91</v>
      </c>
      <c r="X343" s="9"/>
      <c r="Y343" s="1"/>
      <c r="Z343" s="9"/>
      <c r="AA343" s="9"/>
      <c r="AB343" s="9"/>
      <c r="AC343" s="9"/>
      <c r="AD343" s="9"/>
      <c r="AE343" s="10"/>
      <c r="AF343" s="9"/>
      <c r="AG343" s="9"/>
      <c r="AH343" s="99">
        <f t="shared" ref="AH343:AH356" si="230">(AH342+1)</f>
        <v>43735</v>
      </c>
      <c r="AI343" s="2">
        <f t="shared" ca="1" si="225"/>
        <v>1046.4440300000001</v>
      </c>
      <c r="AJ343" s="9">
        <f t="shared" si="225"/>
        <v>1000</v>
      </c>
      <c r="AK343" s="16">
        <f t="shared" ca="1" si="225"/>
        <v>5.3999999999999999E-2</v>
      </c>
      <c r="AL343" s="17">
        <f t="shared" ca="1" si="225"/>
        <v>1.03568387</v>
      </c>
      <c r="AM343" s="99">
        <f t="shared" si="226"/>
        <v>43735</v>
      </c>
      <c r="AN343" s="16">
        <f t="shared" si="227"/>
        <v>1.7999999999999999E-2</v>
      </c>
      <c r="AO343" s="3">
        <f t="shared" si="227"/>
        <v>146</v>
      </c>
      <c r="AP343" s="15">
        <f t="shared" si="227"/>
        <v>1.0103894250000001</v>
      </c>
      <c r="AQ343" s="15">
        <f t="shared" ca="1" si="227"/>
        <v>1.04644403</v>
      </c>
      <c r="AR343" s="99">
        <f t="shared" si="228"/>
        <v>43735</v>
      </c>
      <c r="AS343" s="2">
        <f t="shared" ca="1" si="229"/>
        <v>46.444029999999998</v>
      </c>
      <c r="AT343" s="2">
        <f t="shared" si="229"/>
        <v>0</v>
      </c>
      <c r="AU343" s="28" t="str">
        <f t="shared" si="229"/>
        <v>J=</v>
      </c>
      <c r="AV343" s="99">
        <f t="shared" si="229"/>
        <v>43881</v>
      </c>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c r="GN343" s="3"/>
      <c r="GO343" s="3"/>
      <c r="GP343" s="3"/>
      <c r="GQ343" s="3"/>
      <c r="GR343" s="3"/>
      <c r="GS343" s="3"/>
      <c r="GT343" s="1"/>
      <c r="GU343" s="1"/>
      <c r="GV343" s="1"/>
      <c r="GW343" s="1"/>
      <c r="GX343" s="1"/>
      <c r="GY343" s="1"/>
      <c r="GZ343" s="1"/>
      <c r="HA343" s="1"/>
      <c r="HB343" s="1"/>
      <c r="HC343" s="1"/>
      <c r="HD343" s="1"/>
      <c r="HE343" s="1"/>
      <c r="HF343" s="1"/>
      <c r="HG343" s="1"/>
      <c r="HH343" s="1"/>
      <c r="HI343" s="1"/>
      <c r="HJ343" s="1"/>
      <c r="HK343" s="1"/>
      <c r="HL343" s="1"/>
    </row>
    <row r="344" spans="1:223" x14ac:dyDescent="0.15">
      <c r="A344" s="122">
        <f t="shared" si="213"/>
        <v>43856</v>
      </c>
      <c r="B344" s="123">
        <f t="shared" ca="1" si="222"/>
        <v>1069.203276</v>
      </c>
      <c r="C344" s="124">
        <f t="shared" si="214"/>
        <v>1000</v>
      </c>
      <c r="D344" s="125">
        <f ca="1">IF(A344&lt;$B$1,VLOOKUP(A344,[1]DI!$A$4:$B$15000,2),0)</f>
        <v>0</v>
      </c>
      <c r="E344" s="126">
        <f t="shared" ca="1" si="207"/>
        <v>1</v>
      </c>
      <c r="F344" s="126">
        <f ca="1">(TRUNC(PRODUCT($E$12:$E343),16))</f>
        <v>1.05200945157196</v>
      </c>
      <c r="G344" s="126">
        <f t="shared" si="199"/>
        <v>1</v>
      </c>
      <c r="H344" s="126">
        <f t="shared" ca="1" si="208"/>
        <v>1.0520094499999999</v>
      </c>
      <c r="I344" s="125">
        <f t="shared" si="215"/>
        <v>1.7999999999999999E-2</v>
      </c>
      <c r="J344" s="127">
        <f t="shared" si="216"/>
        <v>43524</v>
      </c>
      <c r="K344" s="128">
        <f t="shared" si="217"/>
        <v>228</v>
      </c>
      <c r="L344" s="129">
        <f t="shared" si="218"/>
        <v>229</v>
      </c>
      <c r="M344" s="130">
        <f t="shared" si="209"/>
        <v>1.016343794</v>
      </c>
      <c r="N344" s="130">
        <f t="shared" ca="1" si="210"/>
        <v>1.0692032760000001</v>
      </c>
      <c r="O344" s="129">
        <f t="shared" si="223"/>
        <v>0</v>
      </c>
      <c r="P344" s="126">
        <f t="shared" ca="1" si="211"/>
        <v>69.203276000000002</v>
      </c>
      <c r="Q344" s="124">
        <f t="shared" si="219"/>
        <v>0</v>
      </c>
      <c r="R344" s="131" t="str">
        <f t="shared" si="220"/>
        <v>J=</v>
      </c>
      <c r="S344" s="127">
        <f t="shared" si="221"/>
        <v>43881</v>
      </c>
      <c r="T344" s="132" t="str">
        <f t="shared" si="212"/>
        <v>-</v>
      </c>
      <c r="U344" s="9"/>
      <c r="V344" s="110">
        <v>45334</v>
      </c>
      <c r="W344" s="111" t="s">
        <v>75</v>
      </c>
      <c r="X344" s="9"/>
      <c r="Y344" s="1"/>
      <c r="Z344" s="9"/>
      <c r="AA344" s="9"/>
      <c r="AB344" s="9"/>
      <c r="AC344" s="9"/>
      <c r="AD344" s="9"/>
      <c r="AE344" s="10"/>
      <c r="AF344" s="9"/>
      <c r="AG344" s="9"/>
      <c r="AH344" s="99">
        <f t="shared" si="230"/>
        <v>43736</v>
      </c>
      <c r="AI344" s="2">
        <f t="shared" ca="1" si="225"/>
        <v>1046.7365440000001</v>
      </c>
      <c r="AJ344" s="9">
        <f t="shared" si="225"/>
        <v>1000</v>
      </c>
      <c r="AK344" s="16">
        <f t="shared" ca="1" si="225"/>
        <v>0</v>
      </c>
      <c r="AL344" s="17">
        <f t="shared" ca="1" si="225"/>
        <v>1.03590004</v>
      </c>
      <c r="AM344" s="99">
        <f t="shared" si="226"/>
        <v>43736</v>
      </c>
      <c r="AN344" s="16">
        <f t="shared" si="227"/>
        <v>1.7999999999999999E-2</v>
      </c>
      <c r="AO344" s="3">
        <f t="shared" si="227"/>
        <v>147</v>
      </c>
      <c r="AP344" s="15">
        <f t="shared" si="227"/>
        <v>1.010460956</v>
      </c>
      <c r="AQ344" s="15">
        <f t="shared" ca="1" si="227"/>
        <v>1.0467365449999999</v>
      </c>
      <c r="AR344" s="99">
        <f t="shared" si="228"/>
        <v>43736</v>
      </c>
      <c r="AS344" s="2">
        <f t="shared" ca="1" si="229"/>
        <v>46.736544000000002</v>
      </c>
      <c r="AT344" s="2">
        <f t="shared" si="229"/>
        <v>0</v>
      </c>
      <c r="AU344" s="28" t="str">
        <f t="shared" si="229"/>
        <v>J=</v>
      </c>
      <c r="AV344" s="99">
        <f t="shared" si="229"/>
        <v>43881</v>
      </c>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c r="GC344" s="3"/>
      <c r="GD344" s="3"/>
      <c r="GE344" s="3"/>
      <c r="GF344" s="3"/>
      <c r="GG344" s="3"/>
      <c r="GH344" s="3"/>
      <c r="GI344" s="3"/>
      <c r="GJ344" s="3"/>
      <c r="GK344" s="3"/>
      <c r="GL344" s="3"/>
      <c r="GM344" s="3"/>
      <c r="GN344" s="3"/>
      <c r="GO344" s="3"/>
      <c r="GP344" s="3"/>
      <c r="GQ344" s="3"/>
      <c r="GR344" s="3"/>
      <c r="GS344" s="3"/>
      <c r="GT344" s="1"/>
      <c r="GU344" s="1"/>
      <c r="GV344" s="1"/>
      <c r="GW344" s="1"/>
      <c r="GX344" s="1"/>
      <c r="GY344" s="1"/>
      <c r="GZ344" s="1"/>
      <c r="HA344" s="1"/>
      <c r="HB344" s="1"/>
      <c r="HC344" s="1"/>
      <c r="HD344" s="1"/>
      <c r="HE344" s="1"/>
      <c r="HF344" s="1"/>
      <c r="HG344" s="1"/>
      <c r="HH344" s="1"/>
      <c r="HI344" s="1"/>
      <c r="HJ344" s="1"/>
      <c r="HK344" s="1"/>
      <c r="HL344" s="1"/>
    </row>
    <row r="345" spans="1:223" x14ac:dyDescent="0.15">
      <c r="A345" s="122">
        <f t="shared" si="213"/>
        <v>43857</v>
      </c>
      <c r="B345" s="123">
        <f t="shared" ca="1" si="222"/>
        <v>1069.203276</v>
      </c>
      <c r="C345" s="124">
        <f t="shared" si="214"/>
        <v>1000</v>
      </c>
      <c r="D345" s="125">
        <f ca="1">IF(A345&lt;$B$1,VLOOKUP(A345,[1]DI!$A$4:$B$15000,2),0)</f>
        <v>4.4000000000000004E-2</v>
      </c>
      <c r="E345" s="126">
        <f t="shared" ca="1" si="207"/>
        <v>1.0001708899999999</v>
      </c>
      <c r="F345" s="126">
        <f ca="1">(TRUNC(PRODUCT($E$12:$E344),16))</f>
        <v>1.05200945157196</v>
      </c>
      <c r="G345" s="126">
        <f t="shared" si="199"/>
        <v>1</v>
      </c>
      <c r="H345" s="126">
        <f t="shared" ca="1" si="208"/>
        <v>1.0520094499999999</v>
      </c>
      <c r="I345" s="125">
        <f t="shared" si="215"/>
        <v>1.7999999999999999E-2</v>
      </c>
      <c r="J345" s="127">
        <f t="shared" si="216"/>
        <v>43524</v>
      </c>
      <c r="K345" s="128">
        <f t="shared" si="217"/>
        <v>229</v>
      </c>
      <c r="L345" s="129">
        <f t="shared" si="218"/>
        <v>229</v>
      </c>
      <c r="M345" s="130">
        <f t="shared" si="209"/>
        <v>1.016343794</v>
      </c>
      <c r="N345" s="130">
        <f t="shared" ca="1" si="210"/>
        <v>1.0692032760000001</v>
      </c>
      <c r="O345" s="129">
        <f t="shared" si="223"/>
        <v>0</v>
      </c>
      <c r="P345" s="126">
        <f t="shared" ca="1" si="211"/>
        <v>69.203276000000002</v>
      </c>
      <c r="Q345" s="124">
        <f t="shared" si="219"/>
        <v>0</v>
      </c>
      <c r="R345" s="131" t="str">
        <f t="shared" si="220"/>
        <v>J=</v>
      </c>
      <c r="S345" s="127">
        <f t="shared" si="221"/>
        <v>43881</v>
      </c>
      <c r="T345" s="132" t="str">
        <f t="shared" si="212"/>
        <v>-</v>
      </c>
      <c r="U345" s="9"/>
      <c r="V345" s="110">
        <v>45335</v>
      </c>
      <c r="W345" s="111" t="s">
        <v>75</v>
      </c>
      <c r="X345" s="9"/>
      <c r="Y345" s="1"/>
      <c r="Z345" s="9"/>
      <c r="AA345" s="9"/>
      <c r="AB345" s="9"/>
      <c r="AC345" s="9"/>
      <c r="AD345" s="9"/>
      <c r="AE345" s="10"/>
      <c r="AF345" s="9"/>
      <c r="AG345" s="9"/>
      <c r="AH345" s="99">
        <f t="shared" si="230"/>
        <v>43737</v>
      </c>
      <c r="AI345" s="2">
        <f t="shared" ca="1" si="225"/>
        <v>1046.7365440000001</v>
      </c>
      <c r="AJ345" s="9">
        <f t="shared" si="225"/>
        <v>1000</v>
      </c>
      <c r="AK345" s="16">
        <f t="shared" ca="1" si="225"/>
        <v>0</v>
      </c>
      <c r="AL345" s="17">
        <f t="shared" ca="1" si="225"/>
        <v>1.03590004</v>
      </c>
      <c r="AM345" s="99">
        <f t="shared" si="226"/>
        <v>43737</v>
      </c>
      <c r="AN345" s="16">
        <f t="shared" si="227"/>
        <v>1.7999999999999999E-2</v>
      </c>
      <c r="AO345" s="3">
        <f t="shared" si="227"/>
        <v>147</v>
      </c>
      <c r="AP345" s="15">
        <f t="shared" si="227"/>
        <v>1.010460956</v>
      </c>
      <c r="AQ345" s="15">
        <f t="shared" ca="1" si="227"/>
        <v>1.0467365449999999</v>
      </c>
      <c r="AR345" s="99">
        <f t="shared" si="228"/>
        <v>43737</v>
      </c>
      <c r="AS345" s="2">
        <f t="shared" ca="1" si="229"/>
        <v>46.736544000000002</v>
      </c>
      <c r="AT345" s="2">
        <f t="shared" si="229"/>
        <v>0</v>
      </c>
      <c r="AU345" s="28" t="str">
        <f t="shared" si="229"/>
        <v>J=</v>
      </c>
      <c r="AV345" s="99">
        <f t="shared" si="229"/>
        <v>43881</v>
      </c>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c r="GN345" s="3"/>
      <c r="GO345" s="3"/>
      <c r="GP345" s="3"/>
      <c r="GQ345" s="3"/>
      <c r="GR345" s="3"/>
      <c r="GS345" s="3"/>
      <c r="GT345" s="1"/>
      <c r="GU345" s="1"/>
      <c r="GV345" s="1"/>
      <c r="GW345" s="1"/>
      <c r="GX345" s="1"/>
      <c r="GY345" s="1"/>
      <c r="GZ345" s="1"/>
      <c r="HA345" s="1"/>
      <c r="HB345" s="1"/>
      <c r="HC345" s="1"/>
      <c r="HD345" s="1"/>
      <c r="HE345" s="1"/>
      <c r="HF345" s="1"/>
      <c r="HG345" s="1"/>
      <c r="HH345" s="1"/>
      <c r="HI345" s="1"/>
      <c r="HJ345" s="1"/>
      <c r="HK345" s="1"/>
      <c r="HL345" s="1"/>
    </row>
    <row r="346" spans="1:223" x14ac:dyDescent="0.15">
      <c r="A346" s="122">
        <f t="shared" si="213"/>
        <v>43858</v>
      </c>
      <c r="B346" s="123">
        <f t="shared" ca="1" si="222"/>
        <v>1069.4617009999999</v>
      </c>
      <c r="C346" s="124">
        <f t="shared" si="214"/>
        <v>1000</v>
      </c>
      <c r="D346" s="125">
        <f ca="1">IF(A346&lt;$B$1,VLOOKUP(A346,[1]DI!$A$4:$B$15000,2),0)</f>
        <v>4.4000000000000004E-2</v>
      </c>
      <c r="E346" s="126">
        <f t="shared" ca="1" si="207"/>
        <v>1.0001708899999999</v>
      </c>
      <c r="F346" s="126">
        <f ca="1">(TRUNC(PRODUCT($E$12:$E345),16))</f>
        <v>1.05218922946714</v>
      </c>
      <c r="G346" s="126">
        <f t="shared" si="199"/>
        <v>1</v>
      </c>
      <c r="H346" s="126">
        <f t="shared" ca="1" si="208"/>
        <v>1.05218923</v>
      </c>
      <c r="I346" s="125">
        <f t="shared" si="215"/>
        <v>1.7999999999999999E-2</v>
      </c>
      <c r="J346" s="127">
        <f t="shared" si="216"/>
        <v>43524</v>
      </c>
      <c r="K346" s="128">
        <f t="shared" si="217"/>
        <v>230</v>
      </c>
      <c r="L346" s="129">
        <f t="shared" si="218"/>
        <v>230</v>
      </c>
      <c r="M346" s="130">
        <f t="shared" si="209"/>
        <v>1.0164157469999999</v>
      </c>
      <c r="N346" s="130">
        <f t="shared" ca="1" si="210"/>
        <v>1.0694617019999999</v>
      </c>
      <c r="O346" s="129">
        <f t="shared" si="223"/>
        <v>0</v>
      </c>
      <c r="P346" s="126">
        <f t="shared" ca="1" si="211"/>
        <v>69.461701000000005</v>
      </c>
      <c r="Q346" s="124">
        <f t="shared" si="219"/>
        <v>0</v>
      </c>
      <c r="R346" s="131" t="str">
        <f t="shared" si="220"/>
        <v>J=</v>
      </c>
      <c r="S346" s="127">
        <f t="shared" si="221"/>
        <v>43881</v>
      </c>
      <c r="T346" s="132" t="str">
        <f t="shared" si="212"/>
        <v>-</v>
      </c>
      <c r="U346" s="31"/>
      <c r="V346" s="110">
        <v>45380</v>
      </c>
      <c r="W346" s="111" t="s">
        <v>92</v>
      </c>
      <c r="X346" s="31"/>
      <c r="Y346" s="33"/>
      <c r="Z346" s="31"/>
      <c r="AA346" s="31"/>
      <c r="AB346" s="31"/>
      <c r="AC346" s="31"/>
      <c r="AD346" s="31"/>
      <c r="AE346" s="34"/>
      <c r="AF346" s="31"/>
      <c r="AG346" s="31"/>
      <c r="AH346" s="99">
        <f t="shared" si="230"/>
        <v>43738</v>
      </c>
      <c r="AI346" s="2">
        <f t="shared" ca="1" si="225"/>
        <v>1046.7365440000001</v>
      </c>
      <c r="AJ346" s="9">
        <f t="shared" si="225"/>
        <v>1000</v>
      </c>
      <c r="AK346" s="16">
        <f t="shared" ca="1" si="225"/>
        <v>5.3999999999999999E-2</v>
      </c>
      <c r="AL346" s="17">
        <f t="shared" ca="1" si="225"/>
        <v>1.03590004</v>
      </c>
      <c r="AM346" s="99">
        <f t="shared" si="226"/>
        <v>43738</v>
      </c>
      <c r="AN346" s="16">
        <f t="shared" si="227"/>
        <v>1.7999999999999999E-2</v>
      </c>
      <c r="AO346" s="3">
        <f t="shared" si="227"/>
        <v>147</v>
      </c>
      <c r="AP346" s="15">
        <f t="shared" si="227"/>
        <v>1.010460956</v>
      </c>
      <c r="AQ346" s="15">
        <f t="shared" ca="1" si="227"/>
        <v>1.0467365449999999</v>
      </c>
      <c r="AR346" s="99">
        <f t="shared" si="228"/>
        <v>43738</v>
      </c>
      <c r="AS346" s="2">
        <f t="shared" ca="1" si="229"/>
        <v>46.736544000000002</v>
      </c>
      <c r="AT346" s="2">
        <f t="shared" si="229"/>
        <v>0</v>
      </c>
      <c r="AU346" s="28" t="str">
        <f t="shared" si="229"/>
        <v>J=</v>
      </c>
      <c r="AV346" s="99">
        <f t="shared" si="229"/>
        <v>43881</v>
      </c>
      <c r="AW346" s="32"/>
      <c r="AX346" s="32"/>
      <c r="AY346" s="32"/>
      <c r="AZ346" s="32"/>
      <c r="BA346" s="32"/>
      <c r="BB346" s="32"/>
      <c r="BC346" s="32"/>
      <c r="BD346" s="32"/>
      <c r="BE346" s="32"/>
      <c r="BF346" s="32"/>
      <c r="BG346" s="32"/>
      <c r="BH346" s="32"/>
      <c r="BI346" s="32"/>
      <c r="BJ346" s="32"/>
      <c r="BK346" s="32"/>
      <c r="BL346" s="32"/>
      <c r="BM346" s="32"/>
      <c r="BN346" s="32"/>
      <c r="BO346" s="32"/>
      <c r="BP346" s="32"/>
      <c r="BQ346" s="32"/>
      <c r="BR346" s="32"/>
      <c r="BS346" s="32"/>
      <c r="BT346" s="32"/>
      <c r="BU346" s="32"/>
      <c r="BV346" s="32"/>
      <c r="BW346" s="32"/>
      <c r="BX346" s="32"/>
      <c r="BY346" s="32"/>
      <c r="BZ346" s="32"/>
      <c r="CA346" s="32"/>
      <c r="CB346" s="32"/>
      <c r="CC346" s="32"/>
      <c r="CD346" s="32"/>
      <c r="CE346" s="32"/>
      <c r="CF346" s="32"/>
      <c r="CG346" s="32"/>
      <c r="CH346" s="32"/>
      <c r="CI346" s="32"/>
      <c r="CJ346" s="32"/>
      <c r="CK346" s="32"/>
      <c r="CL346" s="32"/>
      <c r="CM346" s="32"/>
      <c r="CN346" s="32"/>
      <c r="CO346" s="32"/>
      <c r="CP346" s="32"/>
      <c r="CQ346" s="32"/>
      <c r="CR346" s="32"/>
      <c r="CS346" s="32"/>
      <c r="CT346" s="32"/>
      <c r="CU346" s="32"/>
      <c r="CV346" s="32"/>
      <c r="CW346" s="32"/>
      <c r="CX346" s="32"/>
      <c r="CY346" s="32"/>
      <c r="CZ346" s="32"/>
      <c r="DA346" s="32"/>
      <c r="DB346" s="32"/>
      <c r="DC346" s="32"/>
      <c r="DD346" s="32"/>
      <c r="DE346" s="32"/>
      <c r="DF346" s="32"/>
      <c r="DG346" s="32"/>
      <c r="DH346" s="32"/>
      <c r="DI346" s="32"/>
      <c r="DJ346" s="32"/>
      <c r="DK346" s="32"/>
      <c r="DL346" s="32"/>
      <c r="DM346" s="32"/>
      <c r="DN346" s="32"/>
      <c r="DO346" s="32"/>
      <c r="DP346" s="32"/>
      <c r="DQ346" s="32"/>
      <c r="DR346" s="32"/>
      <c r="DS346" s="32"/>
      <c r="DT346" s="32"/>
      <c r="DU346" s="32"/>
      <c r="DV346" s="32"/>
      <c r="DW346" s="32"/>
      <c r="DX346" s="32"/>
      <c r="DY346" s="32"/>
      <c r="DZ346" s="32"/>
      <c r="EA346" s="32"/>
      <c r="EB346" s="32"/>
      <c r="EC346" s="32"/>
      <c r="ED346" s="32"/>
      <c r="EE346" s="32"/>
      <c r="EF346" s="32"/>
      <c r="EG346" s="32"/>
      <c r="EH346" s="32"/>
      <c r="EI346" s="32"/>
      <c r="EJ346" s="32"/>
      <c r="EK346" s="32"/>
      <c r="EL346" s="32"/>
      <c r="EM346" s="32"/>
      <c r="EN346" s="32"/>
      <c r="EO346" s="32"/>
      <c r="EP346" s="32"/>
      <c r="EQ346" s="32"/>
      <c r="ER346" s="32"/>
      <c r="ES346" s="32"/>
      <c r="ET346" s="32"/>
      <c r="EU346" s="32"/>
      <c r="EV346" s="32"/>
      <c r="EW346" s="32"/>
      <c r="EX346" s="32"/>
      <c r="EY346" s="32"/>
      <c r="EZ346" s="32"/>
      <c r="FA346" s="32"/>
      <c r="FB346" s="32"/>
      <c r="FC346" s="32"/>
      <c r="FD346" s="32"/>
      <c r="FE346" s="32"/>
      <c r="FF346" s="32"/>
      <c r="FG346" s="32"/>
      <c r="FH346" s="32"/>
      <c r="FI346" s="32"/>
      <c r="FJ346" s="32"/>
      <c r="FK346" s="32"/>
      <c r="FL346" s="32"/>
      <c r="FM346" s="32"/>
      <c r="FN346" s="32"/>
      <c r="FO346" s="32"/>
      <c r="FP346" s="32"/>
      <c r="FQ346" s="32"/>
      <c r="FR346" s="32"/>
      <c r="FS346" s="32"/>
      <c r="FT346" s="32"/>
      <c r="FU346" s="32"/>
      <c r="FV346" s="32"/>
      <c r="FW346" s="32"/>
      <c r="FX346" s="32"/>
      <c r="FY346" s="32"/>
      <c r="FZ346" s="32"/>
      <c r="GA346" s="32"/>
      <c r="GB346" s="32"/>
      <c r="GC346" s="32"/>
      <c r="GD346" s="32"/>
      <c r="GE346" s="32"/>
      <c r="GF346" s="32"/>
      <c r="GG346" s="32"/>
      <c r="GH346" s="32"/>
      <c r="GI346" s="32"/>
      <c r="GJ346" s="32"/>
      <c r="GK346" s="32"/>
      <c r="GL346" s="32"/>
      <c r="GM346" s="32"/>
      <c r="GN346" s="32"/>
      <c r="GO346" s="32"/>
      <c r="GP346" s="32"/>
      <c r="GQ346" s="32"/>
      <c r="GR346" s="32"/>
      <c r="GS346" s="32"/>
      <c r="GT346" s="33"/>
      <c r="GU346" s="33"/>
      <c r="GV346" s="33"/>
      <c r="GW346" s="33"/>
      <c r="GX346" s="33"/>
      <c r="GY346" s="33"/>
      <c r="GZ346" s="33"/>
      <c r="HA346" s="33"/>
      <c r="HB346" s="33"/>
      <c r="HC346" s="33"/>
      <c r="HD346" s="33"/>
      <c r="HE346" s="33"/>
      <c r="HF346" s="33"/>
      <c r="HG346" s="33"/>
      <c r="HH346" s="33"/>
      <c r="HI346" s="33"/>
      <c r="HJ346" s="33"/>
      <c r="HK346" s="33"/>
      <c r="HL346" s="33"/>
      <c r="HM346" s="33"/>
      <c r="HN346" s="33"/>
      <c r="HO346" s="33"/>
    </row>
    <row r="347" spans="1:223" x14ac:dyDescent="0.15">
      <c r="A347" s="122">
        <f t="shared" si="213"/>
        <v>43859</v>
      </c>
      <c r="B347" s="123">
        <f t="shared" ca="1" si="222"/>
        <v>1069.72019</v>
      </c>
      <c r="C347" s="124">
        <f t="shared" si="214"/>
        <v>1000</v>
      </c>
      <c r="D347" s="125">
        <f ca="1">IF(A347&lt;$B$1,VLOOKUP(A347,[1]DI!$A$4:$B$15000,2),0)</f>
        <v>4.4000000000000004E-2</v>
      </c>
      <c r="E347" s="126">
        <f t="shared" ca="1" si="207"/>
        <v>1.0001708899999999</v>
      </c>
      <c r="F347" s="126">
        <f ca="1">(TRUNC(PRODUCT($E$12:$E346),16))</f>
        <v>1.0523690380845601</v>
      </c>
      <c r="G347" s="126">
        <f t="shared" si="199"/>
        <v>1</v>
      </c>
      <c r="H347" s="126">
        <f t="shared" ca="1" si="208"/>
        <v>1.0523690400000001</v>
      </c>
      <c r="I347" s="125">
        <f t="shared" si="215"/>
        <v>1.7999999999999999E-2</v>
      </c>
      <c r="J347" s="127">
        <f t="shared" si="216"/>
        <v>43524</v>
      </c>
      <c r="K347" s="128">
        <f t="shared" si="217"/>
        <v>231</v>
      </c>
      <c r="L347" s="129">
        <f t="shared" si="218"/>
        <v>231</v>
      </c>
      <c r="M347" s="130">
        <f t="shared" si="209"/>
        <v>1.0164877050000001</v>
      </c>
      <c r="N347" s="130">
        <f t="shared" ca="1" si="210"/>
        <v>1.06972019</v>
      </c>
      <c r="O347" s="129">
        <f t="shared" si="223"/>
        <v>0</v>
      </c>
      <c r="P347" s="126">
        <f t="shared" ca="1" si="211"/>
        <v>69.720190000000002</v>
      </c>
      <c r="Q347" s="124">
        <f t="shared" si="219"/>
        <v>0</v>
      </c>
      <c r="R347" s="131" t="str">
        <f t="shared" si="220"/>
        <v>J=</v>
      </c>
      <c r="S347" s="127">
        <f t="shared" si="221"/>
        <v>43881</v>
      </c>
      <c r="T347" s="132" t="str">
        <f t="shared" si="212"/>
        <v>-</v>
      </c>
      <c r="U347" s="9"/>
      <c r="V347" s="110">
        <v>45413</v>
      </c>
      <c r="W347" s="111" t="s">
        <v>94</v>
      </c>
      <c r="X347" s="9"/>
      <c r="Y347" s="1"/>
      <c r="Z347" s="9"/>
      <c r="AA347" s="9"/>
      <c r="AB347" s="9"/>
      <c r="AC347" s="9"/>
      <c r="AD347" s="9"/>
      <c r="AE347" s="10"/>
      <c r="AF347" s="9"/>
      <c r="AG347" s="9"/>
      <c r="AH347" s="99">
        <f t="shared" si="230"/>
        <v>43739</v>
      </c>
      <c r="AI347" s="2">
        <f t="shared" ca="1" si="225"/>
        <v>1047.029137</v>
      </c>
      <c r="AJ347" s="9">
        <f t="shared" si="225"/>
        <v>1000</v>
      </c>
      <c r="AK347" s="16">
        <f t="shared" ca="1" si="225"/>
        <v>5.3999999999999999E-2</v>
      </c>
      <c r="AL347" s="17">
        <f t="shared" ca="1" si="225"/>
        <v>1.0361162500000001</v>
      </c>
      <c r="AM347" s="99">
        <f t="shared" si="226"/>
        <v>43739</v>
      </c>
      <c r="AN347" s="16">
        <f t="shared" si="227"/>
        <v>1.7999999999999999E-2</v>
      </c>
      <c r="AO347" s="3">
        <f t="shared" si="227"/>
        <v>148</v>
      </c>
      <c r="AP347" s="15">
        <f t="shared" si="227"/>
        <v>1.0105324929999999</v>
      </c>
      <c r="AQ347" s="15">
        <f t="shared" ca="1" si="227"/>
        <v>1.047029137</v>
      </c>
      <c r="AR347" s="99">
        <f t="shared" si="228"/>
        <v>43739</v>
      </c>
      <c r="AS347" s="2">
        <f t="shared" ca="1" si="229"/>
        <v>47.029136999999999</v>
      </c>
      <c r="AT347" s="2">
        <f t="shared" si="229"/>
        <v>0</v>
      </c>
      <c r="AU347" s="28" t="str">
        <f t="shared" si="229"/>
        <v>J=</v>
      </c>
      <c r="AV347" s="99">
        <f t="shared" si="229"/>
        <v>43881</v>
      </c>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c r="GN347" s="3"/>
      <c r="GO347" s="3"/>
      <c r="GP347" s="3"/>
      <c r="GQ347" s="3"/>
      <c r="GR347" s="3"/>
      <c r="GS347" s="3"/>
      <c r="GT347" s="1"/>
      <c r="GU347" s="1"/>
      <c r="GV347" s="1"/>
      <c r="GW347" s="1"/>
      <c r="GX347" s="1"/>
      <c r="GY347" s="1"/>
      <c r="GZ347" s="1"/>
      <c r="HA347" s="1"/>
      <c r="HB347" s="1"/>
      <c r="HC347" s="1"/>
      <c r="HD347" s="1"/>
      <c r="HE347" s="1"/>
      <c r="HF347" s="1"/>
      <c r="HG347" s="1"/>
      <c r="HH347" s="1"/>
      <c r="HI347" s="1"/>
      <c r="HJ347" s="1"/>
      <c r="HK347" s="1"/>
      <c r="HL347" s="1"/>
    </row>
    <row r="348" spans="1:223" x14ac:dyDescent="0.15">
      <c r="A348" s="122">
        <f t="shared" si="213"/>
        <v>43860</v>
      </c>
      <c r="B348" s="123">
        <f t="shared" ca="1" si="222"/>
        <v>1069.97874</v>
      </c>
      <c r="C348" s="124">
        <f t="shared" si="214"/>
        <v>1000</v>
      </c>
      <c r="D348" s="125">
        <f ca="1">IF(A348&lt;$B$1,VLOOKUP(A348,[1]DI!$A$4:$B$15000,2),0)</f>
        <v>4.4000000000000004E-2</v>
      </c>
      <c r="E348" s="126">
        <f t="shared" ca="1" si="207"/>
        <v>1.0001708899999999</v>
      </c>
      <c r="F348" s="126">
        <f ca="1">(TRUNC(PRODUCT($E$12:$E347),16))</f>
        <v>1.05254887742948</v>
      </c>
      <c r="G348" s="126">
        <f t="shared" si="199"/>
        <v>1</v>
      </c>
      <c r="H348" s="126">
        <f t="shared" ca="1" si="208"/>
        <v>1.05254888</v>
      </c>
      <c r="I348" s="125">
        <f t="shared" si="215"/>
        <v>1.7999999999999999E-2</v>
      </c>
      <c r="J348" s="127">
        <f t="shared" si="216"/>
        <v>43524</v>
      </c>
      <c r="K348" s="128">
        <f t="shared" si="217"/>
        <v>232</v>
      </c>
      <c r="L348" s="129">
        <f t="shared" si="218"/>
        <v>232</v>
      </c>
      <c r="M348" s="130">
        <f t="shared" si="209"/>
        <v>1.016559668</v>
      </c>
      <c r="N348" s="130">
        <f t="shared" ca="1" si="210"/>
        <v>1.06997874</v>
      </c>
      <c r="O348" s="129">
        <f t="shared" si="223"/>
        <v>0</v>
      </c>
      <c r="P348" s="126">
        <f t="shared" ca="1" si="211"/>
        <v>69.978740000000002</v>
      </c>
      <c r="Q348" s="124">
        <f t="shared" si="219"/>
        <v>0</v>
      </c>
      <c r="R348" s="131" t="str">
        <f t="shared" si="220"/>
        <v>J=</v>
      </c>
      <c r="S348" s="127">
        <f t="shared" si="221"/>
        <v>43881</v>
      </c>
      <c r="T348" s="132" t="str">
        <f t="shared" si="212"/>
        <v>-</v>
      </c>
      <c r="U348" s="9"/>
      <c r="V348" s="110">
        <v>45442</v>
      </c>
      <c r="W348" s="111" t="s">
        <v>93</v>
      </c>
      <c r="X348" s="9"/>
      <c r="Y348" s="1"/>
      <c r="Z348" s="9"/>
      <c r="AA348" s="9"/>
      <c r="AB348" s="9"/>
      <c r="AC348" s="9"/>
      <c r="AD348" s="9"/>
      <c r="AE348" s="10"/>
      <c r="AF348" s="9"/>
      <c r="AG348" s="9"/>
      <c r="AH348" s="99">
        <f t="shared" si="230"/>
        <v>43740</v>
      </c>
      <c r="AI348" s="2">
        <f t="shared" ca="1" si="225"/>
        <v>1047.321815</v>
      </c>
      <c r="AJ348" s="9">
        <f t="shared" si="225"/>
        <v>1000</v>
      </c>
      <c r="AK348" s="16">
        <f t="shared" ca="1" si="225"/>
        <v>5.3999999999999999E-2</v>
      </c>
      <c r="AL348" s="17">
        <f t="shared" ca="1" si="225"/>
        <v>1.03633251</v>
      </c>
      <c r="AM348" s="99">
        <f t="shared" si="226"/>
        <v>43740</v>
      </c>
      <c r="AN348" s="16">
        <f t="shared" si="227"/>
        <v>1.7999999999999999E-2</v>
      </c>
      <c r="AO348" s="3">
        <f t="shared" si="227"/>
        <v>149</v>
      </c>
      <c r="AP348" s="15">
        <f t="shared" si="227"/>
        <v>1.010604034</v>
      </c>
      <c r="AQ348" s="15">
        <f t="shared" ca="1" si="227"/>
        <v>1.0473218150000001</v>
      </c>
      <c r="AR348" s="99">
        <f t="shared" si="228"/>
        <v>43740</v>
      </c>
      <c r="AS348" s="2">
        <f t="shared" ca="1" si="229"/>
        <v>47.321815000000001</v>
      </c>
      <c r="AT348" s="2">
        <f t="shared" si="229"/>
        <v>0</v>
      </c>
      <c r="AU348" s="28" t="str">
        <f t="shared" si="229"/>
        <v>J=</v>
      </c>
      <c r="AV348" s="99">
        <f t="shared" si="229"/>
        <v>43881</v>
      </c>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c r="GN348" s="3"/>
      <c r="GO348" s="3"/>
      <c r="GP348" s="3"/>
      <c r="GQ348" s="3"/>
      <c r="GR348" s="3"/>
      <c r="GS348" s="3"/>
      <c r="GT348" s="1"/>
      <c r="GU348" s="1"/>
      <c r="GV348" s="1"/>
      <c r="GW348" s="1"/>
      <c r="GX348" s="1"/>
      <c r="GY348" s="1"/>
      <c r="GZ348" s="1"/>
      <c r="HA348" s="1"/>
      <c r="HB348" s="1"/>
      <c r="HC348" s="1"/>
      <c r="HD348" s="1"/>
      <c r="HE348" s="1"/>
      <c r="HF348" s="1"/>
      <c r="HG348" s="1"/>
      <c r="HH348" s="1"/>
      <c r="HI348" s="1"/>
      <c r="HJ348" s="1"/>
      <c r="HK348" s="1"/>
      <c r="HL348" s="1"/>
    </row>
    <row r="349" spans="1:223" x14ac:dyDescent="0.15">
      <c r="A349" s="122">
        <f t="shared" si="213"/>
        <v>43861</v>
      </c>
      <c r="B349" s="123">
        <f t="shared" ca="1" si="222"/>
        <v>1070.237351</v>
      </c>
      <c r="C349" s="124">
        <f t="shared" si="214"/>
        <v>1000</v>
      </c>
      <c r="D349" s="125">
        <f ca="1">IF(A349&lt;$B$1,VLOOKUP(A349,[1]DI!$A$4:$B$15000,2),0)</f>
        <v>4.4000000000000004E-2</v>
      </c>
      <c r="E349" s="126">
        <f t="shared" ca="1" si="207"/>
        <v>1.0001708899999999</v>
      </c>
      <c r="F349" s="126">
        <f ca="1">(TRUNC(PRODUCT($E$12:$E348),16))</f>
        <v>1.0527287475071401</v>
      </c>
      <c r="G349" s="126">
        <f t="shared" si="199"/>
        <v>1</v>
      </c>
      <c r="H349" s="126">
        <f t="shared" ca="1" si="208"/>
        <v>1.05272875</v>
      </c>
      <c r="I349" s="125">
        <f t="shared" si="215"/>
        <v>1.7999999999999999E-2</v>
      </c>
      <c r="J349" s="127">
        <f t="shared" si="216"/>
        <v>43524</v>
      </c>
      <c r="K349" s="128">
        <f t="shared" si="217"/>
        <v>233</v>
      </c>
      <c r="L349" s="129">
        <f t="shared" si="218"/>
        <v>233</v>
      </c>
      <c r="M349" s="130">
        <f t="shared" si="209"/>
        <v>1.0166316360000001</v>
      </c>
      <c r="N349" s="130">
        <f t="shared" ca="1" si="210"/>
        <v>1.0702373510000001</v>
      </c>
      <c r="O349" s="129">
        <f t="shared" si="223"/>
        <v>0</v>
      </c>
      <c r="P349" s="126">
        <f t="shared" ca="1" si="211"/>
        <v>70.237351000000004</v>
      </c>
      <c r="Q349" s="124">
        <f t="shared" si="219"/>
        <v>0</v>
      </c>
      <c r="R349" s="131" t="str">
        <f t="shared" si="220"/>
        <v>J=</v>
      </c>
      <c r="S349" s="127">
        <f t="shared" si="221"/>
        <v>43881</v>
      </c>
      <c r="T349" s="132" t="str">
        <f t="shared" si="212"/>
        <v>-</v>
      </c>
      <c r="U349" s="9"/>
      <c r="V349" s="110">
        <v>45611</v>
      </c>
      <c r="W349" s="111" t="s">
        <v>96</v>
      </c>
      <c r="X349" s="9"/>
      <c r="Y349" s="1"/>
      <c r="Z349" s="9"/>
      <c r="AA349" s="9"/>
      <c r="AB349" s="9"/>
      <c r="AC349" s="9"/>
      <c r="AD349" s="9"/>
      <c r="AE349" s="10"/>
      <c r="AF349" s="9"/>
      <c r="AG349" s="9"/>
      <c r="AH349" s="99">
        <f t="shared" si="230"/>
        <v>43741</v>
      </c>
      <c r="AI349" s="2">
        <f t="shared" ca="1" si="225"/>
        <v>1047.6145710000001</v>
      </c>
      <c r="AJ349" s="9">
        <f t="shared" si="225"/>
        <v>1000</v>
      </c>
      <c r="AK349" s="16">
        <f t="shared" ca="1" si="225"/>
        <v>5.3999999999999999E-2</v>
      </c>
      <c r="AL349" s="17">
        <f t="shared" ca="1" si="225"/>
        <v>1.03654881</v>
      </c>
      <c r="AM349" s="99">
        <f t="shared" si="226"/>
        <v>43741</v>
      </c>
      <c r="AN349" s="16">
        <f t="shared" si="227"/>
        <v>1.7999999999999999E-2</v>
      </c>
      <c r="AO349" s="3">
        <f t="shared" si="227"/>
        <v>150</v>
      </c>
      <c r="AP349" s="15">
        <f t="shared" si="227"/>
        <v>1.0106755810000001</v>
      </c>
      <c r="AQ349" s="15">
        <f t="shared" ca="1" si="227"/>
        <v>1.047614571</v>
      </c>
      <c r="AR349" s="99">
        <f t="shared" si="228"/>
        <v>43741</v>
      </c>
      <c r="AS349" s="2">
        <f t="shared" ca="1" si="229"/>
        <v>47.614570999999998</v>
      </c>
      <c r="AT349" s="2">
        <f t="shared" si="229"/>
        <v>0</v>
      </c>
      <c r="AU349" s="28" t="str">
        <f t="shared" si="229"/>
        <v>J=</v>
      </c>
      <c r="AV349" s="99">
        <f t="shared" si="229"/>
        <v>43881</v>
      </c>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c r="GN349" s="3"/>
      <c r="GO349" s="3"/>
      <c r="GP349" s="3"/>
      <c r="GQ349" s="3"/>
      <c r="GR349" s="3"/>
      <c r="GS349" s="3"/>
      <c r="GT349" s="1"/>
      <c r="GU349" s="1"/>
      <c r="GV349" s="1"/>
      <c r="GW349" s="1"/>
      <c r="GX349" s="1"/>
      <c r="GY349" s="1"/>
      <c r="GZ349" s="1"/>
      <c r="HA349" s="1"/>
      <c r="HB349" s="1"/>
      <c r="HC349" s="1"/>
      <c r="HD349" s="1"/>
      <c r="HE349" s="1"/>
      <c r="HF349" s="1"/>
      <c r="HG349" s="1"/>
      <c r="HH349" s="1"/>
      <c r="HI349" s="1"/>
      <c r="HJ349" s="1"/>
      <c r="HK349" s="1"/>
      <c r="HL349" s="1"/>
    </row>
    <row r="350" spans="1:223" x14ac:dyDescent="0.15">
      <c r="A350" s="122">
        <f t="shared" si="213"/>
        <v>43862</v>
      </c>
      <c r="B350" s="123">
        <f t="shared" ca="1" si="222"/>
        <v>1070.496024</v>
      </c>
      <c r="C350" s="124">
        <f t="shared" si="214"/>
        <v>1000</v>
      </c>
      <c r="D350" s="125">
        <f ca="1">IF(A350&lt;$B$1,VLOOKUP(A350,[1]DI!$A$4:$B$15000,2),0)</f>
        <v>0</v>
      </c>
      <c r="E350" s="126">
        <f t="shared" ca="1" si="207"/>
        <v>1</v>
      </c>
      <c r="F350" s="126">
        <f ca="1">(TRUNC(PRODUCT($E$12:$E349),16))</f>
        <v>1.0529086483228101</v>
      </c>
      <c r="G350" s="126">
        <f t="shared" si="199"/>
        <v>1</v>
      </c>
      <c r="H350" s="126">
        <f t="shared" ca="1" si="208"/>
        <v>1.05290865</v>
      </c>
      <c r="I350" s="125">
        <f t="shared" si="215"/>
        <v>1.7999999999999999E-2</v>
      </c>
      <c r="J350" s="127">
        <f t="shared" si="216"/>
        <v>43524</v>
      </c>
      <c r="K350" s="128">
        <f t="shared" si="217"/>
        <v>233</v>
      </c>
      <c r="L350" s="129">
        <f t="shared" si="218"/>
        <v>234</v>
      </c>
      <c r="M350" s="130">
        <f t="shared" si="209"/>
        <v>1.0167036089999999</v>
      </c>
      <c r="N350" s="130">
        <f t="shared" ca="1" si="210"/>
        <v>1.0704960240000001</v>
      </c>
      <c r="O350" s="129">
        <f t="shared" si="223"/>
        <v>0</v>
      </c>
      <c r="P350" s="126">
        <f t="shared" ca="1" si="211"/>
        <v>70.496024000000006</v>
      </c>
      <c r="Q350" s="124">
        <f t="shared" si="219"/>
        <v>0</v>
      </c>
      <c r="R350" s="131" t="str">
        <f t="shared" si="220"/>
        <v>J=</v>
      </c>
      <c r="S350" s="127">
        <f t="shared" si="221"/>
        <v>43881</v>
      </c>
      <c r="T350" s="132" t="str">
        <f t="shared" si="212"/>
        <v>-</v>
      </c>
      <c r="U350" s="9"/>
      <c r="V350" s="110">
        <v>45651</v>
      </c>
      <c r="W350" s="111" t="s">
        <v>89</v>
      </c>
      <c r="X350" s="9"/>
      <c r="Y350" s="1"/>
      <c r="Z350" s="9"/>
      <c r="AA350" s="9"/>
      <c r="AB350" s="9"/>
      <c r="AC350" s="9"/>
      <c r="AD350" s="9"/>
      <c r="AE350" s="10"/>
      <c r="AF350" s="9"/>
      <c r="AG350" s="9"/>
      <c r="AH350" s="99">
        <f t="shared" si="230"/>
        <v>43742</v>
      </c>
      <c r="AI350" s="2">
        <f t="shared" ca="1" si="225"/>
        <v>1047.907412</v>
      </c>
      <c r="AJ350" s="9">
        <f t="shared" si="225"/>
        <v>1000</v>
      </c>
      <c r="AK350" s="16">
        <f t="shared" ca="1" si="225"/>
        <v>5.3999999999999999E-2</v>
      </c>
      <c r="AL350" s="17">
        <f t="shared" ca="1" si="225"/>
        <v>1.0367651600000001</v>
      </c>
      <c r="AM350" s="99">
        <f t="shared" si="226"/>
        <v>43742</v>
      </c>
      <c r="AN350" s="16">
        <f t="shared" si="227"/>
        <v>1.7999999999999999E-2</v>
      </c>
      <c r="AO350" s="3">
        <f t="shared" si="227"/>
        <v>151</v>
      </c>
      <c r="AP350" s="15">
        <f t="shared" si="227"/>
        <v>1.0107471320000001</v>
      </c>
      <c r="AQ350" s="15">
        <f t="shared" ca="1" si="227"/>
        <v>1.047907412</v>
      </c>
      <c r="AR350" s="99">
        <f t="shared" si="228"/>
        <v>43742</v>
      </c>
      <c r="AS350" s="2">
        <f t="shared" ca="1" si="229"/>
        <v>47.907412000000001</v>
      </c>
      <c r="AT350" s="2">
        <f t="shared" si="229"/>
        <v>0</v>
      </c>
      <c r="AU350" s="28" t="str">
        <f t="shared" si="229"/>
        <v>J=</v>
      </c>
      <c r="AV350" s="99">
        <f t="shared" si="229"/>
        <v>43881</v>
      </c>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c r="GN350" s="3"/>
      <c r="GO350" s="3"/>
      <c r="GP350" s="3"/>
      <c r="GQ350" s="3"/>
      <c r="GR350" s="3"/>
      <c r="GS350" s="3"/>
      <c r="GT350" s="1"/>
      <c r="GU350" s="1"/>
      <c r="GV350" s="1"/>
      <c r="GW350" s="1"/>
      <c r="GX350" s="1"/>
      <c r="GY350" s="1"/>
      <c r="GZ350" s="1"/>
      <c r="HA350" s="1"/>
      <c r="HB350" s="1"/>
      <c r="HC350" s="1"/>
      <c r="HD350" s="1"/>
      <c r="HE350" s="1"/>
      <c r="HF350" s="1"/>
      <c r="HG350" s="1"/>
      <c r="HH350" s="1"/>
      <c r="HI350" s="1"/>
      <c r="HJ350" s="1"/>
      <c r="HK350" s="1"/>
      <c r="HL350" s="1"/>
    </row>
    <row r="351" spans="1:223" x14ac:dyDescent="0.15">
      <c r="A351" s="122">
        <f t="shared" si="213"/>
        <v>43863</v>
      </c>
      <c r="B351" s="123">
        <f t="shared" ca="1" si="222"/>
        <v>1070.496024</v>
      </c>
      <c r="C351" s="124">
        <f t="shared" si="214"/>
        <v>1000</v>
      </c>
      <c r="D351" s="125">
        <f ca="1">IF(A351&lt;$B$1,VLOOKUP(A351,[1]DI!$A$4:$B$15000,2),0)</f>
        <v>0</v>
      </c>
      <c r="E351" s="126">
        <f t="shared" ca="1" si="207"/>
        <v>1</v>
      </c>
      <c r="F351" s="126">
        <f ca="1">(TRUNC(PRODUCT($E$12:$E350),16))</f>
        <v>1.0529086483228101</v>
      </c>
      <c r="G351" s="126">
        <f t="shared" si="199"/>
        <v>1</v>
      </c>
      <c r="H351" s="126">
        <f t="shared" ca="1" si="208"/>
        <v>1.05290865</v>
      </c>
      <c r="I351" s="125">
        <f t="shared" si="215"/>
        <v>1.7999999999999999E-2</v>
      </c>
      <c r="J351" s="127">
        <f t="shared" si="216"/>
        <v>43524</v>
      </c>
      <c r="K351" s="128">
        <f t="shared" si="217"/>
        <v>233</v>
      </c>
      <c r="L351" s="129">
        <f t="shared" si="218"/>
        <v>234</v>
      </c>
      <c r="M351" s="130">
        <f t="shared" si="209"/>
        <v>1.0167036089999999</v>
      </c>
      <c r="N351" s="130">
        <f t="shared" ca="1" si="210"/>
        <v>1.0704960240000001</v>
      </c>
      <c r="O351" s="129">
        <f t="shared" si="223"/>
        <v>0</v>
      </c>
      <c r="P351" s="126">
        <f t="shared" ca="1" si="211"/>
        <v>70.496024000000006</v>
      </c>
      <c r="Q351" s="124">
        <f t="shared" si="219"/>
        <v>0</v>
      </c>
      <c r="R351" s="131" t="str">
        <f t="shared" si="220"/>
        <v>J=</v>
      </c>
      <c r="S351" s="127">
        <f t="shared" si="221"/>
        <v>43881</v>
      </c>
      <c r="T351" s="132" t="str">
        <f t="shared" si="212"/>
        <v>-</v>
      </c>
      <c r="U351" s="9"/>
      <c r="V351" s="110">
        <v>45658</v>
      </c>
      <c r="W351" s="111" t="s">
        <v>91</v>
      </c>
      <c r="X351" s="9"/>
      <c r="Y351" s="1"/>
      <c r="Z351" s="9"/>
      <c r="AA351" s="9"/>
      <c r="AB351" s="9"/>
      <c r="AC351" s="9"/>
      <c r="AD351" s="9"/>
      <c r="AE351" s="10"/>
      <c r="AF351" s="9"/>
      <c r="AG351" s="9"/>
      <c r="AH351" s="99">
        <f t="shared" si="230"/>
        <v>43743</v>
      </c>
      <c r="AI351" s="2">
        <f t="shared" ca="1" si="225"/>
        <v>1048.200331</v>
      </c>
      <c r="AJ351" s="9">
        <f t="shared" si="225"/>
        <v>1000</v>
      </c>
      <c r="AK351" s="16">
        <f t="shared" ca="1" si="225"/>
        <v>0</v>
      </c>
      <c r="AL351" s="17">
        <f t="shared" ca="1" si="225"/>
        <v>1.0369815499999999</v>
      </c>
      <c r="AM351" s="99">
        <f t="shared" si="226"/>
        <v>43743</v>
      </c>
      <c r="AN351" s="16">
        <f t="shared" si="227"/>
        <v>1.7999999999999999E-2</v>
      </c>
      <c r="AO351" s="3">
        <f t="shared" si="227"/>
        <v>152</v>
      </c>
      <c r="AP351" s="15">
        <f t="shared" si="227"/>
        <v>1.0108186889999999</v>
      </c>
      <c r="AQ351" s="15">
        <f t="shared" ca="1" si="227"/>
        <v>1.0482003310000001</v>
      </c>
      <c r="AR351" s="99">
        <f t="shared" si="228"/>
        <v>43743</v>
      </c>
      <c r="AS351" s="2">
        <f t="shared" ca="1" si="229"/>
        <v>48.200330999999998</v>
      </c>
      <c r="AT351" s="2">
        <f t="shared" si="229"/>
        <v>0</v>
      </c>
      <c r="AU351" s="28" t="str">
        <f t="shared" si="229"/>
        <v>J=</v>
      </c>
      <c r="AV351" s="99">
        <f t="shared" si="229"/>
        <v>43881</v>
      </c>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c r="GO351" s="3"/>
      <c r="GP351" s="3"/>
      <c r="GQ351" s="3"/>
      <c r="GR351" s="3"/>
      <c r="GS351" s="3"/>
      <c r="GT351" s="1"/>
      <c r="GU351" s="1"/>
      <c r="GV351" s="1"/>
      <c r="GW351" s="1"/>
      <c r="GX351" s="1"/>
      <c r="GY351" s="1"/>
      <c r="GZ351" s="1"/>
      <c r="HA351" s="1"/>
      <c r="HB351" s="1"/>
      <c r="HC351" s="1"/>
      <c r="HD351" s="1"/>
      <c r="HE351" s="1"/>
      <c r="HF351" s="1"/>
      <c r="HG351" s="1"/>
      <c r="HH351" s="1"/>
      <c r="HI351" s="1"/>
      <c r="HJ351" s="1"/>
      <c r="HK351" s="1"/>
      <c r="HL351" s="1"/>
    </row>
    <row r="352" spans="1:223" x14ac:dyDescent="0.15">
      <c r="A352" s="122">
        <f t="shared" si="213"/>
        <v>43864</v>
      </c>
      <c r="B352" s="123">
        <f t="shared" ca="1" si="222"/>
        <v>1070.496024</v>
      </c>
      <c r="C352" s="124">
        <f t="shared" si="214"/>
        <v>1000</v>
      </c>
      <c r="D352" s="125">
        <f ca="1">IF(A352&lt;$B$1,VLOOKUP(A352,[1]DI!$A$4:$B$15000,2),0)</f>
        <v>4.4000000000000004E-2</v>
      </c>
      <c r="E352" s="126">
        <f t="shared" ca="1" si="207"/>
        <v>1.0001708899999999</v>
      </c>
      <c r="F352" s="126">
        <f ca="1">(TRUNC(PRODUCT($E$12:$E351),16))</f>
        <v>1.0529086483228101</v>
      </c>
      <c r="G352" s="126">
        <f t="shared" si="199"/>
        <v>1</v>
      </c>
      <c r="H352" s="126">
        <f t="shared" ca="1" si="208"/>
        <v>1.05290865</v>
      </c>
      <c r="I352" s="125">
        <f t="shared" si="215"/>
        <v>1.7999999999999999E-2</v>
      </c>
      <c r="J352" s="127">
        <f t="shared" si="216"/>
        <v>43524</v>
      </c>
      <c r="K352" s="128">
        <f t="shared" si="217"/>
        <v>234</v>
      </c>
      <c r="L352" s="129">
        <f t="shared" si="218"/>
        <v>234</v>
      </c>
      <c r="M352" s="130">
        <f t="shared" si="209"/>
        <v>1.0167036089999999</v>
      </c>
      <c r="N352" s="130">
        <f t="shared" ca="1" si="210"/>
        <v>1.0704960240000001</v>
      </c>
      <c r="O352" s="129">
        <f t="shared" si="223"/>
        <v>0</v>
      </c>
      <c r="P352" s="126">
        <f t="shared" ca="1" si="211"/>
        <v>70.496024000000006</v>
      </c>
      <c r="Q352" s="124">
        <f t="shared" si="219"/>
        <v>0</v>
      </c>
      <c r="R352" s="131" t="str">
        <f t="shared" si="220"/>
        <v>J=</v>
      </c>
      <c r="S352" s="127">
        <f t="shared" si="221"/>
        <v>43881</v>
      </c>
      <c r="T352" s="132" t="str">
        <f t="shared" si="212"/>
        <v>-</v>
      </c>
      <c r="U352" s="9"/>
      <c r="V352" s="110">
        <v>45719</v>
      </c>
      <c r="W352" s="111" t="s">
        <v>75</v>
      </c>
      <c r="X352" s="9"/>
      <c r="Y352" s="1"/>
      <c r="Z352" s="9"/>
      <c r="AA352" s="9"/>
      <c r="AB352" s="9"/>
      <c r="AC352" s="9"/>
      <c r="AD352" s="9"/>
      <c r="AE352" s="10"/>
      <c r="AF352" s="9"/>
      <c r="AG352" s="9"/>
      <c r="AH352" s="99">
        <f t="shared" si="230"/>
        <v>43744</v>
      </c>
      <c r="AI352" s="2">
        <f t="shared" ca="1" si="225"/>
        <v>1048.200331</v>
      </c>
      <c r="AJ352" s="9">
        <f t="shared" si="225"/>
        <v>1000</v>
      </c>
      <c r="AK352" s="16">
        <f t="shared" ca="1" si="225"/>
        <v>0</v>
      </c>
      <c r="AL352" s="17">
        <f t="shared" ca="1" si="225"/>
        <v>1.0369815499999999</v>
      </c>
      <c r="AM352" s="99">
        <f t="shared" si="226"/>
        <v>43744</v>
      </c>
      <c r="AN352" s="16">
        <f t="shared" si="227"/>
        <v>1.7999999999999999E-2</v>
      </c>
      <c r="AO352" s="3">
        <f t="shared" si="227"/>
        <v>152</v>
      </c>
      <c r="AP352" s="15">
        <f t="shared" si="227"/>
        <v>1.0108186889999999</v>
      </c>
      <c r="AQ352" s="15">
        <f t="shared" ca="1" si="227"/>
        <v>1.0482003310000001</v>
      </c>
      <c r="AR352" s="99">
        <f t="shared" si="228"/>
        <v>43744</v>
      </c>
      <c r="AS352" s="2">
        <f t="shared" ca="1" si="229"/>
        <v>48.200330999999998</v>
      </c>
      <c r="AT352" s="2">
        <f t="shared" si="229"/>
        <v>0</v>
      </c>
      <c r="AU352" s="28" t="str">
        <f t="shared" si="229"/>
        <v>J=</v>
      </c>
      <c r="AV352" s="99">
        <f t="shared" si="229"/>
        <v>43881</v>
      </c>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c r="GO352" s="3"/>
      <c r="GP352" s="3"/>
      <c r="GQ352" s="3"/>
      <c r="GR352" s="3"/>
      <c r="GS352" s="3"/>
      <c r="GT352" s="1"/>
      <c r="GU352" s="1"/>
      <c r="GV352" s="1"/>
      <c r="GW352" s="1"/>
      <c r="GX352" s="1"/>
      <c r="GY352" s="1"/>
      <c r="GZ352" s="1"/>
      <c r="HA352" s="1"/>
      <c r="HB352" s="1"/>
      <c r="HC352" s="1"/>
      <c r="HD352" s="1"/>
      <c r="HE352" s="1"/>
      <c r="HF352" s="1"/>
      <c r="HG352" s="1"/>
      <c r="HH352" s="1"/>
      <c r="HI352" s="1"/>
      <c r="HJ352" s="1"/>
      <c r="HK352" s="1"/>
      <c r="HL352" s="1"/>
    </row>
    <row r="353" spans="1:220" x14ac:dyDescent="0.15">
      <c r="A353" s="122">
        <f t="shared" si="213"/>
        <v>43865</v>
      </c>
      <c r="B353" s="123">
        <f t="shared" ca="1" si="222"/>
        <v>1070.75476</v>
      </c>
      <c r="C353" s="124">
        <f t="shared" si="214"/>
        <v>1000</v>
      </c>
      <c r="D353" s="125">
        <f ca="1">IF(A353&lt;$B$1,VLOOKUP(A353,[1]DI!$A$4:$B$15000,2),0)</f>
        <v>4.4000000000000004E-2</v>
      </c>
      <c r="E353" s="126">
        <f t="shared" ca="1" si="207"/>
        <v>1.0001708899999999</v>
      </c>
      <c r="F353" s="126">
        <f ca="1">(TRUNC(PRODUCT($E$12:$E352),16))</f>
        <v>1.05308857988172</v>
      </c>
      <c r="G353" s="126">
        <f t="shared" si="199"/>
        <v>1</v>
      </c>
      <c r="H353" s="126">
        <f t="shared" ca="1" si="208"/>
        <v>1.0530885800000001</v>
      </c>
      <c r="I353" s="125">
        <f t="shared" si="215"/>
        <v>1.7999999999999999E-2</v>
      </c>
      <c r="J353" s="127">
        <f t="shared" si="216"/>
        <v>43524</v>
      </c>
      <c r="K353" s="128">
        <f t="shared" si="217"/>
        <v>235</v>
      </c>
      <c r="L353" s="129">
        <f t="shared" si="218"/>
        <v>235</v>
      </c>
      <c r="M353" s="130">
        <f t="shared" si="209"/>
        <v>1.016775588</v>
      </c>
      <c r="N353" s="130">
        <f t="shared" ca="1" si="210"/>
        <v>1.07075476</v>
      </c>
      <c r="O353" s="129">
        <f t="shared" si="223"/>
        <v>0</v>
      </c>
      <c r="P353" s="126">
        <f t="shared" ca="1" si="211"/>
        <v>70.754760000000005</v>
      </c>
      <c r="Q353" s="124">
        <f t="shared" si="219"/>
        <v>0</v>
      </c>
      <c r="R353" s="131" t="str">
        <f t="shared" si="220"/>
        <v>J=</v>
      </c>
      <c r="S353" s="127">
        <f t="shared" si="221"/>
        <v>43881</v>
      </c>
      <c r="T353" s="132" t="str">
        <f t="shared" si="212"/>
        <v>-</v>
      </c>
      <c r="U353" s="9"/>
      <c r="V353" s="110">
        <v>45720</v>
      </c>
      <c r="W353" s="111" t="s">
        <v>75</v>
      </c>
      <c r="X353" s="9"/>
      <c r="Y353" s="1"/>
      <c r="Z353" s="9"/>
      <c r="AA353" s="9"/>
      <c r="AB353" s="9"/>
      <c r="AC353" s="9"/>
      <c r="AD353" s="9"/>
      <c r="AE353" s="10"/>
      <c r="AF353" s="9"/>
      <c r="AG353" s="9"/>
      <c r="AH353" s="99">
        <f t="shared" si="230"/>
        <v>43745</v>
      </c>
      <c r="AI353" s="2">
        <f t="shared" ca="1" si="225"/>
        <v>1048.200331</v>
      </c>
      <c r="AJ353" s="9">
        <f t="shared" si="225"/>
        <v>1000</v>
      </c>
      <c r="AK353" s="16">
        <f t="shared" ca="1" si="225"/>
        <v>5.3999999999999999E-2</v>
      </c>
      <c r="AL353" s="17">
        <f t="shared" ca="1" si="225"/>
        <v>1.0369815499999999</v>
      </c>
      <c r="AM353" s="99">
        <f t="shared" si="226"/>
        <v>43745</v>
      </c>
      <c r="AN353" s="16">
        <f t="shared" si="227"/>
        <v>1.7999999999999999E-2</v>
      </c>
      <c r="AO353" s="3">
        <f t="shared" si="227"/>
        <v>152</v>
      </c>
      <c r="AP353" s="15">
        <f t="shared" si="227"/>
        <v>1.0108186889999999</v>
      </c>
      <c r="AQ353" s="15">
        <f t="shared" ca="1" si="227"/>
        <v>1.0482003310000001</v>
      </c>
      <c r="AR353" s="99">
        <f t="shared" si="228"/>
        <v>43745</v>
      </c>
      <c r="AS353" s="2">
        <f t="shared" ca="1" si="229"/>
        <v>48.200330999999998</v>
      </c>
      <c r="AT353" s="2">
        <f t="shared" si="229"/>
        <v>0</v>
      </c>
      <c r="AU353" s="28" t="str">
        <f t="shared" si="229"/>
        <v>J=</v>
      </c>
      <c r="AV353" s="99">
        <f t="shared" si="229"/>
        <v>43881</v>
      </c>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c r="GN353" s="3"/>
      <c r="GO353" s="3"/>
      <c r="GP353" s="3"/>
      <c r="GQ353" s="3"/>
      <c r="GR353" s="3"/>
      <c r="GS353" s="3"/>
      <c r="GT353" s="1"/>
      <c r="GU353" s="1"/>
      <c r="GV353" s="1"/>
      <c r="GW353" s="1"/>
      <c r="GX353" s="1"/>
      <c r="GY353" s="1"/>
      <c r="GZ353" s="1"/>
      <c r="HA353" s="1"/>
      <c r="HB353" s="1"/>
      <c r="HC353" s="1"/>
      <c r="HD353" s="1"/>
      <c r="HE353" s="1"/>
      <c r="HF353" s="1"/>
      <c r="HG353" s="1"/>
      <c r="HH353" s="1"/>
      <c r="HI353" s="1"/>
      <c r="HJ353" s="1"/>
      <c r="HK353" s="1"/>
      <c r="HL353" s="1"/>
    </row>
    <row r="354" spans="1:220" x14ac:dyDescent="0.15">
      <c r="A354" s="122">
        <f t="shared" si="213"/>
        <v>43866</v>
      </c>
      <c r="B354" s="123">
        <f t="shared" ca="1" si="222"/>
        <v>1071.0135559999999</v>
      </c>
      <c r="C354" s="124">
        <f t="shared" si="214"/>
        <v>1000</v>
      </c>
      <c r="D354" s="125">
        <f ca="1">IF(A354&lt;$B$1,VLOOKUP(A354,[1]DI!$A$4:$B$15000,2),0)</f>
        <v>4.4000000000000004E-2</v>
      </c>
      <c r="E354" s="126">
        <f t="shared" ca="1" si="207"/>
        <v>1.0001708899999999</v>
      </c>
      <c r="F354" s="126">
        <f ca="1">(TRUNC(PRODUCT($E$12:$E353),16))</f>
        <v>1.0532685421891299</v>
      </c>
      <c r="G354" s="126">
        <f t="shared" si="199"/>
        <v>1</v>
      </c>
      <c r="H354" s="126">
        <f t="shared" ca="1" si="208"/>
        <v>1.0532685399999999</v>
      </c>
      <c r="I354" s="125">
        <f t="shared" si="215"/>
        <v>1.7999999999999999E-2</v>
      </c>
      <c r="J354" s="127">
        <f t="shared" si="216"/>
        <v>43524</v>
      </c>
      <c r="K354" s="128">
        <f t="shared" si="217"/>
        <v>236</v>
      </c>
      <c r="L354" s="129">
        <f t="shared" si="218"/>
        <v>236</v>
      </c>
      <c r="M354" s="130">
        <f t="shared" si="209"/>
        <v>1.016847571</v>
      </c>
      <c r="N354" s="130">
        <f t="shared" ca="1" si="210"/>
        <v>1.0710135569999999</v>
      </c>
      <c r="O354" s="129">
        <f t="shared" si="223"/>
        <v>0</v>
      </c>
      <c r="P354" s="126">
        <f t="shared" ca="1" si="211"/>
        <v>71.013555999999994</v>
      </c>
      <c r="Q354" s="124">
        <f t="shared" si="219"/>
        <v>0</v>
      </c>
      <c r="R354" s="131" t="str">
        <f t="shared" si="220"/>
        <v>J=</v>
      </c>
      <c r="S354" s="127">
        <f t="shared" si="221"/>
        <v>43881</v>
      </c>
      <c r="T354" s="132" t="str">
        <f t="shared" si="212"/>
        <v>-</v>
      </c>
      <c r="U354" s="9"/>
      <c r="V354" s="110">
        <v>45765</v>
      </c>
      <c r="W354" s="111" t="s">
        <v>92</v>
      </c>
      <c r="X354" s="9"/>
      <c r="Y354" s="1"/>
      <c r="Z354" s="9"/>
      <c r="AA354" s="9"/>
      <c r="AB354" s="9"/>
      <c r="AC354" s="9"/>
      <c r="AD354" s="9"/>
      <c r="AE354" s="10"/>
      <c r="AF354" s="9"/>
      <c r="AG354" s="9"/>
      <c r="AH354" s="99">
        <f t="shared" si="230"/>
        <v>43746</v>
      </c>
      <c r="AI354" s="2">
        <f t="shared" ca="1" si="225"/>
        <v>1048.4933350000001</v>
      </c>
      <c r="AJ354" s="9">
        <f t="shared" si="225"/>
        <v>1000</v>
      </c>
      <c r="AK354" s="16">
        <f t="shared" ca="1" si="225"/>
        <v>5.3999999999999999E-2</v>
      </c>
      <c r="AL354" s="17">
        <f t="shared" ca="1" si="225"/>
        <v>1.0371979899999999</v>
      </c>
      <c r="AM354" s="99">
        <f t="shared" si="226"/>
        <v>43746</v>
      </c>
      <c r="AN354" s="16">
        <f t="shared" si="227"/>
        <v>1.7999999999999999E-2</v>
      </c>
      <c r="AO354" s="3">
        <f t="shared" si="227"/>
        <v>153</v>
      </c>
      <c r="AP354" s="15">
        <f t="shared" si="227"/>
        <v>1.010890251</v>
      </c>
      <c r="AQ354" s="15">
        <f t="shared" ca="1" si="227"/>
        <v>1.0484933359999999</v>
      </c>
      <c r="AR354" s="99">
        <f t="shared" si="228"/>
        <v>43746</v>
      </c>
      <c r="AS354" s="2">
        <f t="shared" ca="1" si="229"/>
        <v>48.493335000000002</v>
      </c>
      <c r="AT354" s="2">
        <f t="shared" si="229"/>
        <v>0</v>
      </c>
      <c r="AU354" s="28" t="str">
        <f t="shared" si="229"/>
        <v>J=</v>
      </c>
      <c r="AV354" s="99">
        <f t="shared" si="229"/>
        <v>43881</v>
      </c>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c r="GO354" s="3"/>
      <c r="GP354" s="3"/>
      <c r="GQ354" s="3"/>
      <c r="GR354" s="3"/>
      <c r="GS354" s="3"/>
      <c r="GT354" s="1"/>
      <c r="GU354" s="1"/>
      <c r="GV354" s="1"/>
      <c r="GW354" s="1"/>
      <c r="GX354" s="1"/>
      <c r="GY354" s="1"/>
      <c r="GZ354" s="1"/>
      <c r="HA354" s="1"/>
      <c r="HB354" s="1"/>
      <c r="HC354" s="1"/>
      <c r="HD354" s="1"/>
      <c r="HE354" s="1"/>
      <c r="HF354" s="1"/>
      <c r="HG354" s="1"/>
      <c r="HH354" s="1"/>
      <c r="HI354" s="1"/>
      <c r="HJ354" s="1"/>
      <c r="HK354" s="1"/>
      <c r="HL354" s="1"/>
    </row>
    <row r="355" spans="1:220" x14ac:dyDescent="0.15">
      <c r="A355" s="122">
        <f t="shared" si="213"/>
        <v>43867</v>
      </c>
      <c r="B355" s="123">
        <f t="shared" ca="1" si="222"/>
        <v>1071.2724250000001</v>
      </c>
      <c r="C355" s="124">
        <f t="shared" si="214"/>
        <v>1000</v>
      </c>
      <c r="D355" s="125">
        <f ca="1">IF(A355&lt;$B$1,VLOOKUP(A355,[1]DI!$A$4:$B$15000,2),0)</f>
        <v>4.1500000000000002E-2</v>
      </c>
      <c r="E355" s="126">
        <f t="shared" ca="1" si="207"/>
        <v>1.00016137</v>
      </c>
      <c r="F355" s="126">
        <f ca="1">(TRUNC(PRODUCT($E$12:$E354),16))</f>
        <v>1.05344853525031</v>
      </c>
      <c r="G355" s="126">
        <f t="shared" si="199"/>
        <v>1</v>
      </c>
      <c r="H355" s="126">
        <f t="shared" ca="1" si="208"/>
        <v>1.05344854</v>
      </c>
      <c r="I355" s="125">
        <f t="shared" si="215"/>
        <v>1.7999999999999999E-2</v>
      </c>
      <c r="J355" s="127">
        <f t="shared" si="216"/>
        <v>43524</v>
      </c>
      <c r="K355" s="128">
        <f t="shared" si="217"/>
        <v>237</v>
      </c>
      <c r="L355" s="129">
        <f t="shared" si="218"/>
        <v>237</v>
      </c>
      <c r="M355" s="130">
        <f t="shared" si="209"/>
        <v>1.0169195600000001</v>
      </c>
      <c r="N355" s="130">
        <f t="shared" ca="1" si="210"/>
        <v>1.0712724259999999</v>
      </c>
      <c r="O355" s="129">
        <f t="shared" si="223"/>
        <v>0</v>
      </c>
      <c r="P355" s="126">
        <f t="shared" ca="1" si="211"/>
        <v>71.272424999999998</v>
      </c>
      <c r="Q355" s="124">
        <f t="shared" si="219"/>
        <v>0</v>
      </c>
      <c r="R355" s="131" t="str">
        <f t="shared" si="220"/>
        <v>J=</v>
      </c>
      <c r="S355" s="127">
        <f t="shared" si="221"/>
        <v>43881</v>
      </c>
      <c r="T355" s="132" t="str">
        <f t="shared" si="212"/>
        <v>-</v>
      </c>
      <c r="U355" s="9"/>
      <c r="V355" s="110">
        <v>45768</v>
      </c>
      <c r="W355" s="111" t="s">
        <v>77</v>
      </c>
      <c r="X355" s="9"/>
      <c r="Y355" s="1"/>
      <c r="Z355" s="9"/>
      <c r="AA355" s="9"/>
      <c r="AB355" s="9"/>
      <c r="AC355" s="9"/>
      <c r="AD355" s="9"/>
      <c r="AE355" s="10"/>
      <c r="AF355" s="9"/>
      <c r="AG355" s="9"/>
      <c r="AH355" s="99">
        <f t="shared" si="230"/>
        <v>43747</v>
      </c>
      <c r="AI355" s="2">
        <f t="shared" ca="1" si="225"/>
        <v>1048.7864279999999</v>
      </c>
      <c r="AJ355" s="9">
        <f t="shared" si="225"/>
        <v>1000</v>
      </c>
      <c r="AK355" s="16">
        <f t="shared" ca="1" si="225"/>
        <v>5.3999999999999999E-2</v>
      </c>
      <c r="AL355" s="17">
        <f t="shared" ca="1" si="225"/>
        <v>1.03741448</v>
      </c>
      <c r="AM355" s="99">
        <f t="shared" si="226"/>
        <v>43747</v>
      </c>
      <c r="AN355" s="16">
        <f t="shared" si="227"/>
        <v>1.7999999999999999E-2</v>
      </c>
      <c r="AO355" s="3">
        <f t="shared" si="227"/>
        <v>154</v>
      </c>
      <c r="AP355" s="15">
        <f t="shared" si="227"/>
        <v>1.0109618170000001</v>
      </c>
      <c r="AQ355" s="15">
        <f t="shared" ca="1" si="227"/>
        <v>1.0487864280000001</v>
      </c>
      <c r="AR355" s="99">
        <f t="shared" si="228"/>
        <v>43747</v>
      </c>
      <c r="AS355" s="2">
        <f t="shared" ca="1" si="229"/>
        <v>48.786428000000001</v>
      </c>
      <c r="AT355" s="2">
        <f t="shared" si="229"/>
        <v>0</v>
      </c>
      <c r="AU355" s="28" t="str">
        <f t="shared" si="229"/>
        <v>J=</v>
      </c>
      <c r="AV355" s="99">
        <f t="shared" si="229"/>
        <v>43881</v>
      </c>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c r="GO355" s="3"/>
      <c r="GP355" s="3"/>
      <c r="GQ355" s="3"/>
      <c r="GR355" s="3"/>
      <c r="GS355" s="3"/>
      <c r="GT355" s="1"/>
      <c r="GU355" s="1"/>
      <c r="GV355" s="1"/>
      <c r="GW355" s="1"/>
      <c r="GX355" s="1"/>
      <c r="GY355" s="1"/>
      <c r="GZ355" s="1"/>
      <c r="HA355" s="1"/>
      <c r="HB355" s="1"/>
      <c r="HC355" s="1"/>
      <c r="HD355" s="1"/>
      <c r="HE355" s="1"/>
      <c r="HF355" s="1"/>
      <c r="HG355" s="1"/>
      <c r="HH355" s="1"/>
      <c r="HI355" s="1"/>
      <c r="HJ355" s="1"/>
      <c r="HK355" s="1"/>
      <c r="HL355" s="1"/>
    </row>
    <row r="356" spans="1:220" x14ac:dyDescent="0.15">
      <c r="A356" s="122">
        <f t="shared" si="213"/>
        <v>43868</v>
      </c>
      <c r="B356" s="123">
        <f t="shared" ca="1" si="222"/>
        <v>1071.521144</v>
      </c>
      <c r="C356" s="124">
        <f t="shared" si="214"/>
        <v>1000</v>
      </c>
      <c r="D356" s="125">
        <f ca="1">IF(A356&lt;$B$1,VLOOKUP(A356,[1]DI!$A$4:$B$15000,2),0)</f>
        <v>4.1500000000000002E-2</v>
      </c>
      <c r="E356" s="126">
        <f t="shared" ca="1" si="207"/>
        <v>1.00016137</v>
      </c>
      <c r="F356" s="126">
        <f ca="1">(TRUNC(PRODUCT($E$12:$E355),16))</f>
        <v>1.0536185302404399</v>
      </c>
      <c r="G356" s="126">
        <f t="shared" si="199"/>
        <v>1</v>
      </c>
      <c r="H356" s="126">
        <f t="shared" ca="1" si="208"/>
        <v>1.0536185300000001</v>
      </c>
      <c r="I356" s="125">
        <f t="shared" si="215"/>
        <v>1.7999999999999999E-2</v>
      </c>
      <c r="J356" s="127">
        <f t="shared" si="216"/>
        <v>43524</v>
      </c>
      <c r="K356" s="128">
        <f t="shared" si="217"/>
        <v>238</v>
      </c>
      <c r="L356" s="129">
        <f t="shared" si="218"/>
        <v>238</v>
      </c>
      <c r="M356" s="130">
        <f t="shared" si="209"/>
        <v>1.016991553</v>
      </c>
      <c r="N356" s="130">
        <f t="shared" ca="1" si="210"/>
        <v>1.071521145</v>
      </c>
      <c r="O356" s="129">
        <f t="shared" si="223"/>
        <v>0</v>
      </c>
      <c r="P356" s="126">
        <f t="shared" ca="1" si="211"/>
        <v>71.521144000000007</v>
      </c>
      <c r="Q356" s="124">
        <f t="shared" si="219"/>
        <v>0</v>
      </c>
      <c r="R356" s="131" t="str">
        <f t="shared" si="220"/>
        <v>J=</v>
      </c>
      <c r="S356" s="127">
        <f t="shared" si="221"/>
        <v>43881</v>
      </c>
      <c r="T356" s="132" t="str">
        <f t="shared" si="212"/>
        <v>-</v>
      </c>
      <c r="U356" s="9"/>
      <c r="V356" s="110">
        <v>45778</v>
      </c>
      <c r="W356" s="111" t="s">
        <v>84</v>
      </c>
      <c r="X356" s="9"/>
      <c r="Y356" s="1"/>
      <c r="Z356" s="9"/>
      <c r="AA356" s="9"/>
      <c r="AB356" s="9"/>
      <c r="AC356" s="9"/>
      <c r="AD356" s="9"/>
      <c r="AE356" s="10"/>
      <c r="AF356" s="9"/>
      <c r="AG356" s="9"/>
      <c r="AH356" s="99">
        <f t="shared" si="230"/>
        <v>43748</v>
      </c>
      <c r="AI356" s="2">
        <f t="shared" ca="1" si="225"/>
        <v>1049.0795969999999</v>
      </c>
      <c r="AJ356" s="9">
        <f t="shared" si="225"/>
        <v>1000</v>
      </c>
      <c r="AK356" s="16">
        <f t="shared" ca="1" si="225"/>
        <v>5.3999999999999999E-2</v>
      </c>
      <c r="AL356" s="17">
        <f t="shared" ca="1" si="225"/>
        <v>1.0376310099999999</v>
      </c>
      <c r="AM356" s="99">
        <f t="shared" si="226"/>
        <v>43748</v>
      </c>
      <c r="AN356" s="16">
        <f t="shared" si="227"/>
        <v>1.7999999999999999E-2</v>
      </c>
      <c r="AO356" s="3">
        <f t="shared" si="227"/>
        <v>155</v>
      </c>
      <c r="AP356" s="15">
        <f t="shared" si="227"/>
        <v>1.0110333890000001</v>
      </c>
      <c r="AQ356" s="15">
        <f t="shared" ca="1" si="227"/>
        <v>1.049079597</v>
      </c>
      <c r="AR356" s="99">
        <f t="shared" si="228"/>
        <v>43748</v>
      </c>
      <c r="AS356" s="2">
        <f t="shared" ca="1" si="229"/>
        <v>49.079597</v>
      </c>
      <c r="AT356" s="2">
        <f t="shared" si="229"/>
        <v>0</v>
      </c>
      <c r="AU356" s="28" t="str">
        <f t="shared" si="229"/>
        <v>J=</v>
      </c>
      <c r="AV356" s="99">
        <f t="shared" si="229"/>
        <v>43881</v>
      </c>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c r="GO356" s="3"/>
      <c r="GP356" s="3"/>
      <c r="GQ356" s="3"/>
      <c r="GR356" s="3"/>
      <c r="GS356" s="3"/>
      <c r="GT356" s="1"/>
      <c r="GU356" s="1"/>
      <c r="GV356" s="1"/>
      <c r="GW356" s="1"/>
      <c r="GX356" s="1"/>
      <c r="GY356" s="1"/>
      <c r="GZ356" s="1"/>
      <c r="HA356" s="1"/>
      <c r="HB356" s="1"/>
      <c r="HC356" s="1"/>
      <c r="HD356" s="1"/>
      <c r="HE356" s="1"/>
      <c r="HF356" s="1"/>
      <c r="HG356" s="1"/>
      <c r="HH356" s="1"/>
      <c r="HI356" s="1"/>
      <c r="HJ356" s="1"/>
      <c r="HK356" s="1"/>
      <c r="HL356" s="1"/>
    </row>
    <row r="357" spans="1:220" x14ac:dyDescent="0.15">
      <c r="A357" s="122">
        <f t="shared" si="213"/>
        <v>43869</v>
      </c>
      <c r="B357" s="123">
        <f t="shared" ca="1" si="222"/>
        <v>1071.7699259999999</v>
      </c>
      <c r="C357" s="124">
        <f t="shared" si="214"/>
        <v>1000</v>
      </c>
      <c r="D357" s="125">
        <f ca="1">IF(A357&lt;$B$1,VLOOKUP(A357,[1]DI!$A$4:$B$15000,2),0)</f>
        <v>0</v>
      </c>
      <c r="E357" s="126">
        <f t="shared" ca="1" si="207"/>
        <v>1</v>
      </c>
      <c r="F357" s="126">
        <f ca="1">(TRUNC(PRODUCT($E$12:$E356),16))</f>
        <v>1.05378855266267</v>
      </c>
      <c r="G357" s="126">
        <f t="shared" si="199"/>
        <v>1</v>
      </c>
      <c r="H357" s="126">
        <f t="shared" ca="1" si="208"/>
        <v>1.0537885499999999</v>
      </c>
      <c r="I357" s="125">
        <f t="shared" si="215"/>
        <v>1.7999999999999999E-2</v>
      </c>
      <c r="J357" s="127">
        <f t="shared" si="216"/>
        <v>43524</v>
      </c>
      <c r="K357" s="128">
        <f t="shared" si="217"/>
        <v>238</v>
      </c>
      <c r="L357" s="129">
        <f t="shared" si="218"/>
        <v>239</v>
      </c>
      <c r="M357" s="130">
        <f t="shared" si="209"/>
        <v>1.017063552</v>
      </c>
      <c r="N357" s="130">
        <f t="shared" ca="1" si="210"/>
        <v>1.071769926</v>
      </c>
      <c r="O357" s="129">
        <f t="shared" si="223"/>
        <v>0</v>
      </c>
      <c r="P357" s="126">
        <f t="shared" ca="1" si="211"/>
        <v>71.769925999999998</v>
      </c>
      <c r="Q357" s="124">
        <f t="shared" si="219"/>
        <v>0</v>
      </c>
      <c r="R357" s="131" t="str">
        <f t="shared" si="220"/>
        <v>J=</v>
      </c>
      <c r="S357" s="127">
        <f t="shared" si="221"/>
        <v>43881</v>
      </c>
      <c r="T357" s="132" t="str">
        <f t="shared" si="212"/>
        <v>-</v>
      </c>
      <c r="U357" s="9"/>
      <c r="V357" s="110">
        <v>45827</v>
      </c>
      <c r="W357" s="111" t="s">
        <v>93</v>
      </c>
      <c r="X357" s="9"/>
      <c r="Y357" s="1"/>
      <c r="Z357" s="9"/>
      <c r="AA357" s="9"/>
      <c r="AB357" s="9"/>
      <c r="AC357" s="9"/>
      <c r="AD357" s="9"/>
      <c r="AE357" s="10"/>
      <c r="AF357" s="9"/>
      <c r="AG357" s="9"/>
      <c r="AH357" s="99"/>
      <c r="AI357" s="3"/>
      <c r="AJ357" s="9"/>
      <c r="AK357" s="16"/>
      <c r="AL357" s="17"/>
      <c r="AM357" s="99"/>
      <c r="AN357" s="16"/>
      <c r="AO357" s="3"/>
      <c r="AP357" s="15"/>
      <c r="AQ357" s="15"/>
      <c r="AR357" s="99"/>
      <c r="AS357" s="2"/>
      <c r="AT357" s="3"/>
      <c r="AU357" s="4"/>
      <c r="AV357" s="99"/>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c r="GO357" s="3"/>
      <c r="GP357" s="3"/>
      <c r="GQ357" s="3"/>
      <c r="GR357" s="3"/>
      <c r="GS357" s="3"/>
      <c r="GT357" s="1"/>
      <c r="GU357" s="1"/>
      <c r="GV357" s="1"/>
      <c r="GW357" s="1"/>
      <c r="GX357" s="1"/>
      <c r="GY357" s="1"/>
      <c r="GZ357" s="1"/>
      <c r="HA357" s="1"/>
      <c r="HB357" s="1"/>
      <c r="HC357" s="1"/>
      <c r="HD357" s="1"/>
      <c r="HE357" s="1"/>
      <c r="HF357" s="1"/>
      <c r="HG357" s="1"/>
      <c r="HH357" s="1"/>
      <c r="HI357" s="1"/>
      <c r="HJ357" s="1"/>
      <c r="HK357" s="1"/>
      <c r="HL357" s="1"/>
    </row>
    <row r="358" spans="1:220" x14ac:dyDescent="0.15">
      <c r="A358" s="122">
        <f t="shared" si="213"/>
        <v>43870</v>
      </c>
      <c r="B358" s="123">
        <f t="shared" ca="1" si="222"/>
        <v>1071.7699259999999</v>
      </c>
      <c r="C358" s="124">
        <f t="shared" si="214"/>
        <v>1000</v>
      </c>
      <c r="D358" s="125">
        <f ca="1">IF(A358&lt;$B$1,VLOOKUP(A358,[1]DI!$A$4:$B$15000,2),0)</f>
        <v>0</v>
      </c>
      <c r="E358" s="126">
        <f t="shared" ca="1" si="207"/>
        <v>1</v>
      </c>
      <c r="F358" s="126">
        <f ca="1">(TRUNC(PRODUCT($E$12:$E357),16))</f>
        <v>1.05378855266267</v>
      </c>
      <c r="G358" s="126">
        <f t="shared" si="199"/>
        <v>1</v>
      </c>
      <c r="H358" s="126">
        <f t="shared" ca="1" si="208"/>
        <v>1.0537885499999999</v>
      </c>
      <c r="I358" s="125">
        <f t="shared" si="215"/>
        <v>1.7999999999999999E-2</v>
      </c>
      <c r="J358" s="127">
        <f t="shared" si="216"/>
        <v>43524</v>
      </c>
      <c r="K358" s="128">
        <f t="shared" si="217"/>
        <v>238</v>
      </c>
      <c r="L358" s="129">
        <f t="shared" si="218"/>
        <v>239</v>
      </c>
      <c r="M358" s="130">
        <f t="shared" si="209"/>
        <v>1.017063552</v>
      </c>
      <c r="N358" s="130">
        <f t="shared" ca="1" si="210"/>
        <v>1.071769926</v>
      </c>
      <c r="O358" s="129">
        <f t="shared" si="223"/>
        <v>0</v>
      </c>
      <c r="P358" s="126">
        <f t="shared" ca="1" si="211"/>
        <v>71.769925999999998</v>
      </c>
      <c r="Q358" s="124">
        <f t="shared" si="219"/>
        <v>0</v>
      </c>
      <c r="R358" s="131" t="str">
        <f t="shared" si="220"/>
        <v>J=</v>
      </c>
      <c r="S358" s="127">
        <f t="shared" si="221"/>
        <v>43881</v>
      </c>
      <c r="T358" s="132" t="str">
        <f t="shared" si="212"/>
        <v>-</v>
      </c>
      <c r="U358" s="9"/>
      <c r="V358" s="110">
        <v>46016</v>
      </c>
      <c r="W358" s="111" t="s">
        <v>89</v>
      </c>
      <c r="X358" s="9"/>
      <c r="Y358" s="1"/>
      <c r="Z358" s="9"/>
      <c r="AA358" s="9"/>
      <c r="AB358" s="9"/>
      <c r="AC358" s="9"/>
      <c r="AD358" s="9"/>
      <c r="AE358" s="10"/>
      <c r="AF358" s="9"/>
      <c r="AG358" s="9"/>
      <c r="AH358" s="99" t="str">
        <f t="shared" ref="AH358:AV358" si="231">+$B$9</f>
        <v>AMAR16</v>
      </c>
      <c r="AI358" s="3" t="str">
        <f t="shared" si="231"/>
        <v>AMAR16</v>
      </c>
      <c r="AJ358" s="3" t="str">
        <f t="shared" si="231"/>
        <v>AMAR16</v>
      </c>
      <c r="AK358" s="3" t="str">
        <f t="shared" si="231"/>
        <v>AMAR16</v>
      </c>
      <c r="AL358" s="3" t="str">
        <f t="shared" si="231"/>
        <v>AMAR16</v>
      </c>
      <c r="AM358" s="99" t="str">
        <f t="shared" si="231"/>
        <v>AMAR16</v>
      </c>
      <c r="AN358" s="3" t="str">
        <f t="shared" si="231"/>
        <v>AMAR16</v>
      </c>
      <c r="AO358" s="3" t="str">
        <f t="shared" si="231"/>
        <v>AMAR16</v>
      </c>
      <c r="AP358" s="3" t="str">
        <f t="shared" si="231"/>
        <v>AMAR16</v>
      </c>
      <c r="AQ358" s="3" t="str">
        <f t="shared" si="231"/>
        <v>AMAR16</v>
      </c>
      <c r="AR358" s="99" t="str">
        <f t="shared" si="231"/>
        <v>AMAR16</v>
      </c>
      <c r="AS358" s="3" t="str">
        <f t="shared" si="231"/>
        <v>AMAR16</v>
      </c>
      <c r="AT358" s="3" t="str">
        <f t="shared" si="231"/>
        <v>AMAR16</v>
      </c>
      <c r="AU358" s="4" t="str">
        <f t="shared" si="231"/>
        <v>AMAR16</v>
      </c>
      <c r="AV358" s="99" t="str">
        <f t="shared" si="231"/>
        <v>AMAR16</v>
      </c>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c r="GO358" s="3"/>
      <c r="GP358" s="3"/>
      <c r="GQ358" s="3"/>
      <c r="GR358" s="3"/>
      <c r="GS358" s="3"/>
      <c r="GT358" s="1"/>
      <c r="GU358" s="1"/>
      <c r="GV358" s="1"/>
      <c r="GW358" s="1"/>
      <c r="GX358" s="1"/>
      <c r="GY358" s="1"/>
      <c r="GZ358" s="1"/>
      <c r="HA358" s="1"/>
      <c r="HB358" s="1"/>
      <c r="HC358" s="1"/>
      <c r="HD358" s="1"/>
      <c r="HE358" s="1"/>
      <c r="HF358" s="1"/>
      <c r="HG358" s="1"/>
      <c r="HH358" s="1"/>
      <c r="HI358" s="1"/>
      <c r="HJ358" s="1"/>
      <c r="HK358" s="1"/>
      <c r="HL358" s="1"/>
    </row>
    <row r="359" spans="1:220" x14ac:dyDescent="0.15">
      <c r="A359" s="122">
        <f t="shared" si="213"/>
        <v>43871</v>
      </c>
      <c r="B359" s="123">
        <f t="shared" ca="1" si="222"/>
        <v>1071.7699259999999</v>
      </c>
      <c r="C359" s="124">
        <f t="shared" si="214"/>
        <v>1000</v>
      </c>
      <c r="D359" s="125">
        <f ca="1">IF(A359&lt;$B$1,VLOOKUP(A359,[1]DI!$A$4:$B$15000,2),0)</f>
        <v>4.1500000000000002E-2</v>
      </c>
      <c r="E359" s="126">
        <f t="shared" ca="1" si="207"/>
        <v>1.00016137</v>
      </c>
      <c r="F359" s="126">
        <f ca="1">(TRUNC(PRODUCT($E$12:$E358),16))</f>
        <v>1.05378855266267</v>
      </c>
      <c r="G359" s="126">
        <f t="shared" si="199"/>
        <v>1</v>
      </c>
      <c r="H359" s="126">
        <f t="shared" ca="1" si="208"/>
        <v>1.0537885499999999</v>
      </c>
      <c r="I359" s="125">
        <f t="shared" si="215"/>
        <v>1.7999999999999999E-2</v>
      </c>
      <c r="J359" s="127">
        <f t="shared" si="216"/>
        <v>43524</v>
      </c>
      <c r="K359" s="128">
        <f t="shared" si="217"/>
        <v>239</v>
      </c>
      <c r="L359" s="129">
        <f t="shared" si="218"/>
        <v>239</v>
      </c>
      <c r="M359" s="130">
        <f t="shared" si="209"/>
        <v>1.017063552</v>
      </c>
      <c r="N359" s="130">
        <f t="shared" ca="1" si="210"/>
        <v>1.071769926</v>
      </c>
      <c r="O359" s="129">
        <f t="shared" si="223"/>
        <v>0</v>
      </c>
      <c r="P359" s="126">
        <f t="shared" ca="1" si="211"/>
        <v>71.769925999999998</v>
      </c>
      <c r="Q359" s="124">
        <f t="shared" si="219"/>
        <v>0</v>
      </c>
      <c r="R359" s="131" t="str">
        <f t="shared" si="220"/>
        <v>J=</v>
      </c>
      <c r="S359" s="127">
        <f t="shared" si="221"/>
        <v>43881</v>
      </c>
      <c r="T359" s="132" t="str">
        <f t="shared" si="212"/>
        <v>-</v>
      </c>
      <c r="U359" s="9"/>
      <c r="V359" s="110">
        <v>46023</v>
      </c>
      <c r="W359" s="111" t="s">
        <v>91</v>
      </c>
      <c r="X359" s="9"/>
      <c r="Y359" s="1"/>
      <c r="Z359" s="9"/>
      <c r="AA359" s="9"/>
      <c r="AB359" s="9"/>
      <c r="AC359" s="9"/>
      <c r="AD359" s="9"/>
      <c r="AE359" s="10"/>
      <c r="AF359" s="9"/>
      <c r="AG359" s="9"/>
      <c r="AH359" s="99" t="s">
        <v>4</v>
      </c>
      <c r="AI359" s="3" t="s">
        <v>5</v>
      </c>
      <c r="AJ359" s="9" t="s">
        <v>6</v>
      </c>
      <c r="AK359" s="11" t="s">
        <v>7</v>
      </c>
      <c r="AL359" s="12" t="s">
        <v>7</v>
      </c>
      <c r="AM359" s="99" t="s">
        <v>4</v>
      </c>
      <c r="AN359" s="11" t="s">
        <v>8</v>
      </c>
      <c r="AO359" s="14" t="s">
        <v>8</v>
      </c>
      <c r="AP359" s="13" t="s">
        <v>8</v>
      </c>
      <c r="AQ359" s="15" t="s">
        <v>9</v>
      </c>
      <c r="AR359" s="99" t="s">
        <v>4</v>
      </c>
      <c r="AS359" s="2" t="s">
        <v>11</v>
      </c>
      <c r="AT359" s="3" t="s">
        <v>12</v>
      </c>
      <c r="AU359" s="4" t="s">
        <v>13</v>
      </c>
      <c r="AV359" s="99" t="s">
        <v>13</v>
      </c>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c r="GO359" s="3"/>
      <c r="GP359" s="3"/>
      <c r="GQ359" s="3"/>
      <c r="GR359" s="3"/>
      <c r="GS359" s="3"/>
      <c r="GT359" s="1"/>
      <c r="GU359" s="1"/>
      <c r="GV359" s="1"/>
      <c r="GW359" s="1"/>
      <c r="GX359" s="1"/>
      <c r="GY359" s="1"/>
      <c r="GZ359" s="1"/>
      <c r="HA359" s="1"/>
      <c r="HB359" s="1"/>
      <c r="HC359" s="1"/>
      <c r="HD359" s="1"/>
      <c r="HE359" s="1"/>
      <c r="HF359" s="1"/>
      <c r="HG359" s="1"/>
      <c r="HH359" s="1"/>
      <c r="HI359" s="1"/>
      <c r="HJ359" s="1"/>
      <c r="HK359" s="1"/>
      <c r="HL359" s="1"/>
    </row>
    <row r="360" spans="1:220" x14ac:dyDescent="0.15">
      <c r="A360" s="122">
        <f t="shared" si="213"/>
        <v>43872</v>
      </c>
      <c r="B360" s="123">
        <f t="shared" ca="1" si="222"/>
        <v>1072.018767</v>
      </c>
      <c r="C360" s="124">
        <f t="shared" si="214"/>
        <v>1000</v>
      </c>
      <c r="D360" s="125">
        <f ca="1">IF(A360&lt;$B$1,VLOOKUP(A360,[1]DI!$A$4:$B$15000,2),0)</f>
        <v>4.1500000000000002E-2</v>
      </c>
      <c r="E360" s="126">
        <f t="shared" ca="1" si="207"/>
        <v>1.00016137</v>
      </c>
      <c r="F360" s="126">
        <f ca="1">(TRUNC(PRODUCT($E$12:$E359),16))</f>
        <v>1.05395860252141</v>
      </c>
      <c r="G360" s="126">
        <f t="shared" si="199"/>
        <v>1</v>
      </c>
      <c r="H360" s="126">
        <f t="shared" ca="1" si="208"/>
        <v>1.0539586000000001</v>
      </c>
      <c r="I360" s="125">
        <f t="shared" si="215"/>
        <v>1.7999999999999999E-2</v>
      </c>
      <c r="J360" s="127">
        <f t="shared" si="216"/>
        <v>43524</v>
      </c>
      <c r="K360" s="128">
        <f t="shared" si="217"/>
        <v>240</v>
      </c>
      <c r="L360" s="129">
        <f t="shared" si="218"/>
        <v>240</v>
      </c>
      <c r="M360" s="130">
        <f t="shared" si="209"/>
        <v>1.0171355559999999</v>
      </c>
      <c r="N360" s="130">
        <f t="shared" ca="1" si="210"/>
        <v>1.0720187670000001</v>
      </c>
      <c r="O360" s="129">
        <f t="shared" si="223"/>
        <v>0</v>
      </c>
      <c r="P360" s="126">
        <f t="shared" ca="1" si="211"/>
        <v>72.018766999999997</v>
      </c>
      <c r="Q360" s="124">
        <f t="shared" si="219"/>
        <v>0</v>
      </c>
      <c r="R360" s="131" t="str">
        <f t="shared" si="220"/>
        <v>J=</v>
      </c>
      <c r="S360" s="127">
        <f t="shared" si="221"/>
        <v>43881</v>
      </c>
      <c r="T360" s="132" t="str">
        <f t="shared" si="212"/>
        <v>-</v>
      </c>
      <c r="U360" s="9"/>
      <c r="V360" s="110">
        <v>46069</v>
      </c>
      <c r="W360" s="111" t="s">
        <v>75</v>
      </c>
      <c r="X360" s="9"/>
      <c r="Y360" s="1"/>
      <c r="Z360" s="9"/>
      <c r="AA360" s="9"/>
      <c r="AB360" s="9"/>
      <c r="AC360" s="9"/>
      <c r="AD360" s="9"/>
      <c r="AE360" s="10"/>
      <c r="AF360" s="9"/>
      <c r="AG360" s="9"/>
      <c r="AH360" s="99"/>
      <c r="AI360" s="3" t="s">
        <v>15</v>
      </c>
      <c r="AJ360" s="9" t="s">
        <v>16</v>
      </c>
      <c r="AK360" s="16" t="s">
        <v>17</v>
      </c>
      <c r="AL360" s="17" t="s">
        <v>18</v>
      </c>
      <c r="AM360" s="99"/>
      <c r="AN360" s="16"/>
      <c r="AO360" s="3" t="s">
        <v>19</v>
      </c>
      <c r="AP360" s="15" t="s">
        <v>18</v>
      </c>
      <c r="AQ360" s="15" t="s">
        <v>20</v>
      </c>
      <c r="AR360" s="99"/>
      <c r="AS360" s="2"/>
      <c r="AT360" s="3"/>
      <c r="AU360" s="4" t="s">
        <v>21</v>
      </c>
      <c r="AV360" s="99" t="s">
        <v>4</v>
      </c>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c r="GO360" s="3"/>
      <c r="GP360" s="3"/>
      <c r="GQ360" s="3"/>
      <c r="GR360" s="3"/>
      <c r="GS360" s="3"/>
      <c r="GT360" s="1"/>
      <c r="GU360" s="1"/>
      <c r="GV360" s="1"/>
      <c r="GW360" s="1"/>
      <c r="GX360" s="1"/>
      <c r="GY360" s="1"/>
      <c r="GZ360" s="1"/>
      <c r="HA360" s="1"/>
      <c r="HB360" s="1"/>
      <c r="HC360" s="1"/>
      <c r="HD360" s="1"/>
      <c r="HE360" s="1"/>
      <c r="HF360" s="1"/>
      <c r="HG360" s="1"/>
      <c r="HH360" s="1"/>
      <c r="HI360" s="1"/>
      <c r="HJ360" s="1"/>
      <c r="HK360" s="1"/>
      <c r="HL360" s="1"/>
    </row>
    <row r="361" spans="1:220" x14ac:dyDescent="0.15">
      <c r="A361" s="122">
        <f t="shared" si="213"/>
        <v>43873</v>
      </c>
      <c r="B361" s="123">
        <f t="shared" ca="1" si="222"/>
        <v>1072.267668</v>
      </c>
      <c r="C361" s="124">
        <f t="shared" si="214"/>
        <v>1000</v>
      </c>
      <c r="D361" s="125">
        <f ca="1">IF(A361&lt;$B$1,VLOOKUP(A361,[1]DI!$A$4:$B$15000,2),0)</f>
        <v>4.1500000000000002E-2</v>
      </c>
      <c r="E361" s="126">
        <f t="shared" ca="1" si="207"/>
        <v>1.00016137</v>
      </c>
      <c r="F361" s="126">
        <f ca="1">(TRUNC(PRODUCT($E$12:$E360),16))</f>
        <v>1.0541286798211</v>
      </c>
      <c r="G361" s="126">
        <f t="shared" si="199"/>
        <v>1</v>
      </c>
      <c r="H361" s="126">
        <f t="shared" ca="1" si="208"/>
        <v>1.05412868</v>
      </c>
      <c r="I361" s="125">
        <f t="shared" si="215"/>
        <v>1.7999999999999999E-2</v>
      </c>
      <c r="J361" s="127">
        <f t="shared" si="216"/>
        <v>43524</v>
      </c>
      <c r="K361" s="128">
        <f t="shared" si="217"/>
        <v>241</v>
      </c>
      <c r="L361" s="129">
        <f t="shared" si="218"/>
        <v>241</v>
      </c>
      <c r="M361" s="130">
        <f t="shared" si="209"/>
        <v>1.0172075650000001</v>
      </c>
      <c r="N361" s="130">
        <f t="shared" ca="1" si="210"/>
        <v>1.0722676680000001</v>
      </c>
      <c r="O361" s="129">
        <f t="shared" si="223"/>
        <v>0</v>
      </c>
      <c r="P361" s="126">
        <f t="shared" ca="1" si="211"/>
        <v>72.267668</v>
      </c>
      <c r="Q361" s="124">
        <f t="shared" si="219"/>
        <v>0</v>
      </c>
      <c r="R361" s="131" t="str">
        <f t="shared" si="220"/>
        <v>J=</v>
      </c>
      <c r="S361" s="127">
        <f t="shared" si="221"/>
        <v>43881</v>
      </c>
      <c r="T361" s="132" t="str">
        <f t="shared" si="212"/>
        <v>-</v>
      </c>
      <c r="U361" s="9"/>
      <c r="V361" s="110">
        <v>46070</v>
      </c>
      <c r="W361" s="111" t="s">
        <v>75</v>
      </c>
      <c r="X361" s="9"/>
      <c r="Y361" s="1"/>
      <c r="Z361" s="9"/>
      <c r="AA361" s="9"/>
      <c r="AB361" s="9"/>
      <c r="AC361" s="9"/>
      <c r="AD361" s="9"/>
      <c r="AE361" s="10"/>
      <c r="AF361" s="9"/>
      <c r="AG361" s="9"/>
      <c r="AH361" s="99"/>
      <c r="AI361" s="3" t="str">
        <f>+$B$9</f>
        <v>AMAR16</v>
      </c>
      <c r="AJ361" s="9"/>
      <c r="AK361" s="16"/>
      <c r="AL361" s="17" t="s">
        <v>25</v>
      </c>
      <c r="AM361" s="99"/>
      <c r="AN361" s="16" t="s">
        <v>26</v>
      </c>
      <c r="AO361" s="3" t="s">
        <v>28</v>
      </c>
      <c r="AP361" s="15" t="s">
        <v>29</v>
      </c>
      <c r="AQ361" s="15" t="s">
        <v>25</v>
      </c>
      <c r="AR361" s="99"/>
      <c r="AS361" s="2"/>
      <c r="AT361" s="3"/>
      <c r="AU361" s="4" t="s">
        <v>30</v>
      </c>
      <c r="AV361" s="101"/>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c r="GO361" s="3"/>
      <c r="GP361" s="3"/>
      <c r="GQ361" s="3"/>
      <c r="GR361" s="3"/>
      <c r="GS361" s="3"/>
      <c r="GT361" s="1"/>
      <c r="GU361" s="1"/>
      <c r="GV361" s="1"/>
      <c r="GW361" s="1"/>
      <c r="GX361" s="1"/>
      <c r="GY361" s="1"/>
      <c r="GZ361" s="1"/>
      <c r="HA361" s="1"/>
      <c r="HB361" s="1"/>
      <c r="HC361" s="1"/>
      <c r="HD361" s="1"/>
      <c r="HE361" s="1"/>
      <c r="HF361" s="1"/>
      <c r="HG361" s="1"/>
      <c r="HH361" s="1"/>
      <c r="HI361" s="1"/>
      <c r="HJ361" s="1"/>
      <c r="HK361" s="1"/>
      <c r="HL361" s="1"/>
    </row>
    <row r="362" spans="1:220" x14ac:dyDescent="0.15">
      <c r="A362" s="122">
        <f t="shared" si="213"/>
        <v>43874</v>
      </c>
      <c r="B362" s="123">
        <f t="shared" ca="1" si="222"/>
        <v>1072.5166180000001</v>
      </c>
      <c r="C362" s="124">
        <f t="shared" si="214"/>
        <v>1000</v>
      </c>
      <c r="D362" s="125">
        <f ca="1">IF(A362&lt;$B$1,VLOOKUP(A362,[1]DI!$A$4:$B$15000,2),0)</f>
        <v>4.1500000000000002E-2</v>
      </c>
      <c r="E362" s="126">
        <f t="shared" ca="1" si="207"/>
        <v>1.00016137</v>
      </c>
      <c r="F362" s="126">
        <f ca="1">(TRUNC(PRODUCT($E$12:$E361),16))</f>
        <v>1.05429878456616</v>
      </c>
      <c r="G362" s="126">
        <f t="shared" si="199"/>
        <v>1</v>
      </c>
      <c r="H362" s="126">
        <f t="shared" ca="1" si="208"/>
        <v>1.0542987800000001</v>
      </c>
      <c r="I362" s="125">
        <f t="shared" si="215"/>
        <v>1.7999999999999999E-2</v>
      </c>
      <c r="J362" s="127">
        <f t="shared" si="216"/>
        <v>43524</v>
      </c>
      <c r="K362" s="128">
        <f t="shared" si="217"/>
        <v>242</v>
      </c>
      <c r="L362" s="129">
        <f t="shared" si="218"/>
        <v>242</v>
      </c>
      <c r="M362" s="130">
        <f t="shared" si="209"/>
        <v>1.017279579</v>
      </c>
      <c r="N362" s="130">
        <f t="shared" ca="1" si="210"/>
        <v>1.0725166189999999</v>
      </c>
      <c r="O362" s="129">
        <f t="shared" si="223"/>
        <v>0</v>
      </c>
      <c r="P362" s="126">
        <f t="shared" ca="1" si="211"/>
        <v>72.516617999999994</v>
      </c>
      <c r="Q362" s="124">
        <f t="shared" si="219"/>
        <v>0</v>
      </c>
      <c r="R362" s="131" t="str">
        <f t="shared" si="220"/>
        <v>J=</v>
      </c>
      <c r="S362" s="127">
        <f t="shared" si="221"/>
        <v>43881</v>
      </c>
      <c r="T362" s="132" t="str">
        <f t="shared" si="212"/>
        <v>-</v>
      </c>
      <c r="U362" s="9"/>
      <c r="V362" s="110">
        <v>46115</v>
      </c>
      <c r="W362" s="111" t="s">
        <v>92</v>
      </c>
      <c r="X362" s="9"/>
      <c r="Y362" s="1"/>
      <c r="Z362" s="9"/>
      <c r="AA362" s="9"/>
      <c r="AB362" s="9"/>
      <c r="AC362" s="9"/>
      <c r="AD362" s="9"/>
      <c r="AE362" s="10"/>
      <c r="AF362" s="9"/>
      <c r="AG362" s="9"/>
      <c r="AH362" s="99"/>
      <c r="AI362" s="3"/>
      <c r="AJ362" s="9" t="s">
        <v>32</v>
      </c>
      <c r="AK362" s="16" t="s">
        <v>33</v>
      </c>
      <c r="AL362" s="17" t="s">
        <v>37</v>
      </c>
      <c r="AM362" s="99"/>
      <c r="AN362" s="16" t="s">
        <v>38</v>
      </c>
      <c r="AO362" s="3" t="s">
        <v>40</v>
      </c>
      <c r="AP362" s="15" t="s">
        <v>41</v>
      </c>
      <c r="AQ362" s="15" t="s">
        <v>42</v>
      </c>
      <c r="AR362" s="99"/>
      <c r="AS362" s="2" t="s">
        <v>43</v>
      </c>
      <c r="AT362" s="3"/>
      <c r="AU362" s="4"/>
      <c r="AV362" s="101"/>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c r="GO362" s="3"/>
      <c r="GP362" s="3"/>
      <c r="GQ362" s="3"/>
      <c r="GR362" s="3"/>
      <c r="GS362" s="3"/>
      <c r="GT362" s="1"/>
      <c r="GU362" s="1"/>
      <c r="GV362" s="1"/>
      <c r="GW362" s="1"/>
      <c r="GX362" s="1"/>
      <c r="GY362" s="1"/>
      <c r="GZ362" s="1"/>
      <c r="HA362" s="1"/>
      <c r="HB362" s="1"/>
      <c r="HC362" s="1"/>
      <c r="HD362" s="1"/>
      <c r="HE362" s="1"/>
      <c r="HF362" s="1"/>
      <c r="HG362" s="1"/>
      <c r="HH362" s="1"/>
      <c r="HI362" s="1"/>
      <c r="HJ362" s="1"/>
      <c r="HK362" s="1"/>
      <c r="HL362" s="1"/>
    </row>
    <row r="363" spans="1:220" x14ac:dyDescent="0.15">
      <c r="A363" s="122">
        <f t="shared" si="213"/>
        <v>43875</v>
      </c>
      <c r="B363" s="123">
        <f t="shared" ca="1" si="222"/>
        <v>1072.7656400000001</v>
      </c>
      <c r="C363" s="124">
        <f t="shared" si="214"/>
        <v>1000</v>
      </c>
      <c r="D363" s="125">
        <f ca="1">IF(A363&lt;$B$1,VLOOKUP(A363,[1]DI!$A$4:$B$15000,2),0)</f>
        <v>4.1500000000000002E-2</v>
      </c>
      <c r="E363" s="126">
        <f t="shared" ca="1" si="207"/>
        <v>1.00016137</v>
      </c>
      <c r="F363" s="126">
        <f ca="1">(TRUNC(PRODUCT($E$12:$E362),16))</f>
        <v>1.0544689167610299</v>
      </c>
      <c r="G363" s="126">
        <f t="shared" si="199"/>
        <v>1</v>
      </c>
      <c r="H363" s="126">
        <f t="shared" ca="1" si="208"/>
        <v>1.0544689199999999</v>
      </c>
      <c r="I363" s="125">
        <f t="shared" si="215"/>
        <v>1.7999999999999999E-2</v>
      </c>
      <c r="J363" s="127">
        <f t="shared" si="216"/>
        <v>43524</v>
      </c>
      <c r="K363" s="128">
        <f t="shared" si="217"/>
        <v>243</v>
      </c>
      <c r="L363" s="129">
        <f t="shared" si="218"/>
        <v>243</v>
      </c>
      <c r="M363" s="130">
        <f t="shared" si="209"/>
        <v>1.0173515980000001</v>
      </c>
      <c r="N363" s="130">
        <f t="shared" ca="1" si="210"/>
        <v>1.0727656409999999</v>
      </c>
      <c r="O363" s="129">
        <f t="shared" si="223"/>
        <v>0</v>
      </c>
      <c r="P363" s="126">
        <f t="shared" ca="1" si="211"/>
        <v>72.765640000000005</v>
      </c>
      <c r="Q363" s="124">
        <f t="shared" si="219"/>
        <v>0</v>
      </c>
      <c r="R363" s="131" t="str">
        <f t="shared" si="220"/>
        <v>J=</v>
      </c>
      <c r="S363" s="127">
        <f t="shared" si="221"/>
        <v>43881</v>
      </c>
      <c r="T363" s="132" t="str">
        <f t="shared" si="212"/>
        <v>-</v>
      </c>
      <c r="U363" s="9"/>
      <c r="V363" s="110">
        <v>46133</v>
      </c>
      <c r="W363" s="111" t="s">
        <v>77</v>
      </c>
      <c r="X363" s="9"/>
      <c r="Y363" s="1"/>
      <c r="Z363" s="9"/>
      <c r="AA363" s="9"/>
      <c r="AB363" s="9"/>
      <c r="AC363" s="9"/>
      <c r="AD363" s="9"/>
      <c r="AE363" s="10"/>
      <c r="AF363" s="9"/>
      <c r="AG363" s="9"/>
      <c r="AH363" s="99"/>
      <c r="AI363" s="3" t="s">
        <v>53</v>
      </c>
      <c r="AJ363" s="9" t="s">
        <v>53</v>
      </c>
      <c r="AK363" s="16"/>
      <c r="AL363" s="17"/>
      <c r="AM363" s="99"/>
      <c r="AN363" s="16"/>
      <c r="AO363" s="3"/>
      <c r="AP363" s="15"/>
      <c r="AQ363" s="15"/>
      <c r="AR363" s="99"/>
      <c r="AS363" s="2" t="s">
        <v>53</v>
      </c>
      <c r="AT363" s="3" t="s">
        <v>53</v>
      </c>
      <c r="AU363" s="4"/>
      <c r="AV363" s="99"/>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c r="GO363" s="3"/>
      <c r="GP363" s="3"/>
      <c r="GQ363" s="3"/>
      <c r="GR363" s="3"/>
      <c r="GS363" s="3"/>
      <c r="GT363" s="1"/>
      <c r="GU363" s="1"/>
      <c r="GV363" s="1"/>
      <c r="GW363" s="1"/>
      <c r="GX363" s="1"/>
      <c r="GY363" s="1"/>
      <c r="GZ363" s="1"/>
      <c r="HA363" s="1"/>
      <c r="HB363" s="1"/>
      <c r="HC363" s="1"/>
      <c r="HD363" s="1"/>
      <c r="HE363" s="1"/>
      <c r="HF363" s="1"/>
      <c r="HG363" s="1"/>
      <c r="HH363" s="1"/>
      <c r="HI363" s="1"/>
      <c r="HJ363" s="1"/>
      <c r="HK363" s="1"/>
      <c r="HL363" s="1"/>
    </row>
    <row r="364" spans="1:220" x14ac:dyDescent="0.15">
      <c r="A364" s="122">
        <f t="shared" si="213"/>
        <v>43876</v>
      </c>
      <c r="B364" s="123">
        <f t="shared" ca="1" si="222"/>
        <v>1073.014713</v>
      </c>
      <c r="C364" s="124">
        <f t="shared" si="214"/>
        <v>1000</v>
      </c>
      <c r="D364" s="125">
        <f ca="1">IF(A364&lt;$B$1,VLOOKUP(A364,[1]DI!$A$4:$B$15000,2),0)</f>
        <v>0</v>
      </c>
      <c r="E364" s="126">
        <f t="shared" ca="1" si="207"/>
        <v>1</v>
      </c>
      <c r="F364" s="126">
        <f ca="1">(TRUNC(PRODUCT($E$12:$E363),16))</f>
        <v>1.0546390764101199</v>
      </c>
      <c r="G364" s="126">
        <f t="shared" si="199"/>
        <v>1</v>
      </c>
      <c r="H364" s="126">
        <f t="shared" ca="1" si="208"/>
        <v>1.0546390800000001</v>
      </c>
      <c r="I364" s="125">
        <f t="shared" si="215"/>
        <v>1.7999999999999999E-2</v>
      </c>
      <c r="J364" s="127">
        <f t="shared" si="216"/>
        <v>43524</v>
      </c>
      <c r="K364" s="128">
        <f t="shared" si="217"/>
        <v>243</v>
      </c>
      <c r="L364" s="129">
        <f t="shared" si="218"/>
        <v>244</v>
      </c>
      <c r="M364" s="130">
        <f t="shared" si="209"/>
        <v>1.0174236219999999</v>
      </c>
      <c r="N364" s="130">
        <f t="shared" ca="1" si="210"/>
        <v>1.0730147130000001</v>
      </c>
      <c r="O364" s="129">
        <f t="shared" si="223"/>
        <v>0</v>
      </c>
      <c r="P364" s="126">
        <f t="shared" ca="1" si="211"/>
        <v>73.014713</v>
      </c>
      <c r="Q364" s="124">
        <f t="shared" si="219"/>
        <v>0</v>
      </c>
      <c r="R364" s="131" t="str">
        <f t="shared" si="220"/>
        <v>J=</v>
      </c>
      <c r="S364" s="127">
        <f t="shared" si="221"/>
        <v>43881</v>
      </c>
      <c r="T364" s="132" t="str">
        <f t="shared" si="212"/>
        <v>-</v>
      </c>
      <c r="U364" s="9"/>
      <c r="V364" s="110">
        <v>46143</v>
      </c>
      <c r="W364" s="111" t="s">
        <v>94</v>
      </c>
      <c r="X364" s="9"/>
      <c r="Y364" s="1"/>
      <c r="Z364" s="9"/>
      <c r="AA364" s="9"/>
      <c r="AB364" s="9"/>
      <c r="AC364" s="9"/>
      <c r="AD364" s="9"/>
      <c r="AE364" s="10"/>
      <c r="AF364" s="9"/>
      <c r="AG364" s="9"/>
      <c r="AH364" s="99">
        <f>(AH356+1)</f>
        <v>43749</v>
      </c>
      <c r="AI364" s="2">
        <f t="shared" ref="AI364:AL378" ca="1" si="232">VLOOKUP($AH364,$A$12:$S$1473,(AI$1)+1)</f>
        <v>1049.3728410000001</v>
      </c>
      <c r="AJ364" s="9">
        <f t="shared" si="232"/>
        <v>1000</v>
      </c>
      <c r="AK364" s="16">
        <f t="shared" ca="1" si="232"/>
        <v>5.3999999999999999E-2</v>
      </c>
      <c r="AL364" s="17">
        <f t="shared" ca="1" si="232"/>
        <v>1.03784758</v>
      </c>
      <c r="AM364" s="99">
        <f t="shared" ref="AM364:AM378" si="233">AH364</f>
        <v>43749</v>
      </c>
      <c r="AN364" s="16">
        <f t="shared" ref="AN364:AQ378" si="234">VLOOKUP($AH364,$A$12:$S$1473,(AN$1)+1)</f>
        <v>1.7999999999999999E-2</v>
      </c>
      <c r="AO364" s="3">
        <f t="shared" si="234"/>
        <v>156</v>
      </c>
      <c r="AP364" s="15">
        <f t="shared" si="234"/>
        <v>1.011104966</v>
      </c>
      <c r="AQ364" s="15">
        <f t="shared" ca="1" si="234"/>
        <v>1.0493728419999999</v>
      </c>
      <c r="AR364" s="99">
        <f t="shared" ref="AR364:AR378" si="235">AH364</f>
        <v>43749</v>
      </c>
      <c r="AS364" s="2">
        <f t="shared" ref="AS364:AV378" ca="1" si="236">VLOOKUP($AH364,$A$12:$S$1473,(AS$1)+1)</f>
        <v>49.372841000000001</v>
      </c>
      <c r="AT364" s="2">
        <f t="shared" si="236"/>
        <v>0</v>
      </c>
      <c r="AU364" s="28" t="str">
        <f t="shared" si="236"/>
        <v>J=</v>
      </c>
      <c r="AV364" s="99">
        <f t="shared" si="236"/>
        <v>43881</v>
      </c>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c r="GO364" s="3"/>
      <c r="GP364" s="3"/>
      <c r="GQ364" s="3"/>
      <c r="GR364" s="3"/>
      <c r="GS364" s="3"/>
      <c r="GT364" s="1"/>
      <c r="GU364" s="1"/>
      <c r="GV364" s="1"/>
      <c r="GW364" s="1"/>
      <c r="GX364" s="1"/>
      <c r="GY364" s="1"/>
      <c r="GZ364" s="1"/>
      <c r="HA364" s="1"/>
      <c r="HB364" s="1"/>
      <c r="HC364" s="1"/>
      <c r="HD364" s="1"/>
      <c r="HE364" s="1"/>
      <c r="HF364" s="1"/>
      <c r="HG364" s="1"/>
      <c r="HH364" s="1"/>
      <c r="HI364" s="1"/>
      <c r="HJ364" s="1"/>
      <c r="HK364" s="1"/>
      <c r="HL364" s="1"/>
    </row>
    <row r="365" spans="1:220" x14ac:dyDescent="0.15">
      <c r="A365" s="122">
        <f t="shared" si="213"/>
        <v>43877</v>
      </c>
      <c r="B365" s="123">
        <f t="shared" ca="1" si="222"/>
        <v>1073.014713</v>
      </c>
      <c r="C365" s="124">
        <f t="shared" si="214"/>
        <v>1000</v>
      </c>
      <c r="D365" s="125">
        <f ca="1">IF(A365&lt;$B$1,VLOOKUP(A365,[1]DI!$A$4:$B$15000,2),0)</f>
        <v>0</v>
      </c>
      <c r="E365" s="126">
        <f t="shared" ca="1" si="207"/>
        <v>1</v>
      </c>
      <c r="F365" s="126">
        <f ca="1">(TRUNC(PRODUCT($E$12:$E364),16))</f>
        <v>1.0546390764101199</v>
      </c>
      <c r="G365" s="126">
        <f t="shared" si="199"/>
        <v>1</v>
      </c>
      <c r="H365" s="126">
        <f t="shared" ca="1" si="208"/>
        <v>1.0546390800000001</v>
      </c>
      <c r="I365" s="125">
        <f t="shared" si="215"/>
        <v>1.7999999999999999E-2</v>
      </c>
      <c r="J365" s="127">
        <f t="shared" si="216"/>
        <v>43524</v>
      </c>
      <c r="K365" s="128">
        <f t="shared" si="217"/>
        <v>243</v>
      </c>
      <c r="L365" s="129">
        <f t="shared" si="218"/>
        <v>244</v>
      </c>
      <c r="M365" s="130">
        <f t="shared" si="209"/>
        <v>1.0174236219999999</v>
      </c>
      <c r="N365" s="130">
        <f t="shared" ca="1" si="210"/>
        <v>1.0730147130000001</v>
      </c>
      <c r="O365" s="129">
        <f t="shared" si="223"/>
        <v>0</v>
      </c>
      <c r="P365" s="126">
        <f t="shared" ca="1" si="211"/>
        <v>73.014713</v>
      </c>
      <c r="Q365" s="124">
        <f t="shared" si="219"/>
        <v>0</v>
      </c>
      <c r="R365" s="131" t="str">
        <f t="shared" si="220"/>
        <v>J=</v>
      </c>
      <c r="S365" s="127">
        <f t="shared" si="221"/>
        <v>43881</v>
      </c>
      <c r="T365" s="132" t="str">
        <f t="shared" si="212"/>
        <v>-</v>
      </c>
      <c r="U365" s="9"/>
      <c r="V365" s="110">
        <v>46177</v>
      </c>
      <c r="W365" s="111" t="s">
        <v>93</v>
      </c>
      <c r="X365" s="9"/>
      <c r="Y365" s="1"/>
      <c r="Z365" s="9"/>
      <c r="AA365" s="9"/>
      <c r="AB365" s="9"/>
      <c r="AC365" s="9"/>
      <c r="AD365" s="9"/>
      <c r="AE365" s="10"/>
      <c r="AF365" s="9"/>
      <c r="AG365" s="9"/>
      <c r="AH365" s="99">
        <f t="shared" ref="AH365:AH378" si="237">(AH364+1)</f>
        <v>43750</v>
      </c>
      <c r="AI365" s="2">
        <f t="shared" ca="1" si="232"/>
        <v>1049.666174</v>
      </c>
      <c r="AJ365" s="9">
        <f t="shared" si="232"/>
        <v>1000</v>
      </c>
      <c r="AK365" s="16">
        <f t="shared" ca="1" si="232"/>
        <v>0</v>
      </c>
      <c r="AL365" s="17">
        <f t="shared" ca="1" si="232"/>
        <v>1.0380642</v>
      </c>
      <c r="AM365" s="99">
        <f t="shared" si="233"/>
        <v>43750</v>
      </c>
      <c r="AN365" s="16">
        <f t="shared" si="234"/>
        <v>1.7999999999999999E-2</v>
      </c>
      <c r="AO365" s="3">
        <f t="shared" si="234"/>
        <v>157</v>
      </c>
      <c r="AP365" s="15">
        <f t="shared" si="234"/>
        <v>1.0111765479999999</v>
      </c>
      <c r="AQ365" s="15">
        <f t="shared" ca="1" si="234"/>
        <v>1.049666174</v>
      </c>
      <c r="AR365" s="99">
        <f t="shared" si="235"/>
        <v>43750</v>
      </c>
      <c r="AS365" s="2">
        <f t="shared" ca="1" si="236"/>
        <v>49.666173999999998</v>
      </c>
      <c r="AT365" s="2">
        <f t="shared" si="236"/>
        <v>0</v>
      </c>
      <c r="AU365" s="28" t="str">
        <f t="shared" si="236"/>
        <v>J=</v>
      </c>
      <c r="AV365" s="99">
        <f t="shared" si="236"/>
        <v>43881</v>
      </c>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c r="GO365" s="3"/>
      <c r="GP365" s="3"/>
      <c r="GQ365" s="3"/>
      <c r="GR365" s="3"/>
      <c r="GS365" s="3"/>
      <c r="GT365" s="1"/>
      <c r="GU365" s="1"/>
      <c r="GV365" s="1"/>
      <c r="GW365" s="1"/>
      <c r="GX365" s="1"/>
      <c r="GY365" s="1"/>
      <c r="GZ365" s="1"/>
      <c r="HA365" s="1"/>
      <c r="HB365" s="1"/>
      <c r="HC365" s="1"/>
      <c r="HD365" s="1"/>
      <c r="HE365" s="1"/>
      <c r="HF365" s="1"/>
      <c r="HG365" s="1"/>
      <c r="HH365" s="1"/>
      <c r="HI365" s="1"/>
      <c r="HJ365" s="1"/>
      <c r="HK365" s="1"/>
      <c r="HL365" s="1"/>
    </row>
    <row r="366" spans="1:220" x14ac:dyDescent="0.15">
      <c r="A366" s="122">
        <f t="shared" si="213"/>
        <v>43878</v>
      </c>
      <c r="B366" s="123">
        <f t="shared" ca="1" si="222"/>
        <v>1073.014713</v>
      </c>
      <c r="C366" s="124">
        <f t="shared" si="214"/>
        <v>1000</v>
      </c>
      <c r="D366" s="125">
        <f ca="1">IF(A366&lt;$B$1,VLOOKUP(A366,[1]DI!$A$4:$B$15000,2),0)</f>
        <v>4.1500000000000002E-2</v>
      </c>
      <c r="E366" s="126">
        <f t="shared" ca="1" si="207"/>
        <v>1.00016137</v>
      </c>
      <c r="F366" s="126">
        <f ca="1">(TRUNC(PRODUCT($E$12:$E365),16))</f>
        <v>1.0546390764101199</v>
      </c>
      <c r="G366" s="126">
        <f t="shared" si="199"/>
        <v>1</v>
      </c>
      <c r="H366" s="126">
        <f t="shared" ca="1" si="208"/>
        <v>1.0546390800000001</v>
      </c>
      <c r="I366" s="125">
        <f t="shared" si="215"/>
        <v>1.7999999999999999E-2</v>
      </c>
      <c r="J366" s="127">
        <f t="shared" si="216"/>
        <v>43524</v>
      </c>
      <c r="K366" s="128">
        <f t="shared" si="217"/>
        <v>244</v>
      </c>
      <c r="L366" s="129">
        <f t="shared" si="218"/>
        <v>244</v>
      </c>
      <c r="M366" s="130">
        <f t="shared" si="209"/>
        <v>1.0174236219999999</v>
      </c>
      <c r="N366" s="130">
        <f t="shared" ca="1" si="210"/>
        <v>1.0730147130000001</v>
      </c>
      <c r="O366" s="129">
        <f t="shared" si="223"/>
        <v>0</v>
      </c>
      <c r="P366" s="126">
        <f t="shared" ca="1" si="211"/>
        <v>73.014713</v>
      </c>
      <c r="Q366" s="124">
        <f t="shared" si="219"/>
        <v>0</v>
      </c>
      <c r="R366" s="131" t="str">
        <f t="shared" si="220"/>
        <v>J=</v>
      </c>
      <c r="S366" s="127">
        <f t="shared" si="221"/>
        <v>43881</v>
      </c>
      <c r="T366" s="132" t="str">
        <f t="shared" si="212"/>
        <v>-</v>
      </c>
      <c r="U366" s="9"/>
      <c r="V366" s="110">
        <v>46272</v>
      </c>
      <c r="W366" s="111" t="s">
        <v>95</v>
      </c>
      <c r="X366" s="9"/>
      <c r="Y366" s="1"/>
      <c r="Z366" s="9"/>
      <c r="AA366" s="9"/>
      <c r="AB366" s="9"/>
      <c r="AC366" s="9"/>
      <c r="AD366" s="9"/>
      <c r="AE366" s="10"/>
      <c r="AF366" s="9"/>
      <c r="AG366" s="9"/>
      <c r="AH366" s="99">
        <f t="shared" si="237"/>
        <v>43751</v>
      </c>
      <c r="AI366" s="2">
        <f t="shared" ca="1" si="232"/>
        <v>1049.666174</v>
      </c>
      <c r="AJ366" s="9">
        <f t="shared" si="232"/>
        <v>1000</v>
      </c>
      <c r="AK366" s="16">
        <f t="shared" ca="1" si="232"/>
        <v>0</v>
      </c>
      <c r="AL366" s="17">
        <f t="shared" ca="1" si="232"/>
        <v>1.0380642</v>
      </c>
      <c r="AM366" s="99">
        <f t="shared" si="233"/>
        <v>43751</v>
      </c>
      <c r="AN366" s="16">
        <f t="shared" si="234"/>
        <v>1.7999999999999999E-2</v>
      </c>
      <c r="AO366" s="3">
        <f t="shared" si="234"/>
        <v>157</v>
      </c>
      <c r="AP366" s="15">
        <f t="shared" si="234"/>
        <v>1.0111765479999999</v>
      </c>
      <c r="AQ366" s="15">
        <f t="shared" ca="1" si="234"/>
        <v>1.049666174</v>
      </c>
      <c r="AR366" s="99">
        <f t="shared" si="235"/>
        <v>43751</v>
      </c>
      <c r="AS366" s="2">
        <f t="shared" ca="1" si="236"/>
        <v>49.666173999999998</v>
      </c>
      <c r="AT366" s="2">
        <f t="shared" si="236"/>
        <v>0</v>
      </c>
      <c r="AU366" s="28" t="str">
        <f t="shared" si="236"/>
        <v>J=</v>
      </c>
      <c r="AV366" s="99">
        <f t="shared" si="236"/>
        <v>43881</v>
      </c>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c r="GN366" s="3"/>
      <c r="GO366" s="3"/>
      <c r="GP366" s="3"/>
      <c r="GQ366" s="3"/>
      <c r="GR366" s="3"/>
      <c r="GS366" s="3"/>
      <c r="GT366" s="1"/>
      <c r="GU366" s="1"/>
      <c r="GV366" s="1"/>
      <c r="GW366" s="1"/>
      <c r="GX366" s="1"/>
      <c r="GY366" s="1"/>
      <c r="GZ366" s="1"/>
      <c r="HA366" s="1"/>
      <c r="HB366" s="1"/>
      <c r="HC366" s="1"/>
      <c r="HD366" s="1"/>
      <c r="HE366" s="1"/>
      <c r="HF366" s="1"/>
      <c r="HG366" s="1"/>
      <c r="HH366" s="1"/>
      <c r="HI366" s="1"/>
      <c r="HJ366" s="1"/>
      <c r="HK366" s="1"/>
      <c r="HL366" s="1"/>
    </row>
    <row r="367" spans="1:220" x14ac:dyDescent="0.15">
      <c r="A367" s="122">
        <f t="shared" si="213"/>
        <v>43879</v>
      </c>
      <c r="B367" s="123">
        <f t="shared" ca="1" si="222"/>
        <v>1073.2638360000001</v>
      </c>
      <c r="C367" s="124">
        <f t="shared" si="214"/>
        <v>1000</v>
      </c>
      <c r="D367" s="125">
        <f ca="1">IF(A367&lt;$B$1,VLOOKUP(A367,[1]DI!$A$4:$B$15000,2),0)</f>
        <v>4.1500000000000002E-2</v>
      </c>
      <c r="E367" s="126">
        <f t="shared" ca="1" si="207"/>
        <v>1.00016137</v>
      </c>
      <c r="F367" s="126">
        <f ca="1">(TRUNC(PRODUCT($E$12:$E366),16))</f>
        <v>1.0548092635178801</v>
      </c>
      <c r="G367" s="126">
        <f t="shared" si="199"/>
        <v>1</v>
      </c>
      <c r="H367" s="126">
        <f t="shared" ca="1" si="208"/>
        <v>1.0548092600000001</v>
      </c>
      <c r="I367" s="125">
        <f t="shared" si="215"/>
        <v>1.7999999999999999E-2</v>
      </c>
      <c r="J367" s="127">
        <f t="shared" si="216"/>
        <v>43524</v>
      </c>
      <c r="K367" s="128">
        <f t="shared" si="217"/>
        <v>245</v>
      </c>
      <c r="L367" s="129">
        <f t="shared" si="218"/>
        <v>245</v>
      </c>
      <c r="M367" s="130">
        <f t="shared" si="209"/>
        <v>1.017495652</v>
      </c>
      <c r="N367" s="130">
        <f t="shared" ca="1" si="210"/>
        <v>1.073263836</v>
      </c>
      <c r="O367" s="129">
        <f t="shared" si="223"/>
        <v>0</v>
      </c>
      <c r="P367" s="126">
        <f t="shared" ca="1" si="211"/>
        <v>73.263835999999998</v>
      </c>
      <c r="Q367" s="124">
        <f t="shared" si="219"/>
        <v>0</v>
      </c>
      <c r="R367" s="131" t="str">
        <f t="shared" si="220"/>
        <v>J=</v>
      </c>
      <c r="S367" s="127">
        <f t="shared" si="221"/>
        <v>43881</v>
      </c>
      <c r="T367" s="132" t="str">
        <f t="shared" si="212"/>
        <v>-</v>
      </c>
      <c r="U367" s="9"/>
      <c r="V367" s="110">
        <v>46307</v>
      </c>
      <c r="W367" s="109" t="s">
        <v>81</v>
      </c>
      <c r="X367" s="9"/>
      <c r="Y367" s="1"/>
      <c r="Z367" s="9"/>
      <c r="AA367" s="9"/>
      <c r="AB367" s="9"/>
      <c r="AC367" s="9"/>
      <c r="AD367" s="9"/>
      <c r="AE367" s="10"/>
      <c r="AF367" s="9"/>
      <c r="AG367" s="9"/>
      <c r="AH367" s="99">
        <f t="shared" si="237"/>
        <v>43752</v>
      </c>
      <c r="AI367" s="2">
        <f t="shared" ca="1" si="232"/>
        <v>1049.666174</v>
      </c>
      <c r="AJ367" s="9">
        <f t="shared" si="232"/>
        <v>1000</v>
      </c>
      <c r="AK367" s="16">
        <f t="shared" ca="1" si="232"/>
        <v>5.3999999999999999E-2</v>
      </c>
      <c r="AL367" s="17">
        <f t="shared" ca="1" si="232"/>
        <v>1.0380642</v>
      </c>
      <c r="AM367" s="99">
        <f t="shared" si="233"/>
        <v>43752</v>
      </c>
      <c r="AN367" s="16">
        <f t="shared" si="234"/>
        <v>1.7999999999999999E-2</v>
      </c>
      <c r="AO367" s="3">
        <f t="shared" si="234"/>
        <v>157</v>
      </c>
      <c r="AP367" s="15">
        <f t="shared" si="234"/>
        <v>1.0111765479999999</v>
      </c>
      <c r="AQ367" s="15">
        <f t="shared" ca="1" si="234"/>
        <v>1.049666174</v>
      </c>
      <c r="AR367" s="99">
        <f t="shared" si="235"/>
        <v>43752</v>
      </c>
      <c r="AS367" s="2">
        <f t="shared" ca="1" si="236"/>
        <v>49.666173999999998</v>
      </c>
      <c r="AT367" s="2">
        <f t="shared" si="236"/>
        <v>0</v>
      </c>
      <c r="AU367" s="28" t="str">
        <f t="shared" si="236"/>
        <v>J=</v>
      </c>
      <c r="AV367" s="99">
        <f t="shared" si="236"/>
        <v>43881</v>
      </c>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3"/>
      <c r="FX367" s="3"/>
      <c r="FY367" s="3"/>
      <c r="FZ367" s="3"/>
      <c r="GA367" s="3"/>
      <c r="GB367" s="3"/>
      <c r="GC367" s="3"/>
      <c r="GD367" s="3"/>
      <c r="GE367" s="3"/>
      <c r="GF367" s="3"/>
      <c r="GG367" s="3"/>
      <c r="GH367" s="3"/>
      <c r="GI367" s="3"/>
      <c r="GJ367" s="3"/>
      <c r="GK367" s="3"/>
      <c r="GL367" s="3"/>
      <c r="GM367" s="3"/>
      <c r="GN367" s="3"/>
      <c r="GO367" s="3"/>
      <c r="GP367" s="3"/>
      <c r="GQ367" s="3"/>
      <c r="GR367" s="3"/>
      <c r="GS367" s="3"/>
      <c r="GT367" s="1"/>
      <c r="GU367" s="1"/>
      <c r="GV367" s="1"/>
      <c r="GW367" s="1"/>
      <c r="GX367" s="1"/>
      <c r="GY367" s="1"/>
      <c r="GZ367" s="1"/>
      <c r="HA367" s="1"/>
      <c r="HB367" s="1"/>
      <c r="HC367" s="1"/>
      <c r="HD367" s="1"/>
      <c r="HE367" s="1"/>
      <c r="HF367" s="1"/>
      <c r="HG367" s="1"/>
      <c r="HH367" s="1"/>
      <c r="HI367" s="1"/>
      <c r="HJ367" s="1"/>
      <c r="HK367" s="1"/>
      <c r="HL367" s="1"/>
    </row>
    <row r="368" spans="1:220" x14ac:dyDescent="0.15">
      <c r="A368" s="122">
        <f t="shared" si="213"/>
        <v>43880</v>
      </c>
      <c r="B368" s="123">
        <f t="shared" ca="1" si="222"/>
        <v>1073.5130280000001</v>
      </c>
      <c r="C368" s="124">
        <f t="shared" si="214"/>
        <v>1000</v>
      </c>
      <c r="D368" s="125">
        <f ca="1">IF(A368&lt;$B$1,VLOOKUP(A368,[1]DI!$A$4:$B$15000,2),0)</f>
        <v>4.1500000000000002E-2</v>
      </c>
      <c r="E368" s="126">
        <f t="shared" ca="1" si="207"/>
        <v>1.00016137</v>
      </c>
      <c r="F368" s="126">
        <f ca="1">(TRUNC(PRODUCT($E$12:$E367),16))</f>
        <v>1.05497947808874</v>
      </c>
      <c r="G368" s="126">
        <f t="shared" ref="G368:G377" si="238">IF(O367&gt;0,F367,G367)</f>
        <v>1</v>
      </c>
      <c r="H368" s="126">
        <f t="shared" ca="1" si="208"/>
        <v>1.0549794800000001</v>
      </c>
      <c r="I368" s="125">
        <f t="shared" si="215"/>
        <v>1.7999999999999999E-2</v>
      </c>
      <c r="J368" s="127">
        <f t="shared" si="216"/>
        <v>43524</v>
      </c>
      <c r="K368" s="128">
        <f t="shared" si="217"/>
        <v>246</v>
      </c>
      <c r="L368" s="129">
        <f t="shared" si="218"/>
        <v>246</v>
      </c>
      <c r="M368" s="130">
        <f t="shared" si="209"/>
        <v>1.017567686</v>
      </c>
      <c r="N368" s="130">
        <f t="shared" ca="1" si="210"/>
        <v>1.073513028</v>
      </c>
      <c r="O368" s="129">
        <f t="shared" si="223"/>
        <v>0</v>
      </c>
      <c r="P368" s="126">
        <f t="shared" ca="1" si="211"/>
        <v>73.513028000000006</v>
      </c>
      <c r="Q368" s="124">
        <f t="shared" si="219"/>
        <v>0</v>
      </c>
      <c r="R368" s="131" t="str">
        <f t="shared" si="220"/>
        <v>J=</v>
      </c>
      <c r="S368" s="127">
        <f t="shared" si="221"/>
        <v>43881</v>
      </c>
      <c r="T368" s="132" t="str">
        <f t="shared" si="212"/>
        <v>-</v>
      </c>
      <c r="U368" s="9"/>
      <c r="V368" s="110">
        <v>46328</v>
      </c>
      <c r="W368" s="111" t="s">
        <v>87</v>
      </c>
      <c r="X368" s="9"/>
      <c r="Y368" s="1"/>
      <c r="Z368" s="9"/>
      <c r="AA368" s="9"/>
      <c r="AB368" s="9"/>
      <c r="AC368" s="9"/>
      <c r="AD368" s="9"/>
      <c r="AE368" s="10"/>
      <c r="AF368" s="9"/>
      <c r="AG368" s="9"/>
      <c r="AH368" s="99">
        <f t="shared" si="237"/>
        <v>43753</v>
      </c>
      <c r="AI368" s="2">
        <f t="shared" ca="1" si="232"/>
        <v>1049.959582</v>
      </c>
      <c r="AJ368" s="9">
        <f t="shared" si="232"/>
        <v>1000</v>
      </c>
      <c r="AK368" s="16">
        <f t="shared" ca="1" si="232"/>
        <v>5.3999999999999999E-2</v>
      </c>
      <c r="AL368" s="17">
        <f t="shared" ca="1" si="232"/>
        <v>1.03828086</v>
      </c>
      <c r="AM368" s="99">
        <f t="shared" si="233"/>
        <v>43753</v>
      </c>
      <c r="AN368" s="16">
        <f t="shared" si="234"/>
        <v>1.7999999999999999E-2</v>
      </c>
      <c r="AO368" s="3">
        <f t="shared" si="234"/>
        <v>158</v>
      </c>
      <c r="AP368" s="15">
        <f t="shared" si="234"/>
        <v>1.011248135</v>
      </c>
      <c r="AQ368" s="15">
        <f t="shared" ca="1" si="234"/>
        <v>1.0499595829999999</v>
      </c>
      <c r="AR368" s="99">
        <f t="shared" si="235"/>
        <v>43753</v>
      </c>
      <c r="AS368" s="2">
        <f t="shared" ca="1" si="236"/>
        <v>49.959581999999997</v>
      </c>
      <c r="AT368" s="2">
        <f t="shared" si="236"/>
        <v>0</v>
      </c>
      <c r="AU368" s="28" t="str">
        <f t="shared" si="236"/>
        <v>J=</v>
      </c>
      <c r="AV368" s="99">
        <f t="shared" si="236"/>
        <v>43881</v>
      </c>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c r="GB368" s="3"/>
      <c r="GC368" s="3"/>
      <c r="GD368" s="3"/>
      <c r="GE368" s="3"/>
      <c r="GF368" s="3"/>
      <c r="GG368" s="3"/>
      <c r="GH368" s="3"/>
      <c r="GI368" s="3"/>
      <c r="GJ368" s="3"/>
      <c r="GK368" s="3"/>
      <c r="GL368" s="3"/>
      <c r="GM368" s="3"/>
      <c r="GN368" s="3"/>
      <c r="GO368" s="3"/>
      <c r="GP368" s="3"/>
      <c r="GQ368" s="3"/>
      <c r="GR368" s="3"/>
      <c r="GS368" s="3"/>
      <c r="GT368" s="1"/>
      <c r="GU368" s="1"/>
      <c r="GV368" s="1"/>
      <c r="GW368" s="1"/>
      <c r="GX368" s="1"/>
      <c r="GY368" s="1"/>
      <c r="GZ368" s="1"/>
      <c r="HA368" s="1"/>
      <c r="HB368" s="1"/>
      <c r="HC368" s="1"/>
      <c r="HD368" s="1"/>
      <c r="HE368" s="1"/>
      <c r="HF368" s="1"/>
      <c r="HG368" s="1"/>
      <c r="HH368" s="1"/>
      <c r="HI368" s="1"/>
      <c r="HJ368" s="1"/>
      <c r="HK368" s="1"/>
      <c r="HL368" s="1"/>
    </row>
    <row r="369" spans="1:223" x14ac:dyDescent="0.15">
      <c r="A369" s="122">
        <f t="shared" si="213"/>
        <v>43881</v>
      </c>
      <c r="B369" s="123">
        <f t="shared" ca="1" si="222"/>
        <v>1073.7622719999999</v>
      </c>
      <c r="C369" s="124">
        <f t="shared" si="214"/>
        <v>1000</v>
      </c>
      <c r="D369" s="125">
        <f ca="1">IF(A369&lt;$B$1,VLOOKUP(A369,[1]DI!$A$4:$B$15000,2),0)</f>
        <v>4.1500000000000002E-2</v>
      </c>
      <c r="E369" s="126">
        <f t="shared" ca="1" si="207"/>
        <v>1.00016137</v>
      </c>
      <c r="F369" s="126">
        <f ca="1">(TRUNC(PRODUCT($E$12:$E368),16))</f>
        <v>1.05514972012712</v>
      </c>
      <c r="G369" s="126">
        <f t="shared" si="238"/>
        <v>1</v>
      </c>
      <c r="H369" s="126">
        <f t="shared" ca="1" si="208"/>
        <v>1.05514972</v>
      </c>
      <c r="I369" s="125">
        <f t="shared" si="215"/>
        <v>1.7999999999999999E-2</v>
      </c>
      <c r="J369" s="127">
        <f t="shared" si="216"/>
        <v>43524</v>
      </c>
      <c r="K369" s="128">
        <f t="shared" si="217"/>
        <v>247</v>
      </c>
      <c r="L369" s="129">
        <f t="shared" si="218"/>
        <v>247</v>
      </c>
      <c r="M369" s="130">
        <f t="shared" si="209"/>
        <v>1.0176397260000001</v>
      </c>
      <c r="N369" s="130">
        <f t="shared" ca="1" si="210"/>
        <v>1.073762272</v>
      </c>
      <c r="O369" s="129">
        <f t="shared" si="223"/>
        <v>1</v>
      </c>
      <c r="P369" s="126">
        <f t="shared" ca="1" si="211"/>
        <v>73.762271999999996</v>
      </c>
      <c r="Q369" s="124">
        <f t="shared" si="219"/>
        <v>650</v>
      </c>
      <c r="R369" s="131" t="str">
        <f t="shared" si="220"/>
        <v>J=</v>
      </c>
      <c r="S369" s="127">
        <f t="shared" si="221"/>
        <v>43881</v>
      </c>
      <c r="T369" s="132">
        <f t="shared" ca="1" si="212"/>
        <v>39806924.959999993</v>
      </c>
      <c r="U369" s="9"/>
      <c r="V369" s="110">
        <v>46381</v>
      </c>
      <c r="W369" s="111" t="s">
        <v>89</v>
      </c>
      <c r="X369" s="9"/>
      <c r="Y369" s="1"/>
      <c r="Z369" s="9"/>
      <c r="AA369" s="9"/>
      <c r="AB369" s="9"/>
      <c r="AC369" s="9"/>
      <c r="AD369" s="9"/>
      <c r="AE369" s="10"/>
      <c r="AF369" s="9"/>
      <c r="AG369" s="9"/>
      <c r="AH369" s="99">
        <f t="shared" si="237"/>
        <v>43754</v>
      </c>
      <c r="AI369" s="2">
        <f t="shared" ca="1" si="232"/>
        <v>1050.25308</v>
      </c>
      <c r="AJ369" s="9">
        <f t="shared" si="232"/>
        <v>1000</v>
      </c>
      <c r="AK369" s="16">
        <f t="shared" ca="1" si="232"/>
        <v>5.3999999999999999E-2</v>
      </c>
      <c r="AL369" s="17">
        <f t="shared" ca="1" si="232"/>
        <v>1.0384975700000001</v>
      </c>
      <c r="AM369" s="99">
        <f t="shared" si="233"/>
        <v>43754</v>
      </c>
      <c r="AN369" s="16">
        <f t="shared" si="234"/>
        <v>1.7999999999999999E-2</v>
      </c>
      <c r="AO369" s="3">
        <f t="shared" si="234"/>
        <v>159</v>
      </c>
      <c r="AP369" s="15">
        <f t="shared" si="234"/>
        <v>1.0113197279999999</v>
      </c>
      <c r="AQ369" s="15">
        <f t="shared" ca="1" si="234"/>
        <v>1.0502530800000001</v>
      </c>
      <c r="AR369" s="99">
        <f t="shared" si="235"/>
        <v>43754</v>
      </c>
      <c r="AS369" s="2">
        <f t="shared" ca="1" si="236"/>
        <v>50.253079999999997</v>
      </c>
      <c r="AT369" s="2">
        <f t="shared" si="236"/>
        <v>0</v>
      </c>
      <c r="AU369" s="28" t="str">
        <f t="shared" si="236"/>
        <v>J=</v>
      </c>
      <c r="AV369" s="99">
        <f t="shared" si="236"/>
        <v>43881</v>
      </c>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c r="GN369" s="3"/>
      <c r="GO369" s="3"/>
      <c r="GP369" s="3"/>
      <c r="GQ369" s="3"/>
      <c r="GR369" s="3"/>
      <c r="GS369" s="3"/>
      <c r="GT369" s="1"/>
      <c r="GU369" s="1"/>
      <c r="GV369" s="1"/>
      <c r="GW369" s="1"/>
      <c r="GX369" s="1"/>
      <c r="GY369" s="1"/>
      <c r="GZ369" s="1"/>
      <c r="HA369" s="1"/>
      <c r="HB369" s="1"/>
      <c r="HC369" s="1"/>
      <c r="HD369" s="1"/>
      <c r="HE369" s="1"/>
      <c r="HF369" s="1"/>
      <c r="HG369" s="1"/>
      <c r="HH369" s="1"/>
      <c r="HI369" s="1"/>
      <c r="HJ369" s="1"/>
      <c r="HK369" s="1"/>
      <c r="HL369" s="1"/>
    </row>
    <row r="370" spans="1:223" x14ac:dyDescent="0.15">
      <c r="A370" s="122">
        <f t="shared" si="213"/>
        <v>43882</v>
      </c>
      <c r="B370" s="123">
        <f t="shared" ca="1" si="222"/>
        <v>350.08126099999998</v>
      </c>
      <c r="C370" s="124">
        <f t="shared" si="214"/>
        <v>350</v>
      </c>
      <c r="D370" s="125">
        <f ca="1">IF(A370&lt;$B$1,VLOOKUP(A370,[1]DI!$A$4:$B$15000,2),0)</f>
        <v>4.1500000000000002E-2</v>
      </c>
      <c r="E370" s="126">
        <f t="shared" ca="1" si="207"/>
        <v>1.00016137</v>
      </c>
      <c r="F370" s="126">
        <f ca="1">(TRUNC(PRODUCT($E$12:$E369),16))</f>
        <v>1.0553199896374601</v>
      </c>
      <c r="G370" s="126">
        <f t="shared" ca="1" si="238"/>
        <v>1.05514972012712</v>
      </c>
      <c r="H370" s="126">
        <f t="shared" ca="1" si="208"/>
        <v>1.00016137</v>
      </c>
      <c r="I370" s="125">
        <f t="shared" si="215"/>
        <v>1.7999999999999999E-2</v>
      </c>
      <c r="J370" s="127">
        <f t="shared" si="216"/>
        <v>43881</v>
      </c>
      <c r="K370" s="128">
        <f t="shared" si="217"/>
        <v>1</v>
      </c>
      <c r="L370" s="129">
        <f t="shared" si="218"/>
        <v>1</v>
      </c>
      <c r="M370" s="130">
        <f t="shared" si="209"/>
        <v>1.0000707959999999</v>
      </c>
      <c r="N370" s="130">
        <f t="shared" ca="1" si="210"/>
        <v>1.000232177</v>
      </c>
      <c r="O370" s="129">
        <f t="shared" si="223"/>
        <v>0</v>
      </c>
      <c r="P370" s="126">
        <f t="shared" ca="1" si="211"/>
        <v>8.1261E-2</v>
      </c>
      <c r="Q370" s="124">
        <f t="shared" si="219"/>
        <v>0</v>
      </c>
      <c r="R370" s="131" t="str">
        <f t="shared" si="220"/>
        <v>A+J=</v>
      </c>
      <c r="S370" s="127">
        <f t="shared" si="221"/>
        <v>44249</v>
      </c>
      <c r="T370" s="132" t="str">
        <f t="shared" si="212"/>
        <v>-</v>
      </c>
      <c r="U370" s="9"/>
      <c r="V370" s="110">
        <v>46388</v>
      </c>
      <c r="W370" s="111" t="s">
        <v>91</v>
      </c>
      <c r="X370" s="9"/>
      <c r="Y370" s="1"/>
      <c r="Z370" s="9"/>
      <c r="AA370" s="9"/>
      <c r="AB370" s="9"/>
      <c r="AC370" s="9"/>
      <c r="AD370" s="9"/>
      <c r="AE370" s="10"/>
      <c r="AF370" s="9"/>
      <c r="AG370" s="9"/>
      <c r="AH370" s="99">
        <f t="shared" si="237"/>
        <v>43755</v>
      </c>
      <c r="AI370" s="2">
        <f t="shared" ca="1" si="232"/>
        <v>1050.5466630000001</v>
      </c>
      <c r="AJ370" s="9">
        <f t="shared" si="232"/>
        <v>1000</v>
      </c>
      <c r="AK370" s="16">
        <f t="shared" ca="1" si="232"/>
        <v>5.3999999999999999E-2</v>
      </c>
      <c r="AL370" s="17">
        <f t="shared" ca="1" si="232"/>
        <v>1.0387143299999999</v>
      </c>
      <c r="AM370" s="99">
        <f t="shared" si="233"/>
        <v>43755</v>
      </c>
      <c r="AN370" s="16">
        <f t="shared" si="234"/>
        <v>1.7999999999999999E-2</v>
      </c>
      <c r="AO370" s="3">
        <f t="shared" si="234"/>
        <v>160</v>
      </c>
      <c r="AP370" s="15">
        <f t="shared" si="234"/>
        <v>1.011391325</v>
      </c>
      <c r="AQ370" s="15">
        <f t="shared" ca="1" si="234"/>
        <v>1.050546663</v>
      </c>
      <c r="AR370" s="99">
        <f t="shared" si="235"/>
        <v>43755</v>
      </c>
      <c r="AS370" s="2">
        <f t="shared" ca="1" si="236"/>
        <v>50.546663000000002</v>
      </c>
      <c r="AT370" s="2">
        <f t="shared" si="236"/>
        <v>0</v>
      </c>
      <c r="AU370" s="28" t="str">
        <f t="shared" si="236"/>
        <v>J=</v>
      </c>
      <c r="AV370" s="99">
        <f t="shared" si="236"/>
        <v>43881</v>
      </c>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c r="GO370" s="3"/>
      <c r="GP370" s="3"/>
      <c r="GQ370" s="3"/>
      <c r="GR370" s="3"/>
      <c r="GS370" s="3"/>
      <c r="GT370" s="1"/>
      <c r="GU370" s="1"/>
      <c r="GV370" s="1"/>
      <c r="GW370" s="1"/>
      <c r="GX370" s="1"/>
      <c r="GY370" s="1"/>
      <c r="GZ370" s="1"/>
      <c r="HA370" s="1"/>
      <c r="HB370" s="1"/>
      <c r="HC370" s="1"/>
      <c r="HD370" s="1"/>
      <c r="HE370" s="1"/>
      <c r="HF370" s="1"/>
      <c r="HG370" s="1"/>
      <c r="HH370" s="1"/>
      <c r="HI370" s="1"/>
      <c r="HJ370" s="1"/>
      <c r="HK370" s="1"/>
      <c r="HL370" s="1"/>
    </row>
    <row r="371" spans="1:223" x14ac:dyDescent="0.15">
      <c r="A371" s="122">
        <f t="shared" si="213"/>
        <v>43883</v>
      </c>
      <c r="B371" s="123">
        <f t="shared" ca="1" si="222"/>
        <v>350.13775600000002</v>
      </c>
      <c r="C371" s="124">
        <f t="shared" si="214"/>
        <v>350</v>
      </c>
      <c r="D371" s="125">
        <f ca="1">IF(A371&lt;$B$1,VLOOKUP(A371,[1]DI!$A$4:$B$15000,2),0)</f>
        <v>0</v>
      </c>
      <c r="E371" s="126">
        <f t="shared" ca="1" si="207"/>
        <v>1</v>
      </c>
      <c r="F371" s="126">
        <f ca="1">(TRUNC(PRODUCT($E$12:$E370),16))</f>
        <v>1.05549028662418</v>
      </c>
      <c r="G371" s="126">
        <f t="shared" ca="1" si="238"/>
        <v>1.05514972012712</v>
      </c>
      <c r="H371" s="126">
        <f t="shared" ca="1" si="208"/>
        <v>1.0003227699999999</v>
      </c>
      <c r="I371" s="125">
        <f t="shared" si="215"/>
        <v>1.7999999999999999E-2</v>
      </c>
      <c r="J371" s="127">
        <f t="shared" si="216"/>
        <v>43881</v>
      </c>
      <c r="K371" s="128">
        <f t="shared" si="217"/>
        <v>1</v>
      </c>
      <c r="L371" s="129">
        <f t="shared" si="218"/>
        <v>1</v>
      </c>
      <c r="M371" s="130">
        <f t="shared" si="209"/>
        <v>1.0000707959999999</v>
      </c>
      <c r="N371" s="130">
        <f t="shared" ca="1" si="210"/>
        <v>1.000393589</v>
      </c>
      <c r="O371" s="129">
        <f t="shared" si="223"/>
        <v>0</v>
      </c>
      <c r="P371" s="126">
        <f t="shared" ca="1" si="211"/>
        <v>0.13775599999999999</v>
      </c>
      <c r="Q371" s="124">
        <f t="shared" si="219"/>
        <v>0</v>
      </c>
      <c r="R371" s="131" t="str">
        <f t="shared" si="220"/>
        <v>A+J=</v>
      </c>
      <c r="S371" s="127">
        <f t="shared" si="221"/>
        <v>44249</v>
      </c>
      <c r="T371" s="132" t="str">
        <f t="shared" si="212"/>
        <v>-</v>
      </c>
      <c r="U371" s="9"/>
      <c r="V371" s="110">
        <v>46426</v>
      </c>
      <c r="W371" s="111" t="s">
        <v>75</v>
      </c>
      <c r="X371" s="9"/>
      <c r="Y371" s="1"/>
      <c r="Z371" s="9"/>
      <c r="AA371" s="9"/>
      <c r="AB371" s="9"/>
      <c r="AC371" s="9"/>
      <c r="AD371" s="9"/>
      <c r="AE371" s="10"/>
      <c r="AF371" s="9"/>
      <c r="AG371" s="9"/>
      <c r="AH371" s="99">
        <f t="shared" si="237"/>
        <v>43756</v>
      </c>
      <c r="AI371" s="2">
        <f t="shared" ca="1" si="232"/>
        <v>1050.840322</v>
      </c>
      <c r="AJ371" s="9">
        <f t="shared" si="232"/>
        <v>1000</v>
      </c>
      <c r="AK371" s="16">
        <f t="shared" ca="1" si="232"/>
        <v>5.3999999999999999E-2</v>
      </c>
      <c r="AL371" s="17">
        <f t="shared" ca="1" si="232"/>
        <v>1.0389311299999999</v>
      </c>
      <c r="AM371" s="99">
        <f t="shared" si="233"/>
        <v>43756</v>
      </c>
      <c r="AN371" s="16">
        <f t="shared" si="234"/>
        <v>1.7999999999999999E-2</v>
      </c>
      <c r="AO371" s="3">
        <f t="shared" si="234"/>
        <v>161</v>
      </c>
      <c r="AP371" s="15">
        <f t="shared" si="234"/>
        <v>1.011462927</v>
      </c>
      <c r="AQ371" s="15">
        <f t="shared" ca="1" si="234"/>
        <v>1.050840322</v>
      </c>
      <c r="AR371" s="99">
        <f t="shared" si="235"/>
        <v>43756</v>
      </c>
      <c r="AS371" s="2">
        <f t="shared" ca="1" si="236"/>
        <v>50.840322</v>
      </c>
      <c r="AT371" s="2">
        <f t="shared" si="236"/>
        <v>0</v>
      </c>
      <c r="AU371" s="28" t="str">
        <f t="shared" si="236"/>
        <v>J=</v>
      </c>
      <c r="AV371" s="99">
        <f t="shared" si="236"/>
        <v>43881</v>
      </c>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c r="GO371" s="3"/>
      <c r="GP371" s="3"/>
      <c r="GQ371" s="3"/>
      <c r="GR371" s="3"/>
      <c r="GS371" s="3"/>
      <c r="GT371" s="1"/>
      <c r="GU371" s="1"/>
      <c r="GV371" s="1"/>
      <c r="GW371" s="1"/>
      <c r="GX371" s="1"/>
      <c r="GY371" s="1"/>
      <c r="GZ371" s="1"/>
      <c r="HA371" s="1"/>
      <c r="HB371" s="1"/>
      <c r="HC371" s="1"/>
      <c r="HD371" s="1"/>
      <c r="HE371" s="1"/>
      <c r="HF371" s="1"/>
      <c r="HG371" s="1"/>
      <c r="HH371" s="1"/>
      <c r="HI371" s="1"/>
      <c r="HJ371" s="1"/>
      <c r="HK371" s="1"/>
      <c r="HL371" s="1"/>
    </row>
    <row r="372" spans="1:223" x14ac:dyDescent="0.15">
      <c r="A372" s="122">
        <f t="shared" si="213"/>
        <v>43884</v>
      </c>
      <c r="B372" s="123">
        <f t="shared" ca="1" si="222"/>
        <v>350.13775600000002</v>
      </c>
      <c r="C372" s="124">
        <f t="shared" si="214"/>
        <v>350</v>
      </c>
      <c r="D372" s="125">
        <f ca="1">IF(A372&lt;$B$1,VLOOKUP(A372,[1]DI!$A$4:$B$15000,2),0)</f>
        <v>0</v>
      </c>
      <c r="E372" s="126">
        <f t="shared" ca="1" si="207"/>
        <v>1</v>
      </c>
      <c r="F372" s="126">
        <f ca="1">(TRUNC(PRODUCT($E$12:$E371),16))</f>
        <v>1.05549028662418</v>
      </c>
      <c r="G372" s="126">
        <f t="shared" ca="1" si="238"/>
        <v>1.05514972012712</v>
      </c>
      <c r="H372" s="126">
        <f t="shared" ca="1" si="208"/>
        <v>1.0003227699999999</v>
      </c>
      <c r="I372" s="125">
        <f t="shared" si="215"/>
        <v>1.7999999999999999E-2</v>
      </c>
      <c r="J372" s="127">
        <f t="shared" si="216"/>
        <v>43881</v>
      </c>
      <c r="K372" s="128">
        <f t="shared" si="217"/>
        <v>1</v>
      </c>
      <c r="L372" s="129">
        <f t="shared" si="218"/>
        <v>1</v>
      </c>
      <c r="M372" s="130">
        <f t="shared" si="209"/>
        <v>1.0000707959999999</v>
      </c>
      <c r="N372" s="130">
        <f t="shared" ca="1" si="210"/>
        <v>1.000393589</v>
      </c>
      <c r="O372" s="129">
        <f t="shared" si="223"/>
        <v>0</v>
      </c>
      <c r="P372" s="126">
        <f t="shared" ca="1" si="211"/>
        <v>0.13775599999999999</v>
      </c>
      <c r="Q372" s="124">
        <f t="shared" si="219"/>
        <v>0</v>
      </c>
      <c r="R372" s="131" t="str">
        <f t="shared" si="220"/>
        <v>A+J=</v>
      </c>
      <c r="S372" s="127">
        <f t="shared" si="221"/>
        <v>44249</v>
      </c>
      <c r="T372" s="132" t="str">
        <f t="shared" si="212"/>
        <v>-</v>
      </c>
      <c r="U372" s="9"/>
      <c r="V372" s="110">
        <v>46427</v>
      </c>
      <c r="W372" s="111" t="s">
        <v>75</v>
      </c>
      <c r="X372" s="9"/>
      <c r="Y372" s="1"/>
      <c r="Z372" s="9"/>
      <c r="AA372" s="9"/>
      <c r="AB372" s="9"/>
      <c r="AC372" s="9"/>
      <c r="AD372" s="9"/>
      <c r="AE372" s="10"/>
      <c r="AF372" s="9"/>
      <c r="AG372" s="9"/>
      <c r="AH372" s="99">
        <f t="shared" si="237"/>
        <v>43757</v>
      </c>
      <c r="AI372" s="2">
        <f t="shared" ca="1" si="232"/>
        <v>1051.1340680000001</v>
      </c>
      <c r="AJ372" s="9">
        <f t="shared" si="232"/>
        <v>1000</v>
      </c>
      <c r="AK372" s="16">
        <f t="shared" ca="1" si="232"/>
        <v>0</v>
      </c>
      <c r="AL372" s="17">
        <f t="shared" ca="1" si="232"/>
        <v>1.0391479800000001</v>
      </c>
      <c r="AM372" s="99">
        <f t="shared" si="233"/>
        <v>43757</v>
      </c>
      <c r="AN372" s="16">
        <f t="shared" si="234"/>
        <v>1.7999999999999999E-2</v>
      </c>
      <c r="AO372" s="3">
        <f t="shared" si="234"/>
        <v>162</v>
      </c>
      <c r="AP372" s="15">
        <f t="shared" si="234"/>
        <v>1.0115345339999999</v>
      </c>
      <c r="AQ372" s="15">
        <f t="shared" ca="1" si="234"/>
        <v>1.0511340680000001</v>
      </c>
      <c r="AR372" s="99">
        <f t="shared" si="235"/>
        <v>43757</v>
      </c>
      <c r="AS372" s="2">
        <f t="shared" ca="1" si="236"/>
        <v>51.134067999999999</v>
      </c>
      <c r="AT372" s="2">
        <f t="shared" si="236"/>
        <v>0</v>
      </c>
      <c r="AU372" s="28" t="str">
        <f t="shared" si="236"/>
        <v>J=</v>
      </c>
      <c r="AV372" s="99">
        <f t="shared" si="236"/>
        <v>43881</v>
      </c>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c r="GN372" s="3"/>
      <c r="GO372" s="3"/>
      <c r="GP372" s="3"/>
      <c r="GQ372" s="3"/>
      <c r="GR372" s="3"/>
      <c r="GS372" s="3"/>
      <c r="GT372" s="1"/>
      <c r="GU372" s="1"/>
      <c r="GV372" s="1"/>
      <c r="GW372" s="1"/>
      <c r="GX372" s="1"/>
      <c r="GY372" s="1"/>
      <c r="GZ372" s="1"/>
      <c r="HA372" s="1"/>
      <c r="HB372" s="1"/>
      <c r="HC372" s="1"/>
      <c r="HD372" s="1"/>
      <c r="HE372" s="1"/>
      <c r="HF372" s="1"/>
      <c r="HG372" s="1"/>
      <c r="HH372" s="1"/>
      <c r="HI372" s="1"/>
      <c r="HJ372" s="1"/>
      <c r="HK372" s="1"/>
      <c r="HL372" s="1"/>
    </row>
    <row r="373" spans="1:223" x14ac:dyDescent="0.15">
      <c r="A373" s="122">
        <f t="shared" si="213"/>
        <v>43885</v>
      </c>
      <c r="B373" s="123">
        <f t="shared" ca="1" si="222"/>
        <v>350.13775600000002</v>
      </c>
      <c r="C373" s="124">
        <f t="shared" si="214"/>
        <v>350</v>
      </c>
      <c r="D373" s="125">
        <f ca="1">IF(A373&lt;$B$1,VLOOKUP(A373,[1]DI!$A$4:$B$15000,2),0)</f>
        <v>0</v>
      </c>
      <c r="E373" s="126">
        <f t="shared" ca="1" si="207"/>
        <v>1</v>
      </c>
      <c r="F373" s="126">
        <f ca="1">(TRUNC(PRODUCT($E$12:$E372),16))</f>
        <v>1.05549028662418</v>
      </c>
      <c r="G373" s="126">
        <f t="shared" ca="1" si="238"/>
        <v>1.05514972012712</v>
      </c>
      <c r="H373" s="126">
        <f t="shared" ca="1" si="208"/>
        <v>1.0003227699999999</v>
      </c>
      <c r="I373" s="125">
        <f t="shared" si="215"/>
        <v>1.7999999999999999E-2</v>
      </c>
      <c r="J373" s="127">
        <f t="shared" si="216"/>
        <v>43881</v>
      </c>
      <c r="K373" s="128">
        <f t="shared" si="217"/>
        <v>1</v>
      </c>
      <c r="L373" s="129">
        <f t="shared" si="218"/>
        <v>1</v>
      </c>
      <c r="M373" s="130">
        <f t="shared" si="209"/>
        <v>1.0000707959999999</v>
      </c>
      <c r="N373" s="130">
        <f t="shared" ca="1" si="210"/>
        <v>1.000393589</v>
      </c>
      <c r="O373" s="129">
        <f t="shared" si="223"/>
        <v>0</v>
      </c>
      <c r="P373" s="126">
        <f t="shared" ca="1" si="211"/>
        <v>0.13775599999999999</v>
      </c>
      <c r="Q373" s="124">
        <f t="shared" si="219"/>
        <v>0</v>
      </c>
      <c r="R373" s="131" t="str">
        <f t="shared" si="220"/>
        <v>A+J=</v>
      </c>
      <c r="S373" s="127">
        <f t="shared" si="221"/>
        <v>44249</v>
      </c>
      <c r="T373" s="132" t="str">
        <f t="shared" si="212"/>
        <v>-</v>
      </c>
      <c r="U373" s="9"/>
      <c r="V373" s="110">
        <v>46472</v>
      </c>
      <c r="W373" s="111" t="s">
        <v>92</v>
      </c>
      <c r="X373" s="9"/>
      <c r="Y373" s="1"/>
      <c r="Z373" s="9"/>
      <c r="AA373" s="9"/>
      <c r="AB373" s="9"/>
      <c r="AC373" s="9"/>
      <c r="AD373" s="9"/>
      <c r="AE373" s="10"/>
      <c r="AF373" s="9"/>
      <c r="AG373" s="9"/>
      <c r="AH373" s="99">
        <f t="shared" si="237"/>
        <v>43758</v>
      </c>
      <c r="AI373" s="2">
        <f t="shared" ca="1" si="232"/>
        <v>1051.1340680000001</v>
      </c>
      <c r="AJ373" s="9">
        <f t="shared" si="232"/>
        <v>1000</v>
      </c>
      <c r="AK373" s="16">
        <f t="shared" ca="1" si="232"/>
        <v>0</v>
      </c>
      <c r="AL373" s="17">
        <f t="shared" ca="1" si="232"/>
        <v>1.0391479800000001</v>
      </c>
      <c r="AM373" s="99">
        <f t="shared" si="233"/>
        <v>43758</v>
      </c>
      <c r="AN373" s="16">
        <f t="shared" si="234"/>
        <v>1.7999999999999999E-2</v>
      </c>
      <c r="AO373" s="3">
        <f t="shared" si="234"/>
        <v>162</v>
      </c>
      <c r="AP373" s="15">
        <f t="shared" si="234"/>
        <v>1.0115345339999999</v>
      </c>
      <c r="AQ373" s="15">
        <f t="shared" ca="1" si="234"/>
        <v>1.0511340680000001</v>
      </c>
      <c r="AR373" s="99">
        <f t="shared" si="235"/>
        <v>43758</v>
      </c>
      <c r="AS373" s="2">
        <f t="shared" ca="1" si="236"/>
        <v>51.134067999999999</v>
      </c>
      <c r="AT373" s="2">
        <f t="shared" si="236"/>
        <v>0</v>
      </c>
      <c r="AU373" s="28" t="str">
        <f t="shared" si="236"/>
        <v>J=</v>
      </c>
      <c r="AV373" s="99">
        <f t="shared" si="236"/>
        <v>43881</v>
      </c>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c r="GN373" s="3"/>
      <c r="GO373" s="3"/>
      <c r="GP373" s="3"/>
      <c r="GQ373" s="3"/>
      <c r="GR373" s="3"/>
      <c r="GS373" s="3"/>
      <c r="GT373" s="1"/>
      <c r="GU373" s="1"/>
      <c r="GV373" s="1"/>
      <c r="GW373" s="1"/>
      <c r="GX373" s="1"/>
      <c r="GY373" s="1"/>
      <c r="GZ373" s="1"/>
      <c r="HA373" s="1"/>
      <c r="HB373" s="1"/>
      <c r="HC373" s="1"/>
      <c r="HD373" s="1"/>
      <c r="HE373" s="1"/>
      <c r="HF373" s="1"/>
      <c r="HG373" s="1"/>
      <c r="HH373" s="1"/>
      <c r="HI373" s="1"/>
      <c r="HJ373" s="1"/>
      <c r="HK373" s="1"/>
      <c r="HL373" s="1"/>
    </row>
    <row r="374" spans="1:223" x14ac:dyDescent="0.15">
      <c r="A374" s="122">
        <f t="shared" si="213"/>
        <v>43886</v>
      </c>
      <c r="B374" s="123">
        <f t="shared" ca="1" si="222"/>
        <v>350.13775600000002</v>
      </c>
      <c r="C374" s="124">
        <f t="shared" si="214"/>
        <v>350</v>
      </c>
      <c r="D374" s="125">
        <f ca="1">IF(A374&lt;$B$1,VLOOKUP(A374,[1]DI!$A$4:$B$15000,2),0)</f>
        <v>0</v>
      </c>
      <c r="E374" s="126">
        <f t="shared" ca="1" si="207"/>
        <v>1</v>
      </c>
      <c r="F374" s="126">
        <f ca="1">(TRUNC(PRODUCT($E$12:$E373),16))</f>
        <v>1.05549028662418</v>
      </c>
      <c r="G374" s="126">
        <f t="shared" ca="1" si="238"/>
        <v>1.05514972012712</v>
      </c>
      <c r="H374" s="126">
        <f t="shared" ca="1" si="208"/>
        <v>1.0003227699999999</v>
      </c>
      <c r="I374" s="125">
        <f t="shared" si="215"/>
        <v>1.7999999999999999E-2</v>
      </c>
      <c r="J374" s="127">
        <f t="shared" si="216"/>
        <v>43881</v>
      </c>
      <c r="K374" s="128">
        <f t="shared" si="217"/>
        <v>1</v>
      </c>
      <c r="L374" s="129">
        <f t="shared" si="218"/>
        <v>1</v>
      </c>
      <c r="M374" s="130">
        <f t="shared" si="209"/>
        <v>1.0000707959999999</v>
      </c>
      <c r="N374" s="130">
        <f t="shared" ca="1" si="210"/>
        <v>1.000393589</v>
      </c>
      <c r="O374" s="129">
        <f t="shared" si="223"/>
        <v>0</v>
      </c>
      <c r="P374" s="126">
        <f t="shared" ca="1" si="211"/>
        <v>0.13775599999999999</v>
      </c>
      <c r="Q374" s="124">
        <f t="shared" si="219"/>
        <v>0</v>
      </c>
      <c r="R374" s="131" t="str">
        <f t="shared" si="220"/>
        <v>A+J=</v>
      </c>
      <c r="S374" s="127">
        <f t="shared" si="221"/>
        <v>44249</v>
      </c>
      <c r="T374" s="132" t="str">
        <f t="shared" si="212"/>
        <v>-</v>
      </c>
      <c r="U374" s="9"/>
      <c r="V374" s="110">
        <v>46498</v>
      </c>
      <c r="W374" s="111" t="s">
        <v>77</v>
      </c>
      <c r="X374" s="9"/>
      <c r="Y374" s="1"/>
      <c r="Z374" s="9"/>
      <c r="AA374" s="9"/>
      <c r="AB374" s="9"/>
      <c r="AC374" s="9"/>
      <c r="AD374" s="9"/>
      <c r="AE374" s="10"/>
      <c r="AF374" s="9"/>
      <c r="AG374" s="9"/>
      <c r="AH374" s="99">
        <f t="shared" si="237"/>
        <v>43759</v>
      </c>
      <c r="AI374" s="2">
        <f t="shared" ca="1" si="232"/>
        <v>1051.1340680000001</v>
      </c>
      <c r="AJ374" s="9">
        <f t="shared" si="232"/>
        <v>1000</v>
      </c>
      <c r="AK374" s="16">
        <f t="shared" ca="1" si="232"/>
        <v>5.3999999999999999E-2</v>
      </c>
      <c r="AL374" s="17">
        <f t="shared" ca="1" si="232"/>
        <v>1.0391479800000001</v>
      </c>
      <c r="AM374" s="99">
        <f t="shared" si="233"/>
        <v>43759</v>
      </c>
      <c r="AN374" s="16">
        <f t="shared" si="234"/>
        <v>1.7999999999999999E-2</v>
      </c>
      <c r="AO374" s="3">
        <f t="shared" si="234"/>
        <v>162</v>
      </c>
      <c r="AP374" s="15">
        <f t="shared" si="234"/>
        <v>1.0115345339999999</v>
      </c>
      <c r="AQ374" s="15">
        <f t="shared" ca="1" si="234"/>
        <v>1.0511340680000001</v>
      </c>
      <c r="AR374" s="99">
        <f t="shared" si="235"/>
        <v>43759</v>
      </c>
      <c r="AS374" s="2">
        <f t="shared" ca="1" si="236"/>
        <v>51.134067999999999</v>
      </c>
      <c r="AT374" s="2">
        <f t="shared" si="236"/>
        <v>0</v>
      </c>
      <c r="AU374" s="28" t="str">
        <f t="shared" si="236"/>
        <v>J=</v>
      </c>
      <c r="AV374" s="99">
        <f t="shared" si="236"/>
        <v>43881</v>
      </c>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c r="GN374" s="3"/>
      <c r="GO374" s="3"/>
      <c r="GP374" s="3"/>
      <c r="GQ374" s="3"/>
      <c r="GR374" s="3"/>
      <c r="GS374" s="3"/>
      <c r="GT374" s="1"/>
      <c r="GU374" s="1"/>
      <c r="GV374" s="1"/>
      <c r="GW374" s="1"/>
      <c r="GX374" s="1"/>
      <c r="GY374" s="1"/>
      <c r="GZ374" s="1"/>
      <c r="HA374" s="1"/>
      <c r="HB374" s="1"/>
      <c r="HC374" s="1"/>
      <c r="HD374" s="1"/>
      <c r="HE374" s="1"/>
      <c r="HF374" s="1"/>
      <c r="HG374" s="1"/>
      <c r="HH374" s="1"/>
      <c r="HI374" s="1"/>
      <c r="HJ374" s="1"/>
      <c r="HK374" s="1"/>
      <c r="HL374" s="1"/>
    </row>
    <row r="375" spans="1:223" x14ac:dyDescent="0.15">
      <c r="A375" s="122">
        <f t="shared" si="213"/>
        <v>43887</v>
      </c>
      <c r="B375" s="123">
        <f t="shared" ca="1" si="222"/>
        <v>350.16254400000003</v>
      </c>
      <c r="C375" s="124">
        <f t="shared" si="214"/>
        <v>350</v>
      </c>
      <c r="D375" s="125">
        <f ca="1">IF(A375&lt;$B$1,VLOOKUP(A375,[1]DI!$A$4:$B$15000,2),0)</f>
        <v>4.1500000000000002E-2</v>
      </c>
      <c r="E375" s="126">
        <f t="shared" ca="1" si="207"/>
        <v>1.00016137</v>
      </c>
      <c r="F375" s="126">
        <f ca="1">(TRUNC(PRODUCT($E$12:$E374),16))</f>
        <v>1.05549028662418</v>
      </c>
      <c r="G375" s="126">
        <f t="shared" ca="1" si="238"/>
        <v>1.05514972012712</v>
      </c>
      <c r="H375" s="126">
        <f t="shared" ca="1" si="208"/>
        <v>1.0003227699999999</v>
      </c>
      <c r="I375" s="125">
        <f t="shared" si="215"/>
        <v>1.7999999999999999E-2</v>
      </c>
      <c r="J375" s="127">
        <f t="shared" si="216"/>
        <v>43881</v>
      </c>
      <c r="K375" s="128">
        <f t="shared" si="217"/>
        <v>2</v>
      </c>
      <c r="L375" s="129">
        <f t="shared" si="218"/>
        <v>2</v>
      </c>
      <c r="M375" s="130">
        <f t="shared" si="209"/>
        <v>1.000141597</v>
      </c>
      <c r="N375" s="130">
        <f t="shared" ca="1" si="210"/>
        <v>1.000464413</v>
      </c>
      <c r="O375" s="129">
        <f t="shared" si="223"/>
        <v>0</v>
      </c>
      <c r="P375" s="126">
        <f t="shared" ca="1" si="211"/>
        <v>0.16254399999999999</v>
      </c>
      <c r="Q375" s="124">
        <f t="shared" si="219"/>
        <v>0</v>
      </c>
      <c r="R375" s="131" t="str">
        <f t="shared" si="220"/>
        <v>A+J=</v>
      </c>
      <c r="S375" s="127">
        <f t="shared" si="221"/>
        <v>44249</v>
      </c>
      <c r="T375" s="132" t="str">
        <f t="shared" si="212"/>
        <v>-</v>
      </c>
      <c r="U375" s="9"/>
      <c r="V375" s="110">
        <v>46534</v>
      </c>
      <c r="W375" s="111" t="s">
        <v>93</v>
      </c>
      <c r="X375" s="9"/>
      <c r="Y375" s="1"/>
      <c r="Z375" s="9"/>
      <c r="AA375" s="9"/>
      <c r="AB375" s="9"/>
      <c r="AC375" s="9"/>
      <c r="AD375" s="9"/>
      <c r="AE375" s="10"/>
      <c r="AF375" s="9"/>
      <c r="AG375" s="9"/>
      <c r="AH375" s="99">
        <f t="shared" si="237"/>
        <v>43760</v>
      </c>
      <c r="AI375" s="2">
        <f t="shared" ca="1" si="232"/>
        <v>1051.4278899999999</v>
      </c>
      <c r="AJ375" s="9">
        <f t="shared" si="232"/>
        <v>1000</v>
      </c>
      <c r="AK375" s="16">
        <f t="shared" ca="1" si="232"/>
        <v>5.3999999999999999E-2</v>
      </c>
      <c r="AL375" s="17">
        <f t="shared" ca="1" si="232"/>
        <v>1.03936487</v>
      </c>
      <c r="AM375" s="99">
        <f t="shared" si="233"/>
        <v>43760</v>
      </c>
      <c r="AN375" s="16">
        <f t="shared" si="234"/>
        <v>1.7999999999999999E-2</v>
      </c>
      <c r="AO375" s="3">
        <f t="shared" si="234"/>
        <v>163</v>
      </c>
      <c r="AP375" s="15">
        <f t="shared" si="234"/>
        <v>1.011606147</v>
      </c>
      <c r="AQ375" s="15">
        <f t="shared" ca="1" si="234"/>
        <v>1.0514278909999999</v>
      </c>
      <c r="AR375" s="99">
        <f t="shared" si="235"/>
        <v>43760</v>
      </c>
      <c r="AS375" s="2">
        <f t="shared" ca="1" si="236"/>
        <v>51.427889999999998</v>
      </c>
      <c r="AT375" s="2">
        <f t="shared" si="236"/>
        <v>0</v>
      </c>
      <c r="AU375" s="28" t="str">
        <f t="shared" si="236"/>
        <v>J=</v>
      </c>
      <c r="AV375" s="99">
        <f t="shared" si="236"/>
        <v>43881</v>
      </c>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c r="GB375" s="3"/>
      <c r="GC375" s="3"/>
      <c r="GD375" s="3"/>
      <c r="GE375" s="3"/>
      <c r="GF375" s="3"/>
      <c r="GG375" s="3"/>
      <c r="GH375" s="3"/>
      <c r="GI375" s="3"/>
      <c r="GJ375" s="3"/>
      <c r="GK375" s="3"/>
      <c r="GL375" s="3"/>
      <c r="GM375" s="3"/>
      <c r="GN375" s="3"/>
      <c r="GO375" s="3"/>
      <c r="GP375" s="3"/>
      <c r="GQ375" s="3"/>
      <c r="GR375" s="3"/>
      <c r="GS375" s="3"/>
      <c r="GT375" s="1"/>
      <c r="GU375" s="1"/>
      <c r="GV375" s="1"/>
      <c r="GW375" s="1"/>
      <c r="GX375" s="1"/>
      <c r="GY375" s="1"/>
      <c r="GZ375" s="1"/>
      <c r="HA375" s="1"/>
      <c r="HB375" s="1"/>
      <c r="HC375" s="1"/>
      <c r="HD375" s="1"/>
      <c r="HE375" s="1"/>
      <c r="HF375" s="1"/>
      <c r="HG375" s="1"/>
      <c r="HH375" s="1"/>
      <c r="HI375" s="1"/>
      <c r="HJ375" s="1"/>
      <c r="HK375" s="1"/>
      <c r="HL375" s="1"/>
    </row>
    <row r="376" spans="1:223" x14ac:dyDescent="0.15">
      <c r="A376" s="122">
        <f t="shared" si="213"/>
        <v>43888</v>
      </c>
      <c r="B376" s="123">
        <f t="shared" ca="1" si="222"/>
        <v>350.24384300000003</v>
      </c>
      <c r="C376" s="124">
        <f t="shared" si="214"/>
        <v>350</v>
      </c>
      <c r="D376" s="125">
        <f ca="1">IF(A376&lt;$B$1,VLOOKUP(A376,[1]DI!$A$4:$B$15000,2),0)</f>
        <v>4.1500000000000002E-2</v>
      </c>
      <c r="E376" s="126">
        <f t="shared" ca="1" si="207"/>
        <v>1.00016137</v>
      </c>
      <c r="F376" s="126">
        <f ca="1">(TRUNC(PRODUCT($E$12:$E375),16))</f>
        <v>1.0556606110917399</v>
      </c>
      <c r="G376" s="126">
        <f t="shared" ca="1" si="238"/>
        <v>1.05514972012712</v>
      </c>
      <c r="H376" s="126">
        <f t="shared" ca="1" si="208"/>
        <v>1.0004841900000001</v>
      </c>
      <c r="I376" s="125">
        <f t="shared" si="215"/>
        <v>1.7999999999999999E-2</v>
      </c>
      <c r="J376" s="127">
        <f t="shared" si="216"/>
        <v>43881</v>
      </c>
      <c r="K376" s="128">
        <f t="shared" si="217"/>
        <v>3</v>
      </c>
      <c r="L376" s="129">
        <f t="shared" si="218"/>
        <v>3</v>
      </c>
      <c r="M376" s="130">
        <f t="shared" si="209"/>
        <v>1.0002124029999999</v>
      </c>
      <c r="N376" s="130">
        <f t="shared" ca="1" si="210"/>
        <v>1.0006966960000001</v>
      </c>
      <c r="O376" s="129">
        <f t="shared" si="223"/>
        <v>0</v>
      </c>
      <c r="P376" s="126">
        <f t="shared" ca="1" si="211"/>
        <v>0.243843</v>
      </c>
      <c r="Q376" s="124">
        <f t="shared" si="219"/>
        <v>0</v>
      </c>
      <c r="R376" s="131" t="str">
        <f t="shared" si="220"/>
        <v>A+J=</v>
      </c>
      <c r="S376" s="127">
        <f t="shared" si="221"/>
        <v>44249</v>
      </c>
      <c r="T376" s="132" t="str">
        <f t="shared" si="212"/>
        <v>-</v>
      </c>
      <c r="U376" s="9"/>
      <c r="V376" s="110">
        <v>46637</v>
      </c>
      <c r="W376" s="111" t="s">
        <v>86</v>
      </c>
      <c r="X376" s="9"/>
      <c r="Y376" s="1"/>
      <c r="Z376" s="9"/>
      <c r="AA376" s="9"/>
      <c r="AB376" s="9"/>
      <c r="AC376" s="9"/>
      <c r="AD376" s="9"/>
      <c r="AE376" s="10"/>
      <c r="AF376" s="9"/>
      <c r="AG376" s="9"/>
      <c r="AH376" s="99">
        <f t="shared" si="237"/>
        <v>43761</v>
      </c>
      <c r="AI376" s="2">
        <f t="shared" ca="1" si="232"/>
        <v>1051.7217909999999</v>
      </c>
      <c r="AJ376" s="9">
        <f t="shared" si="232"/>
        <v>1000</v>
      </c>
      <c r="AK376" s="16">
        <f t="shared" ca="1" si="232"/>
        <v>5.3999999999999999E-2</v>
      </c>
      <c r="AL376" s="17">
        <f t="shared" ca="1" si="232"/>
        <v>1.0395817999999999</v>
      </c>
      <c r="AM376" s="99">
        <f t="shared" si="233"/>
        <v>43761</v>
      </c>
      <c r="AN376" s="16">
        <f t="shared" si="234"/>
        <v>1.7999999999999999E-2</v>
      </c>
      <c r="AO376" s="3">
        <f t="shared" si="234"/>
        <v>164</v>
      </c>
      <c r="AP376" s="15">
        <f t="shared" si="234"/>
        <v>1.0116777640000001</v>
      </c>
      <c r="AQ376" s="15">
        <f t="shared" ca="1" si="234"/>
        <v>1.0517217910000001</v>
      </c>
      <c r="AR376" s="99">
        <f t="shared" si="235"/>
        <v>43761</v>
      </c>
      <c r="AS376" s="2">
        <f t="shared" ca="1" si="236"/>
        <v>51.721791000000003</v>
      </c>
      <c r="AT376" s="2">
        <f t="shared" si="236"/>
        <v>0</v>
      </c>
      <c r="AU376" s="28" t="str">
        <f t="shared" si="236"/>
        <v>J=</v>
      </c>
      <c r="AV376" s="99">
        <f t="shared" si="236"/>
        <v>43881</v>
      </c>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c r="GN376" s="3"/>
      <c r="GO376" s="3"/>
      <c r="GP376" s="3"/>
      <c r="GQ376" s="3"/>
      <c r="GR376" s="3"/>
      <c r="GS376" s="3"/>
      <c r="GT376" s="1"/>
      <c r="GU376" s="1"/>
      <c r="GV376" s="1"/>
      <c r="GW376" s="1"/>
      <c r="GX376" s="1"/>
      <c r="GY376" s="1"/>
      <c r="GZ376" s="1"/>
      <c r="HA376" s="1"/>
      <c r="HB376" s="1"/>
      <c r="HC376" s="1"/>
      <c r="HD376" s="1"/>
      <c r="HE376" s="1"/>
      <c r="HF376" s="1"/>
      <c r="HG376" s="1"/>
      <c r="HH376" s="1"/>
      <c r="HI376" s="1"/>
      <c r="HJ376" s="1"/>
      <c r="HK376" s="1"/>
      <c r="HL376" s="1"/>
    </row>
    <row r="377" spans="1:223" x14ac:dyDescent="0.15">
      <c r="A377" s="122">
        <f t="shared" si="213"/>
        <v>43889</v>
      </c>
      <c r="B377" s="123">
        <f t="shared" ca="1" si="222"/>
        <v>350.32516199999998</v>
      </c>
      <c r="C377" s="124">
        <f t="shared" si="214"/>
        <v>350</v>
      </c>
      <c r="D377" s="125">
        <f ca="1">IF(A377&lt;$B$1,VLOOKUP(A377,[1]DI!$A$4:$B$15000,2),0)</f>
        <v>4.1500000000000002E-2</v>
      </c>
      <c r="E377" s="126">
        <f t="shared" ca="1" si="207"/>
        <v>1.00016137</v>
      </c>
      <c r="F377" s="126">
        <f ca="1">(TRUNC(PRODUCT($E$12:$E376),16))</f>
        <v>1.0558309630445499</v>
      </c>
      <c r="G377" s="126">
        <f t="shared" ca="1" si="238"/>
        <v>1.05514972012712</v>
      </c>
      <c r="H377" s="126">
        <f t="shared" ca="1" si="208"/>
        <v>1.0006456399999999</v>
      </c>
      <c r="I377" s="125">
        <f t="shared" si="215"/>
        <v>1.7999999999999999E-2</v>
      </c>
      <c r="J377" s="127">
        <f t="shared" si="216"/>
        <v>43881</v>
      </c>
      <c r="K377" s="128">
        <f t="shared" si="217"/>
        <v>4</v>
      </c>
      <c r="L377" s="129">
        <f t="shared" si="218"/>
        <v>4</v>
      </c>
      <c r="M377" s="130">
        <f t="shared" si="209"/>
        <v>1.0002832129999999</v>
      </c>
      <c r="N377" s="130">
        <f t="shared" ca="1" si="210"/>
        <v>1.000929036</v>
      </c>
      <c r="O377" s="129">
        <f t="shared" si="223"/>
        <v>0</v>
      </c>
      <c r="P377" s="126">
        <f t="shared" ca="1" si="211"/>
        <v>0.32516200000000001</v>
      </c>
      <c r="Q377" s="124">
        <f t="shared" si="219"/>
        <v>0</v>
      </c>
      <c r="R377" s="131" t="str">
        <f t="shared" si="220"/>
        <v>A+J=</v>
      </c>
      <c r="S377" s="127">
        <f t="shared" si="221"/>
        <v>44249</v>
      </c>
      <c r="T377" s="132" t="str">
        <f t="shared" si="212"/>
        <v>-</v>
      </c>
      <c r="U377" s="31"/>
      <c r="V377" s="110">
        <v>46672</v>
      </c>
      <c r="W377" s="109" t="s">
        <v>81</v>
      </c>
      <c r="X377" s="31"/>
      <c r="Y377" s="33"/>
      <c r="Z377" s="31"/>
      <c r="AA377" s="31"/>
      <c r="AB377" s="31"/>
      <c r="AC377" s="31"/>
      <c r="AD377" s="31"/>
      <c r="AE377" s="34"/>
      <c r="AF377" s="31"/>
      <c r="AG377" s="31"/>
      <c r="AH377" s="99">
        <f t="shared" si="237"/>
        <v>43762</v>
      </c>
      <c r="AI377" s="2">
        <f t="shared" ca="1" si="232"/>
        <v>1052.0157770000001</v>
      </c>
      <c r="AJ377" s="9">
        <f t="shared" si="232"/>
        <v>1000</v>
      </c>
      <c r="AK377" s="16">
        <f t="shared" ca="1" si="232"/>
        <v>5.3999999999999999E-2</v>
      </c>
      <c r="AL377" s="17">
        <f t="shared" ca="1" si="232"/>
        <v>1.0397987799999999</v>
      </c>
      <c r="AM377" s="99">
        <f t="shared" si="233"/>
        <v>43762</v>
      </c>
      <c r="AN377" s="16">
        <f t="shared" si="234"/>
        <v>1.7999999999999999E-2</v>
      </c>
      <c r="AO377" s="3">
        <f t="shared" si="234"/>
        <v>165</v>
      </c>
      <c r="AP377" s="15">
        <f t="shared" si="234"/>
        <v>1.0117493870000001</v>
      </c>
      <c r="AQ377" s="15">
        <f t="shared" ca="1" si="234"/>
        <v>1.0520157779999999</v>
      </c>
      <c r="AR377" s="99">
        <f t="shared" si="235"/>
        <v>43762</v>
      </c>
      <c r="AS377" s="2">
        <f t="shared" ca="1" si="236"/>
        <v>52.015777</v>
      </c>
      <c r="AT377" s="2">
        <f t="shared" si="236"/>
        <v>0</v>
      </c>
      <c r="AU377" s="28" t="str">
        <f t="shared" si="236"/>
        <v>J=</v>
      </c>
      <c r="AV377" s="99">
        <f t="shared" si="236"/>
        <v>43881</v>
      </c>
      <c r="AW377" s="32"/>
      <c r="AX377" s="32"/>
      <c r="AY377" s="32"/>
      <c r="AZ377" s="32"/>
      <c r="BA377" s="32"/>
      <c r="BB377" s="32"/>
      <c r="BC377" s="32"/>
      <c r="BD377" s="32"/>
      <c r="BE377" s="32"/>
      <c r="BF377" s="32"/>
      <c r="BG377" s="32"/>
      <c r="BH377" s="32"/>
      <c r="BI377" s="32"/>
      <c r="BJ377" s="32"/>
      <c r="BK377" s="32"/>
      <c r="BL377" s="32"/>
      <c r="BM377" s="32"/>
      <c r="BN377" s="32"/>
      <c r="BO377" s="32"/>
      <c r="BP377" s="32"/>
      <c r="BQ377" s="32"/>
      <c r="BR377" s="32"/>
      <c r="BS377" s="32"/>
      <c r="BT377" s="32"/>
      <c r="BU377" s="32"/>
      <c r="BV377" s="32"/>
      <c r="BW377" s="32"/>
      <c r="BX377" s="32"/>
      <c r="BY377" s="32"/>
      <c r="BZ377" s="32"/>
      <c r="CA377" s="32"/>
      <c r="CB377" s="32"/>
      <c r="CC377" s="32"/>
      <c r="CD377" s="32"/>
      <c r="CE377" s="32"/>
      <c r="CF377" s="32"/>
      <c r="CG377" s="32"/>
      <c r="CH377" s="32"/>
      <c r="CI377" s="32"/>
      <c r="CJ377" s="32"/>
      <c r="CK377" s="32"/>
      <c r="CL377" s="32"/>
      <c r="CM377" s="32"/>
      <c r="CN377" s="32"/>
      <c r="CO377" s="32"/>
      <c r="CP377" s="32"/>
      <c r="CQ377" s="32"/>
      <c r="CR377" s="32"/>
      <c r="CS377" s="32"/>
      <c r="CT377" s="32"/>
      <c r="CU377" s="32"/>
      <c r="CV377" s="32"/>
      <c r="CW377" s="32"/>
      <c r="CX377" s="32"/>
      <c r="CY377" s="32"/>
      <c r="CZ377" s="32"/>
      <c r="DA377" s="32"/>
      <c r="DB377" s="32"/>
      <c r="DC377" s="32"/>
      <c r="DD377" s="32"/>
      <c r="DE377" s="32"/>
      <c r="DF377" s="32"/>
      <c r="DG377" s="32"/>
      <c r="DH377" s="32"/>
      <c r="DI377" s="32"/>
      <c r="DJ377" s="32"/>
      <c r="DK377" s="32"/>
      <c r="DL377" s="32"/>
      <c r="DM377" s="32"/>
      <c r="DN377" s="32"/>
      <c r="DO377" s="32"/>
      <c r="DP377" s="32"/>
      <c r="DQ377" s="32"/>
      <c r="DR377" s="32"/>
      <c r="DS377" s="32"/>
      <c r="DT377" s="32"/>
      <c r="DU377" s="32"/>
      <c r="DV377" s="32"/>
      <c r="DW377" s="32"/>
      <c r="DX377" s="32"/>
      <c r="DY377" s="32"/>
      <c r="DZ377" s="32"/>
      <c r="EA377" s="32"/>
      <c r="EB377" s="32"/>
      <c r="EC377" s="32"/>
      <c r="ED377" s="32"/>
      <c r="EE377" s="32"/>
      <c r="EF377" s="32"/>
      <c r="EG377" s="32"/>
      <c r="EH377" s="32"/>
      <c r="EI377" s="32"/>
      <c r="EJ377" s="32"/>
      <c r="EK377" s="32"/>
      <c r="EL377" s="32"/>
      <c r="EM377" s="32"/>
      <c r="EN377" s="32"/>
      <c r="EO377" s="32"/>
      <c r="EP377" s="32"/>
      <c r="EQ377" s="32"/>
      <c r="ER377" s="32"/>
      <c r="ES377" s="32"/>
      <c r="ET377" s="32"/>
      <c r="EU377" s="32"/>
      <c r="EV377" s="32"/>
      <c r="EW377" s="32"/>
      <c r="EX377" s="32"/>
      <c r="EY377" s="32"/>
      <c r="EZ377" s="32"/>
      <c r="FA377" s="32"/>
      <c r="FB377" s="32"/>
      <c r="FC377" s="32"/>
      <c r="FD377" s="32"/>
      <c r="FE377" s="32"/>
      <c r="FF377" s="32"/>
      <c r="FG377" s="32"/>
      <c r="FH377" s="32"/>
      <c r="FI377" s="32"/>
      <c r="FJ377" s="32"/>
      <c r="FK377" s="32"/>
      <c r="FL377" s="32"/>
      <c r="FM377" s="32"/>
      <c r="FN377" s="32"/>
      <c r="FO377" s="32"/>
      <c r="FP377" s="32"/>
      <c r="FQ377" s="32"/>
      <c r="FR377" s="32"/>
      <c r="FS377" s="32"/>
      <c r="FT377" s="32"/>
      <c r="FU377" s="32"/>
      <c r="FV377" s="32"/>
      <c r="FW377" s="32"/>
      <c r="FX377" s="32"/>
      <c r="FY377" s="32"/>
      <c r="FZ377" s="32"/>
      <c r="GA377" s="32"/>
      <c r="GB377" s="32"/>
      <c r="GC377" s="32"/>
      <c r="GD377" s="32"/>
      <c r="GE377" s="32"/>
      <c r="GF377" s="32"/>
      <c r="GG377" s="32"/>
      <c r="GH377" s="32"/>
      <c r="GI377" s="32"/>
      <c r="GJ377" s="32"/>
      <c r="GK377" s="32"/>
      <c r="GL377" s="32"/>
      <c r="GM377" s="32"/>
      <c r="GN377" s="32"/>
      <c r="GO377" s="32"/>
      <c r="GP377" s="32"/>
      <c r="GQ377" s="32"/>
      <c r="GR377" s="32"/>
      <c r="GS377" s="32"/>
      <c r="GT377" s="33"/>
      <c r="GU377" s="33"/>
      <c r="GV377" s="33"/>
      <c r="GW377" s="33"/>
      <c r="GX377" s="33"/>
      <c r="GY377" s="33"/>
      <c r="GZ377" s="33"/>
      <c r="HA377" s="33"/>
      <c r="HB377" s="33"/>
      <c r="HC377" s="33"/>
      <c r="HD377" s="33"/>
      <c r="HE377" s="33"/>
      <c r="HF377" s="33"/>
      <c r="HG377" s="33"/>
      <c r="HH377" s="33"/>
      <c r="HI377" s="33"/>
      <c r="HJ377" s="33"/>
      <c r="HK377" s="33"/>
      <c r="HL377" s="33"/>
    </row>
    <row r="378" spans="1:223" x14ac:dyDescent="0.15">
      <c r="A378" s="97">
        <f t="shared" si="213"/>
        <v>43890</v>
      </c>
      <c r="B378" s="19">
        <f t="shared" ref="B378:B441" ca="1" si="239">IF(A378&lt;=TODAY(),C378+P378,IF(AND(A378&gt;TODAY(),A378&lt;=$B$1),IF(VLOOKUP(TODAY(),$A$10:$D$10000,4,FALSE)=0,"n.d",C378+P378),"n.d"))</f>
        <v>350.406498</v>
      </c>
      <c r="C378" s="2">
        <f t="shared" ref="C378:C441" si="240">(C377-Q377)</f>
        <v>350</v>
      </c>
      <c r="D378" s="16">
        <f ca="1">IF(A378&lt;$B$1,VLOOKUP(A378,[1]DI!$A$4:$B$15000,2),0)</f>
        <v>0</v>
      </c>
      <c r="E378" s="17">
        <f t="shared" ref="E378:E441" ca="1" si="241">IF(A378&lt;A$10,1,ROUND(((1+D378)^(1/252)),8))</f>
        <v>1</v>
      </c>
      <c r="F378" s="17">
        <f ca="1">(TRUNC(PRODUCT($E$12:$E377),16))</f>
        <v>1.05600134248705</v>
      </c>
      <c r="G378" s="17">
        <f t="shared" ref="G378:G441" ca="1" si="242">IF(O377&gt;0,F377,G377)</f>
        <v>1.05514972012712</v>
      </c>
      <c r="H378" s="17">
        <f t="shared" ref="H378:H441" ca="1" si="243">ROUND(F378/G378,8)</f>
        <v>1.00080711</v>
      </c>
      <c r="I378" s="16">
        <f t="shared" si="215"/>
        <v>1.7999999999999999E-2</v>
      </c>
      <c r="J378" s="99">
        <f t="shared" ref="J378:J441" si="244">IF(O377&gt;0,VLOOKUP(O377,V$12:AF$48,2),J377)</f>
        <v>43881</v>
      </c>
      <c r="K378" s="3">
        <f t="shared" ref="K378:K441" si="245">IF(A378&gt;J378,IF(NETWORKDAYS(J378,A378,$V$52:$V$436)-1=0,1,NETWORKDAYS(J378,A378,$V$52:$V$436)-1),0)</f>
        <v>4</v>
      </c>
      <c r="L378" s="20">
        <f t="shared" ref="L378:L441" si="246">IF(AND(K378=1,K377=1),1,IF(K378&gt;0,IF(K378=K377,K378+1,K378),0))</f>
        <v>5</v>
      </c>
      <c r="M378" s="15">
        <f t="shared" ref="M378:M441" si="247">ROUND((I378+1)^(L378/252),9)</f>
        <v>1.0003540289999999</v>
      </c>
      <c r="N378" s="15">
        <f t="shared" ref="N378:N441" ca="1" si="248">ROUND(H378*M378,9)</f>
        <v>1.001161425</v>
      </c>
      <c r="O378" s="20">
        <f t="shared" ref="O378:O441" si="249">IF(VLOOKUP(A378,W$12:AD$48,8)=VLOOKUP(A377,W$12:AD$48,8),0,VLOOKUP(A378,W$12:AD$48,8))</f>
        <v>0</v>
      </c>
      <c r="P378" s="2">
        <f t="shared" ref="P378:P441" ca="1" si="250">TRUNC(((N378-1)*C378),6)</f>
        <v>0.40649800000000003</v>
      </c>
      <c r="Q378" s="2">
        <f t="shared" ref="Q378:Q441" si="251">IF(O378&gt;0,VLOOKUP(O378,$V$12:$AA$48,6),0)</f>
        <v>0</v>
      </c>
      <c r="R378" s="4" t="str">
        <f t="shared" ref="R378:R441" si="252">IF(O377&gt;0,VLOOKUP(O377,V$12:AF$48,10),R377)</f>
        <v>A+J=</v>
      </c>
      <c r="S378" s="99">
        <f t="shared" ref="S378:S441" si="253">IF(O377&gt;0,VLOOKUP(O377,V$12:AF$48,11),S377)</f>
        <v>44249</v>
      </c>
      <c r="T378" s="9" t="str">
        <f t="shared" ref="T378:T441" si="254">IF(O378&gt;0,(P378+Q378)*T$9,"-")</f>
        <v>-</v>
      </c>
      <c r="U378" s="9"/>
      <c r="V378" s="110">
        <v>46693</v>
      </c>
      <c r="W378" s="111" t="s">
        <v>87</v>
      </c>
      <c r="X378" s="9"/>
      <c r="Y378" s="1"/>
      <c r="Z378" s="9"/>
      <c r="AA378" s="9"/>
      <c r="AB378" s="9"/>
      <c r="AC378" s="9"/>
      <c r="AD378" s="9"/>
      <c r="AE378" s="10"/>
      <c r="AF378" s="9"/>
      <c r="AG378" s="9"/>
      <c r="AH378" s="99">
        <f t="shared" si="237"/>
        <v>43763</v>
      </c>
      <c r="AI378" s="2">
        <f t="shared" ca="1" si="232"/>
        <v>1052.3098520000001</v>
      </c>
      <c r="AJ378" s="9">
        <f t="shared" si="232"/>
        <v>1000</v>
      </c>
      <c r="AK378" s="16">
        <f t="shared" ca="1" si="232"/>
        <v>5.3999999999999999E-2</v>
      </c>
      <c r="AL378" s="17">
        <f t="shared" ca="1" si="232"/>
        <v>1.0400158100000001</v>
      </c>
      <c r="AM378" s="99">
        <f t="shared" si="233"/>
        <v>43763</v>
      </c>
      <c r="AN378" s="16">
        <f t="shared" si="234"/>
        <v>1.7999999999999999E-2</v>
      </c>
      <c r="AO378" s="3">
        <f t="shared" si="234"/>
        <v>166</v>
      </c>
      <c r="AP378" s="15">
        <f t="shared" si="234"/>
        <v>1.011821015</v>
      </c>
      <c r="AQ378" s="15">
        <f t="shared" ca="1" si="234"/>
        <v>1.052309852</v>
      </c>
      <c r="AR378" s="99">
        <f t="shared" si="235"/>
        <v>43763</v>
      </c>
      <c r="AS378" s="2">
        <f t="shared" ca="1" si="236"/>
        <v>52.309851999999999</v>
      </c>
      <c r="AT378" s="2">
        <f t="shared" si="236"/>
        <v>0</v>
      </c>
      <c r="AU378" s="28" t="str">
        <f t="shared" si="236"/>
        <v>J=</v>
      </c>
      <c r="AV378" s="99">
        <f t="shared" si="236"/>
        <v>43881</v>
      </c>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c r="GN378" s="3"/>
      <c r="GO378" s="3"/>
      <c r="GP378" s="3"/>
      <c r="GQ378" s="3"/>
      <c r="GR378" s="3"/>
      <c r="GS378" s="3"/>
      <c r="GT378" s="1"/>
      <c r="GU378" s="1"/>
      <c r="GV378" s="1"/>
      <c r="GW378" s="1"/>
      <c r="GX378" s="1"/>
      <c r="GY378" s="1"/>
      <c r="GZ378" s="1"/>
      <c r="HA378" s="1"/>
      <c r="HB378" s="1"/>
      <c r="HC378" s="1"/>
      <c r="HD378" s="1"/>
      <c r="HE378" s="1"/>
      <c r="HF378" s="1"/>
      <c r="HG378" s="1"/>
      <c r="HH378" s="1"/>
      <c r="HI378" s="1"/>
      <c r="HJ378" s="1"/>
      <c r="HK378" s="1"/>
      <c r="HL378" s="1"/>
    </row>
    <row r="379" spans="1:223" x14ac:dyDescent="0.15">
      <c r="A379" s="97">
        <f t="shared" si="213"/>
        <v>43891</v>
      </c>
      <c r="B379" s="19">
        <f t="shared" ca="1" si="239"/>
        <v>350.406498</v>
      </c>
      <c r="C379" s="2">
        <f t="shared" si="240"/>
        <v>350</v>
      </c>
      <c r="D379" s="16">
        <f ca="1">IF(A379&lt;$B$1,VLOOKUP(A379,[1]DI!$A$4:$B$15000,2),0)</f>
        <v>0</v>
      </c>
      <c r="E379" s="17">
        <f t="shared" ca="1" si="241"/>
        <v>1</v>
      </c>
      <c r="F379" s="17">
        <f ca="1">(TRUNC(PRODUCT($E$12:$E378),16))</f>
        <v>1.05600134248705</v>
      </c>
      <c r="G379" s="17">
        <f t="shared" ca="1" si="242"/>
        <v>1.05514972012712</v>
      </c>
      <c r="H379" s="17">
        <f t="shared" ca="1" si="243"/>
        <v>1.00080711</v>
      </c>
      <c r="I379" s="16">
        <f t="shared" si="215"/>
        <v>1.7999999999999999E-2</v>
      </c>
      <c r="J379" s="99">
        <f t="shared" si="244"/>
        <v>43881</v>
      </c>
      <c r="K379" s="3">
        <f t="shared" si="245"/>
        <v>4</v>
      </c>
      <c r="L379" s="20">
        <f t="shared" si="246"/>
        <v>5</v>
      </c>
      <c r="M379" s="15">
        <f t="shared" si="247"/>
        <v>1.0003540289999999</v>
      </c>
      <c r="N379" s="15">
        <f t="shared" ca="1" si="248"/>
        <v>1.001161425</v>
      </c>
      <c r="O379" s="20">
        <f t="shared" si="249"/>
        <v>0</v>
      </c>
      <c r="P379" s="2">
        <f t="shared" ca="1" si="250"/>
        <v>0.40649800000000003</v>
      </c>
      <c r="Q379" s="2">
        <f t="shared" si="251"/>
        <v>0</v>
      </c>
      <c r="R379" s="4" t="str">
        <f t="shared" si="252"/>
        <v>A+J=</v>
      </c>
      <c r="S379" s="99">
        <f t="shared" si="253"/>
        <v>44249</v>
      </c>
      <c r="T379" s="9" t="str">
        <f t="shared" si="254"/>
        <v>-</v>
      </c>
      <c r="U379" s="31"/>
      <c r="V379" s="110">
        <v>46706</v>
      </c>
      <c r="W379" s="111" t="s">
        <v>96</v>
      </c>
      <c r="X379" s="31"/>
      <c r="Y379" s="33"/>
      <c r="Z379" s="31"/>
      <c r="AA379" s="31"/>
      <c r="AB379" s="31"/>
      <c r="AC379" s="31"/>
      <c r="AD379" s="31"/>
      <c r="AE379" s="34"/>
      <c r="AF379" s="31"/>
      <c r="AG379" s="31"/>
      <c r="AH379" s="99"/>
      <c r="AI379" s="3"/>
      <c r="AJ379" s="9"/>
      <c r="AK379" s="16"/>
      <c r="AL379" s="17"/>
      <c r="AM379" s="99"/>
      <c r="AN379" s="16"/>
      <c r="AO379" s="3"/>
      <c r="AP379" s="15"/>
      <c r="AQ379" s="15"/>
      <c r="AR379" s="99"/>
      <c r="AS379" s="2"/>
      <c r="AT379" s="3"/>
      <c r="AU379" s="4"/>
      <c r="AV379" s="99"/>
      <c r="AW379" s="32"/>
      <c r="AX379" s="32"/>
      <c r="AY379" s="32"/>
      <c r="AZ379" s="32"/>
      <c r="BA379" s="32"/>
      <c r="BB379" s="32"/>
      <c r="BC379" s="32"/>
      <c r="BD379" s="32"/>
      <c r="BE379" s="32"/>
      <c r="BF379" s="32"/>
      <c r="BG379" s="32"/>
      <c r="BH379" s="32"/>
      <c r="BI379" s="32"/>
      <c r="BJ379" s="32"/>
      <c r="BK379" s="32"/>
      <c r="BL379" s="32"/>
      <c r="BM379" s="32"/>
      <c r="BN379" s="32"/>
      <c r="BO379" s="32"/>
      <c r="BP379" s="32"/>
      <c r="BQ379" s="32"/>
      <c r="BR379" s="32"/>
      <c r="BS379" s="32"/>
      <c r="BT379" s="32"/>
      <c r="BU379" s="32"/>
      <c r="BV379" s="32"/>
      <c r="BW379" s="32"/>
      <c r="BX379" s="32"/>
      <c r="BY379" s="32"/>
      <c r="BZ379" s="32"/>
      <c r="CA379" s="32"/>
      <c r="CB379" s="32"/>
      <c r="CC379" s="32"/>
      <c r="CD379" s="32"/>
      <c r="CE379" s="32"/>
      <c r="CF379" s="32"/>
      <c r="CG379" s="32"/>
      <c r="CH379" s="32"/>
      <c r="CI379" s="32"/>
      <c r="CJ379" s="32"/>
      <c r="CK379" s="32"/>
      <c r="CL379" s="32"/>
      <c r="CM379" s="32"/>
      <c r="CN379" s="32"/>
      <c r="CO379" s="32"/>
      <c r="CP379" s="32"/>
      <c r="CQ379" s="32"/>
      <c r="CR379" s="32"/>
      <c r="CS379" s="32"/>
      <c r="CT379" s="32"/>
      <c r="CU379" s="32"/>
      <c r="CV379" s="32"/>
      <c r="CW379" s="32"/>
      <c r="CX379" s="32"/>
      <c r="CY379" s="32"/>
      <c r="CZ379" s="32"/>
      <c r="DA379" s="32"/>
      <c r="DB379" s="32"/>
      <c r="DC379" s="32"/>
      <c r="DD379" s="32"/>
      <c r="DE379" s="32"/>
      <c r="DF379" s="32"/>
      <c r="DG379" s="32"/>
      <c r="DH379" s="32"/>
      <c r="DI379" s="32"/>
      <c r="DJ379" s="32"/>
      <c r="DK379" s="32"/>
      <c r="DL379" s="32"/>
      <c r="DM379" s="32"/>
      <c r="DN379" s="32"/>
      <c r="DO379" s="32"/>
      <c r="DP379" s="32"/>
      <c r="DQ379" s="32"/>
      <c r="DR379" s="32"/>
      <c r="DS379" s="32"/>
      <c r="DT379" s="32"/>
      <c r="DU379" s="32"/>
      <c r="DV379" s="32"/>
      <c r="DW379" s="32"/>
      <c r="DX379" s="32"/>
      <c r="DY379" s="32"/>
      <c r="DZ379" s="32"/>
      <c r="EA379" s="32"/>
      <c r="EB379" s="32"/>
      <c r="EC379" s="32"/>
      <c r="ED379" s="32"/>
      <c r="EE379" s="32"/>
      <c r="EF379" s="32"/>
      <c r="EG379" s="32"/>
      <c r="EH379" s="32"/>
      <c r="EI379" s="32"/>
      <c r="EJ379" s="32"/>
      <c r="EK379" s="32"/>
      <c r="EL379" s="32"/>
      <c r="EM379" s="32"/>
      <c r="EN379" s="32"/>
      <c r="EO379" s="32"/>
      <c r="EP379" s="32"/>
      <c r="EQ379" s="32"/>
      <c r="ER379" s="32"/>
      <c r="ES379" s="32"/>
      <c r="ET379" s="32"/>
      <c r="EU379" s="32"/>
      <c r="EV379" s="32"/>
      <c r="EW379" s="32"/>
      <c r="EX379" s="32"/>
      <c r="EY379" s="32"/>
      <c r="EZ379" s="32"/>
      <c r="FA379" s="32"/>
      <c r="FB379" s="32"/>
      <c r="FC379" s="32"/>
      <c r="FD379" s="32"/>
      <c r="FE379" s="32"/>
      <c r="FF379" s="32"/>
      <c r="FG379" s="32"/>
      <c r="FH379" s="32"/>
      <c r="FI379" s="32"/>
      <c r="FJ379" s="32"/>
      <c r="FK379" s="32"/>
      <c r="FL379" s="32"/>
      <c r="FM379" s="32"/>
      <c r="FN379" s="32"/>
      <c r="FO379" s="32"/>
      <c r="FP379" s="32"/>
      <c r="FQ379" s="32"/>
      <c r="FR379" s="32"/>
      <c r="FS379" s="32"/>
      <c r="FT379" s="32"/>
      <c r="FU379" s="32"/>
      <c r="FV379" s="32"/>
      <c r="FW379" s="32"/>
      <c r="FX379" s="32"/>
      <c r="FY379" s="32"/>
      <c r="FZ379" s="32"/>
      <c r="GA379" s="32"/>
      <c r="GB379" s="32"/>
      <c r="GC379" s="32"/>
      <c r="GD379" s="32"/>
      <c r="GE379" s="32"/>
      <c r="GF379" s="32"/>
      <c r="GG379" s="32"/>
      <c r="GH379" s="32"/>
      <c r="GI379" s="32"/>
      <c r="GJ379" s="32"/>
      <c r="GK379" s="32"/>
      <c r="GL379" s="32"/>
      <c r="GM379" s="32"/>
      <c r="GN379" s="32"/>
      <c r="GO379" s="32"/>
      <c r="GP379" s="32"/>
      <c r="GQ379" s="32"/>
      <c r="GR379" s="32"/>
      <c r="GS379" s="32"/>
      <c r="GT379" s="33"/>
      <c r="GU379" s="33"/>
      <c r="GV379" s="33"/>
      <c r="GW379" s="33"/>
      <c r="GX379" s="33"/>
      <c r="GY379" s="33"/>
      <c r="GZ379" s="33"/>
      <c r="HA379" s="33"/>
      <c r="HB379" s="33"/>
      <c r="HC379" s="33"/>
      <c r="HD379" s="33"/>
      <c r="HE379" s="33"/>
      <c r="HF379" s="33"/>
      <c r="HG379" s="33"/>
      <c r="HH379" s="33"/>
      <c r="HI379" s="33"/>
      <c r="HJ379" s="33"/>
      <c r="HK379" s="33"/>
      <c r="HL379" s="33"/>
      <c r="HM379" s="33"/>
      <c r="HN379" s="33"/>
      <c r="HO379" s="33"/>
    </row>
    <row r="380" spans="1:223" x14ac:dyDescent="0.15">
      <c r="A380" s="97">
        <f t="shared" si="213"/>
        <v>43892</v>
      </c>
      <c r="B380" s="19">
        <f t="shared" ca="1" si="239"/>
        <v>350.406498</v>
      </c>
      <c r="C380" s="2">
        <f t="shared" si="240"/>
        <v>350</v>
      </c>
      <c r="D380" s="16">
        <f ca="1">IF(A380&lt;$B$1,VLOOKUP(A380,[1]DI!$A$4:$B$15000,2),0)</f>
        <v>4.1500000000000002E-2</v>
      </c>
      <c r="E380" s="17">
        <f t="shared" ca="1" si="241"/>
        <v>1.00016137</v>
      </c>
      <c r="F380" s="17">
        <f ca="1">(TRUNC(PRODUCT($E$12:$E379),16))</f>
        <v>1.05600134248705</v>
      </c>
      <c r="G380" s="17">
        <f t="shared" ca="1" si="242"/>
        <v>1.05514972012712</v>
      </c>
      <c r="H380" s="17">
        <f t="shared" ca="1" si="243"/>
        <v>1.00080711</v>
      </c>
      <c r="I380" s="16">
        <f t="shared" si="215"/>
        <v>1.7999999999999999E-2</v>
      </c>
      <c r="J380" s="99">
        <f t="shared" si="244"/>
        <v>43881</v>
      </c>
      <c r="K380" s="3">
        <f t="shared" si="245"/>
        <v>5</v>
      </c>
      <c r="L380" s="20">
        <f t="shared" si="246"/>
        <v>5</v>
      </c>
      <c r="M380" s="15">
        <f t="shared" si="247"/>
        <v>1.0003540289999999</v>
      </c>
      <c r="N380" s="15">
        <f t="shared" ca="1" si="248"/>
        <v>1.001161425</v>
      </c>
      <c r="O380" s="20">
        <f t="shared" si="249"/>
        <v>0</v>
      </c>
      <c r="P380" s="2">
        <f t="shared" ca="1" si="250"/>
        <v>0.40649800000000003</v>
      </c>
      <c r="Q380" s="2">
        <f t="shared" si="251"/>
        <v>0</v>
      </c>
      <c r="R380" s="4" t="str">
        <f t="shared" si="252"/>
        <v>A+J=</v>
      </c>
      <c r="S380" s="99">
        <f t="shared" si="253"/>
        <v>44249</v>
      </c>
      <c r="T380" s="9" t="str">
        <f t="shared" si="254"/>
        <v>-</v>
      </c>
      <c r="U380" s="9"/>
      <c r="V380" s="110">
        <v>46811</v>
      </c>
      <c r="W380" s="111" t="s">
        <v>75</v>
      </c>
      <c r="X380" s="9"/>
      <c r="Y380" s="1"/>
      <c r="Z380" s="9"/>
      <c r="AA380" s="9"/>
      <c r="AB380" s="9"/>
      <c r="AC380" s="9"/>
      <c r="AD380" s="9"/>
      <c r="AE380" s="10"/>
      <c r="AF380" s="9"/>
      <c r="AG380" s="9"/>
      <c r="AH380" s="99" t="str">
        <f t="shared" ref="AH380:AV380" si="255">+$B$9</f>
        <v>AMAR16</v>
      </c>
      <c r="AI380" s="3" t="str">
        <f t="shared" si="255"/>
        <v>AMAR16</v>
      </c>
      <c r="AJ380" s="3" t="str">
        <f t="shared" si="255"/>
        <v>AMAR16</v>
      </c>
      <c r="AK380" s="3" t="str">
        <f t="shared" si="255"/>
        <v>AMAR16</v>
      </c>
      <c r="AL380" s="3" t="str">
        <f t="shared" si="255"/>
        <v>AMAR16</v>
      </c>
      <c r="AM380" s="99" t="str">
        <f t="shared" si="255"/>
        <v>AMAR16</v>
      </c>
      <c r="AN380" s="3" t="str">
        <f t="shared" si="255"/>
        <v>AMAR16</v>
      </c>
      <c r="AO380" s="3" t="str">
        <f t="shared" si="255"/>
        <v>AMAR16</v>
      </c>
      <c r="AP380" s="3" t="str">
        <f t="shared" si="255"/>
        <v>AMAR16</v>
      </c>
      <c r="AQ380" s="3" t="str">
        <f t="shared" si="255"/>
        <v>AMAR16</v>
      </c>
      <c r="AR380" s="99" t="str">
        <f t="shared" si="255"/>
        <v>AMAR16</v>
      </c>
      <c r="AS380" s="3" t="str">
        <f t="shared" si="255"/>
        <v>AMAR16</v>
      </c>
      <c r="AT380" s="3" t="str">
        <f t="shared" si="255"/>
        <v>AMAR16</v>
      </c>
      <c r="AU380" s="4" t="str">
        <f t="shared" si="255"/>
        <v>AMAR16</v>
      </c>
      <c r="AV380" s="99" t="str">
        <f t="shared" si="255"/>
        <v>AMAR16</v>
      </c>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c r="GF380" s="3"/>
      <c r="GG380" s="3"/>
      <c r="GH380" s="3"/>
      <c r="GI380" s="3"/>
      <c r="GJ380" s="3"/>
      <c r="GK380" s="3"/>
      <c r="GL380" s="3"/>
      <c r="GM380" s="3"/>
      <c r="GN380" s="3"/>
      <c r="GO380" s="3"/>
      <c r="GP380" s="3"/>
      <c r="GQ380" s="3"/>
      <c r="GR380" s="3"/>
      <c r="GS380" s="3"/>
      <c r="GT380" s="1"/>
      <c r="GU380" s="1"/>
      <c r="GV380" s="1"/>
      <c r="GW380" s="1"/>
      <c r="GX380" s="1"/>
      <c r="GY380" s="1"/>
      <c r="GZ380" s="1"/>
      <c r="HA380" s="1"/>
      <c r="HB380" s="1"/>
      <c r="HC380" s="1"/>
      <c r="HD380" s="1"/>
      <c r="HE380" s="1"/>
      <c r="HF380" s="1"/>
      <c r="HG380" s="1"/>
      <c r="HH380" s="1"/>
      <c r="HI380" s="1"/>
      <c r="HJ380" s="1"/>
      <c r="HK380" s="1"/>
      <c r="HL380" s="1"/>
    </row>
    <row r="381" spans="1:223" x14ac:dyDescent="0.15">
      <c r="A381" s="97">
        <f t="shared" si="213"/>
        <v>43893</v>
      </c>
      <c r="B381" s="19">
        <f t="shared" ca="1" si="239"/>
        <v>350.48785500000002</v>
      </c>
      <c r="C381" s="2">
        <f t="shared" si="240"/>
        <v>350</v>
      </c>
      <c r="D381" s="16">
        <f ca="1">IF(A381&lt;$B$1,VLOOKUP(A381,[1]DI!$A$4:$B$15000,2),0)</f>
        <v>4.1500000000000002E-2</v>
      </c>
      <c r="E381" s="17">
        <f t="shared" ca="1" si="241"/>
        <v>1.00016137</v>
      </c>
      <c r="F381" s="17">
        <f ca="1">(TRUNC(PRODUCT($E$12:$E380),16))</f>
        <v>1.05617174942369</v>
      </c>
      <c r="G381" s="17">
        <f t="shared" ca="1" si="242"/>
        <v>1.05514972012712</v>
      </c>
      <c r="H381" s="17">
        <f t="shared" ca="1" si="243"/>
        <v>1.0009686099999999</v>
      </c>
      <c r="I381" s="16">
        <f t="shared" si="215"/>
        <v>1.7999999999999999E-2</v>
      </c>
      <c r="J381" s="99">
        <f t="shared" si="244"/>
        <v>43881</v>
      </c>
      <c r="K381" s="3">
        <f t="shared" si="245"/>
        <v>6</v>
      </c>
      <c r="L381" s="20">
        <f t="shared" si="246"/>
        <v>6</v>
      </c>
      <c r="M381" s="15">
        <f t="shared" si="247"/>
        <v>1.0004248499999999</v>
      </c>
      <c r="N381" s="15">
        <f t="shared" ca="1" si="248"/>
        <v>1.001393872</v>
      </c>
      <c r="O381" s="20">
        <f t="shared" si="249"/>
        <v>0</v>
      </c>
      <c r="P381" s="2">
        <f t="shared" ca="1" si="250"/>
        <v>0.48785499999999998</v>
      </c>
      <c r="Q381" s="2">
        <f t="shared" si="251"/>
        <v>0</v>
      </c>
      <c r="R381" s="4" t="str">
        <f t="shared" si="252"/>
        <v>A+J=</v>
      </c>
      <c r="S381" s="99">
        <f t="shared" si="253"/>
        <v>44249</v>
      </c>
      <c r="T381" s="9" t="str">
        <f t="shared" si="254"/>
        <v>-</v>
      </c>
      <c r="U381" s="9"/>
      <c r="V381" s="110">
        <v>46812</v>
      </c>
      <c r="W381" s="111" t="s">
        <v>75</v>
      </c>
      <c r="X381" s="9"/>
      <c r="Y381" s="1"/>
      <c r="Z381" s="9"/>
      <c r="AA381" s="9"/>
      <c r="AB381" s="9"/>
      <c r="AC381" s="9"/>
      <c r="AD381" s="9"/>
      <c r="AE381" s="10"/>
      <c r="AF381" s="9"/>
      <c r="AG381" s="9"/>
      <c r="AH381" s="99" t="s">
        <v>4</v>
      </c>
      <c r="AI381" s="3" t="s">
        <v>5</v>
      </c>
      <c r="AJ381" s="9" t="s">
        <v>6</v>
      </c>
      <c r="AK381" s="11" t="s">
        <v>7</v>
      </c>
      <c r="AL381" s="12" t="s">
        <v>7</v>
      </c>
      <c r="AM381" s="99" t="s">
        <v>4</v>
      </c>
      <c r="AN381" s="11" t="s">
        <v>8</v>
      </c>
      <c r="AO381" s="14" t="s">
        <v>8</v>
      </c>
      <c r="AP381" s="13" t="s">
        <v>8</v>
      </c>
      <c r="AQ381" s="15" t="s">
        <v>9</v>
      </c>
      <c r="AR381" s="99" t="s">
        <v>4</v>
      </c>
      <c r="AS381" s="2" t="s">
        <v>11</v>
      </c>
      <c r="AT381" s="3" t="s">
        <v>12</v>
      </c>
      <c r="AU381" s="4" t="s">
        <v>13</v>
      </c>
      <c r="AV381" s="99" t="s">
        <v>13</v>
      </c>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c r="FV381" s="3"/>
      <c r="FW381" s="3"/>
      <c r="FX381" s="3"/>
      <c r="FY381" s="3"/>
      <c r="FZ381" s="3"/>
      <c r="GA381" s="3"/>
      <c r="GB381" s="3"/>
      <c r="GC381" s="3"/>
      <c r="GD381" s="3"/>
      <c r="GE381" s="3"/>
      <c r="GF381" s="3"/>
      <c r="GG381" s="3"/>
      <c r="GH381" s="3"/>
      <c r="GI381" s="3"/>
      <c r="GJ381" s="3"/>
      <c r="GK381" s="3"/>
      <c r="GL381" s="3"/>
      <c r="GM381" s="3"/>
      <c r="GN381" s="3"/>
      <c r="GO381" s="3"/>
      <c r="GP381" s="3"/>
      <c r="GQ381" s="3"/>
      <c r="GR381" s="3"/>
      <c r="GS381" s="3"/>
      <c r="GT381" s="1"/>
      <c r="GU381" s="1"/>
      <c r="GV381" s="1"/>
      <c r="GW381" s="1"/>
      <c r="GX381" s="1"/>
      <c r="GY381" s="1"/>
      <c r="GZ381" s="1"/>
      <c r="HA381" s="1"/>
      <c r="HB381" s="1"/>
      <c r="HC381" s="1"/>
      <c r="HD381" s="1"/>
      <c r="HE381" s="1"/>
      <c r="HF381" s="1"/>
      <c r="HG381" s="1"/>
      <c r="HH381" s="1"/>
      <c r="HI381" s="1"/>
      <c r="HJ381" s="1"/>
      <c r="HK381" s="1"/>
      <c r="HL381" s="1"/>
    </row>
    <row r="382" spans="1:223" x14ac:dyDescent="0.15">
      <c r="A382" s="97">
        <f t="shared" si="213"/>
        <v>43894</v>
      </c>
      <c r="B382" s="19">
        <f t="shared" ca="1" si="239"/>
        <v>350.569231</v>
      </c>
      <c r="C382" s="2">
        <f t="shared" si="240"/>
        <v>350</v>
      </c>
      <c r="D382" s="16">
        <f ca="1">IF(A382&lt;$B$1,VLOOKUP(A382,[1]DI!$A$4:$B$15000,2),0)</f>
        <v>4.1500000000000002E-2</v>
      </c>
      <c r="E382" s="17">
        <f t="shared" ca="1" si="241"/>
        <v>1.00016137</v>
      </c>
      <c r="F382" s="17">
        <f ca="1">(TRUNC(PRODUCT($E$12:$E381),16))</f>
        <v>1.0563421838589</v>
      </c>
      <c r="G382" s="17">
        <f t="shared" ca="1" si="242"/>
        <v>1.05514972012712</v>
      </c>
      <c r="H382" s="17">
        <f t="shared" ca="1" si="243"/>
        <v>1.0011301399999999</v>
      </c>
      <c r="I382" s="16">
        <f t="shared" si="215"/>
        <v>1.7999999999999999E-2</v>
      </c>
      <c r="J382" s="99">
        <f t="shared" si="244"/>
        <v>43881</v>
      </c>
      <c r="K382" s="3">
        <f t="shared" si="245"/>
        <v>7</v>
      </c>
      <c r="L382" s="20">
        <f t="shared" si="246"/>
        <v>7</v>
      </c>
      <c r="M382" s="15">
        <f t="shared" si="247"/>
        <v>1.0004956759999999</v>
      </c>
      <c r="N382" s="15">
        <f t="shared" ca="1" si="248"/>
        <v>1.0016263759999999</v>
      </c>
      <c r="O382" s="20">
        <f t="shared" si="249"/>
        <v>0</v>
      </c>
      <c r="P382" s="2">
        <f t="shared" ca="1" si="250"/>
        <v>0.56923100000000004</v>
      </c>
      <c r="Q382" s="2">
        <f t="shared" si="251"/>
        <v>0</v>
      </c>
      <c r="R382" s="4" t="str">
        <f t="shared" si="252"/>
        <v>A+J=</v>
      </c>
      <c r="S382" s="99">
        <f t="shared" si="253"/>
        <v>44249</v>
      </c>
      <c r="T382" s="9" t="str">
        <f t="shared" si="254"/>
        <v>-</v>
      </c>
      <c r="U382" s="9"/>
      <c r="V382" s="110">
        <v>46857</v>
      </c>
      <c r="W382" s="111" t="s">
        <v>92</v>
      </c>
      <c r="X382" s="9"/>
      <c r="Y382" s="1"/>
      <c r="Z382" s="9"/>
      <c r="AA382" s="9"/>
      <c r="AB382" s="9"/>
      <c r="AC382" s="9"/>
      <c r="AD382" s="9"/>
      <c r="AE382" s="10"/>
      <c r="AF382" s="9"/>
      <c r="AG382" s="9"/>
      <c r="AH382" s="99"/>
      <c r="AI382" s="3" t="s">
        <v>15</v>
      </c>
      <c r="AJ382" s="9" t="s">
        <v>16</v>
      </c>
      <c r="AK382" s="16" t="s">
        <v>17</v>
      </c>
      <c r="AL382" s="17" t="s">
        <v>18</v>
      </c>
      <c r="AM382" s="99"/>
      <c r="AN382" s="16"/>
      <c r="AO382" s="3" t="s">
        <v>19</v>
      </c>
      <c r="AP382" s="15" t="s">
        <v>18</v>
      </c>
      <c r="AQ382" s="15" t="s">
        <v>20</v>
      </c>
      <c r="AR382" s="99"/>
      <c r="AS382" s="2"/>
      <c r="AT382" s="3"/>
      <c r="AU382" s="4" t="s">
        <v>21</v>
      </c>
      <c r="AV382" s="99" t="s">
        <v>4</v>
      </c>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c r="GN382" s="3"/>
      <c r="GO382" s="3"/>
      <c r="GP382" s="3"/>
      <c r="GQ382" s="3"/>
      <c r="GR382" s="3"/>
      <c r="GS382" s="3"/>
      <c r="GT382" s="1"/>
      <c r="GU382" s="1"/>
      <c r="GV382" s="1"/>
      <c r="GW382" s="1"/>
      <c r="GX382" s="1"/>
      <c r="GY382" s="1"/>
      <c r="GZ382" s="1"/>
      <c r="HA382" s="1"/>
      <c r="HB382" s="1"/>
      <c r="HC382" s="1"/>
      <c r="HD382" s="1"/>
      <c r="HE382" s="1"/>
      <c r="HF382" s="1"/>
      <c r="HG382" s="1"/>
      <c r="HH382" s="1"/>
      <c r="HI382" s="1"/>
      <c r="HJ382" s="1"/>
      <c r="HK382" s="1"/>
      <c r="HL382" s="1"/>
    </row>
    <row r="383" spans="1:223" x14ac:dyDescent="0.15">
      <c r="A383" s="97">
        <f t="shared" si="213"/>
        <v>43895</v>
      </c>
      <c r="B383" s="19">
        <f t="shared" ca="1" si="239"/>
        <v>350.65062499999999</v>
      </c>
      <c r="C383" s="2">
        <f t="shared" si="240"/>
        <v>350</v>
      </c>
      <c r="D383" s="16">
        <f ca="1">IF(A383&lt;$B$1,VLOOKUP(A383,[1]DI!$A$4:$B$15000,2),0)</f>
        <v>4.1500000000000002E-2</v>
      </c>
      <c r="E383" s="17">
        <f t="shared" ca="1" si="241"/>
        <v>1.00016137</v>
      </c>
      <c r="F383" s="17">
        <f ca="1">(TRUNC(PRODUCT($E$12:$E382),16))</f>
        <v>1.0565126457971099</v>
      </c>
      <c r="G383" s="17">
        <f t="shared" ca="1" si="242"/>
        <v>1.05514972012712</v>
      </c>
      <c r="H383" s="17">
        <f t="shared" ca="1" si="243"/>
        <v>1.00129169</v>
      </c>
      <c r="I383" s="16">
        <f t="shared" si="215"/>
        <v>1.7999999999999999E-2</v>
      </c>
      <c r="J383" s="99">
        <f t="shared" si="244"/>
        <v>43881</v>
      </c>
      <c r="K383" s="3">
        <f t="shared" si="245"/>
        <v>8</v>
      </c>
      <c r="L383" s="20">
        <f t="shared" si="246"/>
        <v>8</v>
      </c>
      <c r="M383" s="15">
        <f t="shared" si="247"/>
        <v>1.000566507</v>
      </c>
      <c r="N383" s="15">
        <f t="shared" ca="1" si="248"/>
        <v>1.001858929</v>
      </c>
      <c r="O383" s="20">
        <f t="shared" si="249"/>
        <v>0</v>
      </c>
      <c r="P383" s="2">
        <f t="shared" ca="1" si="250"/>
        <v>0.65062500000000001</v>
      </c>
      <c r="Q383" s="2">
        <f t="shared" si="251"/>
        <v>0</v>
      </c>
      <c r="R383" s="4" t="str">
        <f t="shared" si="252"/>
        <v>A+J=</v>
      </c>
      <c r="S383" s="99">
        <f t="shared" si="253"/>
        <v>44249</v>
      </c>
      <c r="T383" s="9" t="str">
        <f t="shared" si="254"/>
        <v>-</v>
      </c>
      <c r="U383" s="9"/>
      <c r="V383" s="110">
        <v>46864</v>
      </c>
      <c r="W383" s="111" t="s">
        <v>77</v>
      </c>
      <c r="X383" s="9"/>
      <c r="Y383" s="1"/>
      <c r="Z383" s="9"/>
      <c r="AA383" s="9"/>
      <c r="AB383" s="9"/>
      <c r="AC383" s="9"/>
      <c r="AD383" s="9"/>
      <c r="AE383" s="10"/>
      <c r="AF383" s="9"/>
      <c r="AG383" s="9"/>
      <c r="AH383" s="99"/>
      <c r="AI383" s="3" t="str">
        <f>+$B$9</f>
        <v>AMAR16</v>
      </c>
      <c r="AJ383" s="9"/>
      <c r="AK383" s="16"/>
      <c r="AL383" s="17" t="s">
        <v>25</v>
      </c>
      <c r="AM383" s="99"/>
      <c r="AN383" s="16" t="s">
        <v>26</v>
      </c>
      <c r="AO383" s="3" t="s">
        <v>28</v>
      </c>
      <c r="AP383" s="15" t="s">
        <v>29</v>
      </c>
      <c r="AQ383" s="15" t="s">
        <v>25</v>
      </c>
      <c r="AR383" s="99"/>
      <c r="AS383" s="2"/>
      <c r="AT383" s="3"/>
      <c r="AU383" s="4" t="s">
        <v>30</v>
      </c>
      <c r="AV383" s="101"/>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3"/>
      <c r="FX383" s="3"/>
      <c r="FY383" s="3"/>
      <c r="FZ383" s="3"/>
      <c r="GA383" s="3"/>
      <c r="GB383" s="3"/>
      <c r="GC383" s="3"/>
      <c r="GD383" s="3"/>
      <c r="GE383" s="3"/>
      <c r="GF383" s="3"/>
      <c r="GG383" s="3"/>
      <c r="GH383" s="3"/>
      <c r="GI383" s="3"/>
      <c r="GJ383" s="3"/>
      <c r="GK383" s="3"/>
      <c r="GL383" s="3"/>
      <c r="GM383" s="3"/>
      <c r="GN383" s="3"/>
      <c r="GO383" s="3"/>
      <c r="GP383" s="3"/>
      <c r="GQ383" s="3"/>
      <c r="GR383" s="3"/>
      <c r="GS383" s="3"/>
      <c r="GT383" s="1"/>
      <c r="GU383" s="1"/>
      <c r="GV383" s="1"/>
      <c r="GW383" s="1"/>
      <c r="GX383" s="1"/>
      <c r="GY383" s="1"/>
      <c r="GZ383" s="1"/>
      <c r="HA383" s="1"/>
      <c r="HB383" s="1"/>
      <c r="HC383" s="1"/>
      <c r="HD383" s="1"/>
      <c r="HE383" s="1"/>
      <c r="HF383" s="1"/>
      <c r="HG383" s="1"/>
      <c r="HH383" s="1"/>
      <c r="HI383" s="1"/>
      <c r="HJ383" s="1"/>
      <c r="HK383" s="1"/>
      <c r="HL383" s="1"/>
    </row>
    <row r="384" spans="1:223" x14ac:dyDescent="0.15">
      <c r="A384" s="97">
        <f t="shared" si="213"/>
        <v>43896</v>
      </c>
      <c r="B384" s="19">
        <f t="shared" ca="1" si="239"/>
        <v>350.73203799999999</v>
      </c>
      <c r="C384" s="2">
        <f t="shared" si="240"/>
        <v>350</v>
      </c>
      <c r="D384" s="16">
        <f ca="1">IF(A384&lt;$B$1,VLOOKUP(A384,[1]DI!$A$4:$B$15000,2),0)</f>
        <v>4.1500000000000002E-2</v>
      </c>
      <c r="E384" s="17">
        <f t="shared" ca="1" si="241"/>
        <v>1.00016137</v>
      </c>
      <c r="F384" s="17">
        <f ca="1">(TRUNC(PRODUCT($E$12:$E383),16))</f>
        <v>1.0566831352427599</v>
      </c>
      <c r="G384" s="17">
        <f t="shared" ca="1" si="242"/>
        <v>1.05514972012712</v>
      </c>
      <c r="H384" s="17">
        <f t="shared" ca="1" si="243"/>
        <v>1.0014532700000001</v>
      </c>
      <c r="I384" s="16">
        <f t="shared" si="215"/>
        <v>1.7999999999999999E-2</v>
      </c>
      <c r="J384" s="99">
        <f t="shared" si="244"/>
        <v>43881</v>
      </c>
      <c r="K384" s="3">
        <f t="shared" si="245"/>
        <v>9</v>
      </c>
      <c r="L384" s="20">
        <f t="shared" si="246"/>
        <v>9</v>
      </c>
      <c r="M384" s="15">
        <f t="shared" si="247"/>
        <v>1.000637343</v>
      </c>
      <c r="N384" s="15">
        <f t="shared" ca="1" si="248"/>
        <v>1.002091539</v>
      </c>
      <c r="O384" s="20">
        <f t="shared" si="249"/>
        <v>0</v>
      </c>
      <c r="P384" s="2">
        <f t="shared" ca="1" si="250"/>
        <v>0.73203799999999997</v>
      </c>
      <c r="Q384" s="2">
        <f t="shared" si="251"/>
        <v>0</v>
      </c>
      <c r="R384" s="4" t="str">
        <f t="shared" si="252"/>
        <v>A+J=</v>
      </c>
      <c r="S384" s="99">
        <f t="shared" si="253"/>
        <v>44249</v>
      </c>
      <c r="T384" s="9" t="str">
        <f t="shared" si="254"/>
        <v>-</v>
      </c>
      <c r="U384" s="9"/>
      <c r="V384" s="110">
        <v>46874</v>
      </c>
      <c r="W384" s="111" t="s">
        <v>94</v>
      </c>
      <c r="X384" s="9"/>
      <c r="Y384" s="1"/>
      <c r="Z384" s="9"/>
      <c r="AA384" s="9"/>
      <c r="AB384" s="9"/>
      <c r="AC384" s="9"/>
      <c r="AD384" s="9"/>
      <c r="AE384" s="10"/>
      <c r="AF384" s="9"/>
      <c r="AG384" s="9"/>
      <c r="AH384" s="99"/>
      <c r="AI384" s="3"/>
      <c r="AJ384" s="9" t="s">
        <v>32</v>
      </c>
      <c r="AK384" s="16" t="s">
        <v>33</v>
      </c>
      <c r="AL384" s="17" t="s">
        <v>37</v>
      </c>
      <c r="AM384" s="99"/>
      <c r="AN384" s="16" t="s">
        <v>38</v>
      </c>
      <c r="AO384" s="3" t="s">
        <v>40</v>
      </c>
      <c r="AP384" s="15" t="s">
        <v>41</v>
      </c>
      <c r="AQ384" s="15" t="s">
        <v>42</v>
      </c>
      <c r="AR384" s="99"/>
      <c r="AS384" s="2" t="s">
        <v>43</v>
      </c>
      <c r="AT384" s="3"/>
      <c r="AU384" s="4"/>
      <c r="AV384" s="101"/>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c r="FV384" s="3"/>
      <c r="FW384" s="3"/>
      <c r="FX384" s="3"/>
      <c r="FY384" s="3"/>
      <c r="FZ384" s="3"/>
      <c r="GA384" s="3"/>
      <c r="GB384" s="3"/>
      <c r="GC384" s="3"/>
      <c r="GD384" s="3"/>
      <c r="GE384" s="3"/>
      <c r="GF384" s="3"/>
      <c r="GG384" s="3"/>
      <c r="GH384" s="3"/>
      <c r="GI384" s="3"/>
      <c r="GJ384" s="3"/>
      <c r="GK384" s="3"/>
      <c r="GL384" s="3"/>
      <c r="GM384" s="3"/>
      <c r="GN384" s="3"/>
      <c r="GO384" s="3"/>
      <c r="GP384" s="3"/>
      <c r="GQ384" s="3"/>
      <c r="GR384" s="3"/>
      <c r="GS384" s="3"/>
      <c r="GT384" s="1"/>
      <c r="GU384" s="1"/>
      <c r="GV384" s="1"/>
      <c r="GW384" s="1"/>
      <c r="GX384" s="1"/>
      <c r="GY384" s="1"/>
      <c r="GZ384" s="1"/>
      <c r="HA384" s="1"/>
      <c r="HB384" s="1"/>
      <c r="HC384" s="1"/>
      <c r="HD384" s="1"/>
      <c r="HE384" s="1"/>
      <c r="HF384" s="1"/>
      <c r="HG384" s="1"/>
      <c r="HH384" s="1"/>
      <c r="HI384" s="1"/>
      <c r="HJ384" s="1"/>
      <c r="HK384" s="1"/>
      <c r="HL384" s="1"/>
    </row>
    <row r="385" spans="1:220" x14ac:dyDescent="0.15">
      <c r="A385" s="97">
        <f t="shared" si="213"/>
        <v>43897</v>
      </c>
      <c r="B385" s="19">
        <f t="shared" ca="1" si="239"/>
        <v>350.813469</v>
      </c>
      <c r="C385" s="2">
        <f t="shared" si="240"/>
        <v>350</v>
      </c>
      <c r="D385" s="16">
        <f ca="1">IF(A385&lt;$B$1,VLOOKUP(A385,[1]DI!$A$4:$B$15000,2),0)</f>
        <v>0</v>
      </c>
      <c r="E385" s="17">
        <f t="shared" ca="1" si="241"/>
        <v>1</v>
      </c>
      <c r="F385" s="17">
        <f ca="1">(TRUNC(PRODUCT($E$12:$E384),16))</f>
        <v>1.05685365220029</v>
      </c>
      <c r="G385" s="17">
        <f t="shared" ca="1" si="242"/>
        <v>1.05514972012712</v>
      </c>
      <c r="H385" s="17">
        <f t="shared" ca="1" si="243"/>
        <v>1.00161487</v>
      </c>
      <c r="I385" s="16">
        <f t="shared" si="215"/>
        <v>1.7999999999999999E-2</v>
      </c>
      <c r="J385" s="99">
        <f t="shared" si="244"/>
        <v>43881</v>
      </c>
      <c r="K385" s="3">
        <f t="shared" si="245"/>
        <v>9</v>
      </c>
      <c r="L385" s="20">
        <f t="shared" si="246"/>
        <v>10</v>
      </c>
      <c r="M385" s="15">
        <f t="shared" si="247"/>
        <v>1.0007081840000001</v>
      </c>
      <c r="N385" s="15">
        <f t="shared" ca="1" si="248"/>
        <v>1.0023241979999999</v>
      </c>
      <c r="O385" s="20">
        <f t="shared" si="249"/>
        <v>0</v>
      </c>
      <c r="P385" s="2">
        <f t="shared" ca="1" si="250"/>
        <v>0.813469</v>
      </c>
      <c r="Q385" s="2">
        <f t="shared" si="251"/>
        <v>0</v>
      </c>
      <c r="R385" s="4" t="str">
        <f t="shared" si="252"/>
        <v>A+J=</v>
      </c>
      <c r="S385" s="99">
        <f t="shared" si="253"/>
        <v>44249</v>
      </c>
      <c r="T385" s="9" t="str">
        <f t="shared" si="254"/>
        <v>-</v>
      </c>
      <c r="U385" s="9"/>
      <c r="V385" s="110">
        <v>46919</v>
      </c>
      <c r="W385" s="111" t="s">
        <v>93</v>
      </c>
      <c r="X385" s="9"/>
      <c r="Y385" s="1"/>
      <c r="Z385" s="9"/>
      <c r="AA385" s="9"/>
      <c r="AB385" s="9"/>
      <c r="AC385" s="9"/>
      <c r="AD385" s="9"/>
      <c r="AE385" s="10"/>
      <c r="AF385" s="9"/>
      <c r="AG385" s="9"/>
      <c r="AH385" s="99"/>
      <c r="AI385" s="3" t="s">
        <v>53</v>
      </c>
      <c r="AJ385" s="9" t="s">
        <v>53</v>
      </c>
      <c r="AK385" s="16"/>
      <c r="AL385" s="17"/>
      <c r="AM385" s="99"/>
      <c r="AN385" s="16"/>
      <c r="AO385" s="3"/>
      <c r="AP385" s="15"/>
      <c r="AQ385" s="15"/>
      <c r="AR385" s="99"/>
      <c r="AS385" s="2" t="s">
        <v>53</v>
      </c>
      <c r="AT385" s="3" t="s">
        <v>53</v>
      </c>
      <c r="AU385" s="4"/>
      <c r="AV385" s="99"/>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c r="FV385" s="3"/>
      <c r="FW385" s="3"/>
      <c r="FX385" s="3"/>
      <c r="FY385" s="3"/>
      <c r="FZ385" s="3"/>
      <c r="GA385" s="3"/>
      <c r="GB385" s="3"/>
      <c r="GC385" s="3"/>
      <c r="GD385" s="3"/>
      <c r="GE385" s="3"/>
      <c r="GF385" s="3"/>
      <c r="GG385" s="3"/>
      <c r="GH385" s="3"/>
      <c r="GI385" s="3"/>
      <c r="GJ385" s="3"/>
      <c r="GK385" s="3"/>
      <c r="GL385" s="3"/>
      <c r="GM385" s="3"/>
      <c r="GN385" s="3"/>
      <c r="GO385" s="3"/>
      <c r="GP385" s="3"/>
      <c r="GQ385" s="3"/>
      <c r="GR385" s="3"/>
      <c r="GS385" s="3"/>
      <c r="GT385" s="1"/>
      <c r="GU385" s="1"/>
      <c r="GV385" s="1"/>
      <c r="GW385" s="1"/>
      <c r="GX385" s="1"/>
      <c r="GY385" s="1"/>
      <c r="GZ385" s="1"/>
      <c r="HA385" s="1"/>
      <c r="HB385" s="1"/>
      <c r="HC385" s="1"/>
      <c r="HD385" s="1"/>
      <c r="HE385" s="1"/>
      <c r="HF385" s="1"/>
      <c r="HG385" s="1"/>
      <c r="HH385" s="1"/>
      <c r="HI385" s="1"/>
      <c r="HJ385" s="1"/>
      <c r="HK385" s="1"/>
      <c r="HL385" s="1"/>
    </row>
    <row r="386" spans="1:220" x14ac:dyDescent="0.15">
      <c r="A386" s="97">
        <f t="shared" si="213"/>
        <v>43898</v>
      </c>
      <c r="B386" s="19">
        <f t="shared" ca="1" si="239"/>
        <v>350.813469</v>
      </c>
      <c r="C386" s="2">
        <f t="shared" si="240"/>
        <v>350</v>
      </c>
      <c r="D386" s="16">
        <f ca="1">IF(A386&lt;$B$1,VLOOKUP(A386,[1]DI!$A$4:$B$15000,2),0)</f>
        <v>0</v>
      </c>
      <c r="E386" s="17">
        <f t="shared" ca="1" si="241"/>
        <v>1</v>
      </c>
      <c r="F386" s="17">
        <f ca="1">(TRUNC(PRODUCT($E$12:$E385),16))</f>
        <v>1.05685365220029</v>
      </c>
      <c r="G386" s="17">
        <f t="shared" ca="1" si="242"/>
        <v>1.05514972012712</v>
      </c>
      <c r="H386" s="17">
        <f t="shared" ca="1" si="243"/>
        <v>1.00161487</v>
      </c>
      <c r="I386" s="16">
        <f t="shared" si="215"/>
        <v>1.7999999999999999E-2</v>
      </c>
      <c r="J386" s="99">
        <f t="shared" si="244"/>
        <v>43881</v>
      </c>
      <c r="K386" s="3">
        <f t="shared" si="245"/>
        <v>9</v>
      </c>
      <c r="L386" s="20">
        <f t="shared" si="246"/>
        <v>10</v>
      </c>
      <c r="M386" s="15">
        <f t="shared" si="247"/>
        <v>1.0007081840000001</v>
      </c>
      <c r="N386" s="15">
        <f t="shared" ca="1" si="248"/>
        <v>1.0023241979999999</v>
      </c>
      <c r="O386" s="20">
        <f t="shared" si="249"/>
        <v>0</v>
      </c>
      <c r="P386" s="2">
        <f t="shared" ca="1" si="250"/>
        <v>0.813469</v>
      </c>
      <c r="Q386" s="2">
        <f t="shared" si="251"/>
        <v>0</v>
      </c>
      <c r="R386" s="4" t="str">
        <f t="shared" si="252"/>
        <v>A+J=</v>
      </c>
      <c r="S386" s="99">
        <f t="shared" si="253"/>
        <v>44249</v>
      </c>
      <c r="T386" s="9" t="str">
        <f t="shared" si="254"/>
        <v>-</v>
      </c>
      <c r="U386" s="9"/>
      <c r="V386" s="110">
        <v>47003</v>
      </c>
      <c r="W386" s="111" t="s">
        <v>95</v>
      </c>
      <c r="X386" s="9"/>
      <c r="Y386" s="1"/>
      <c r="Z386" s="9"/>
      <c r="AA386" s="9"/>
      <c r="AB386" s="9"/>
      <c r="AC386" s="9"/>
      <c r="AD386" s="9"/>
      <c r="AE386" s="10"/>
      <c r="AF386" s="9"/>
      <c r="AG386" s="9"/>
      <c r="AH386" s="99">
        <f>(AH378+1)</f>
        <v>43764</v>
      </c>
      <c r="AI386" s="2">
        <f t="shared" ref="AI386:AL400" ca="1" si="256">VLOOKUP($AH386,$A$12:$S$1473,(AI$1)+1)</f>
        <v>1052.604002</v>
      </c>
      <c r="AJ386" s="9">
        <f t="shared" si="256"/>
        <v>1000</v>
      </c>
      <c r="AK386" s="16">
        <f t="shared" ca="1" si="256"/>
        <v>0</v>
      </c>
      <c r="AL386" s="17">
        <f t="shared" ca="1" si="256"/>
        <v>1.04023288</v>
      </c>
      <c r="AM386" s="99">
        <f t="shared" ref="AM386:AM400" si="257">AH386</f>
        <v>43764</v>
      </c>
      <c r="AN386" s="16">
        <f t="shared" ref="AN386:AQ400" si="258">VLOOKUP($AH386,$A$12:$S$1473,(AN$1)+1)</f>
        <v>1.7999999999999999E-2</v>
      </c>
      <c r="AO386" s="3">
        <f t="shared" si="258"/>
        <v>167</v>
      </c>
      <c r="AP386" s="15">
        <f t="shared" si="258"/>
        <v>1.011892647</v>
      </c>
      <c r="AQ386" s="15">
        <f t="shared" ca="1" si="258"/>
        <v>1.052604002</v>
      </c>
      <c r="AR386" s="99">
        <f t="shared" ref="AR386:AR400" si="259">AH386</f>
        <v>43764</v>
      </c>
      <c r="AS386" s="2">
        <f t="shared" ref="AS386:AV400" ca="1" si="260">VLOOKUP($AH386,$A$12:$S$1473,(AS$1)+1)</f>
        <v>52.604002000000001</v>
      </c>
      <c r="AT386" s="2">
        <f t="shared" si="260"/>
        <v>0</v>
      </c>
      <c r="AU386" s="28" t="str">
        <f t="shared" si="260"/>
        <v>J=</v>
      </c>
      <c r="AV386" s="99">
        <f t="shared" si="260"/>
        <v>43881</v>
      </c>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3"/>
      <c r="FX386" s="3"/>
      <c r="FY386" s="3"/>
      <c r="FZ386" s="3"/>
      <c r="GA386" s="3"/>
      <c r="GB386" s="3"/>
      <c r="GC386" s="3"/>
      <c r="GD386" s="3"/>
      <c r="GE386" s="3"/>
      <c r="GF386" s="3"/>
      <c r="GG386" s="3"/>
      <c r="GH386" s="3"/>
      <c r="GI386" s="3"/>
      <c r="GJ386" s="3"/>
      <c r="GK386" s="3"/>
      <c r="GL386" s="3"/>
      <c r="GM386" s="3"/>
      <c r="GN386" s="3"/>
      <c r="GO386" s="3"/>
      <c r="GP386" s="3"/>
      <c r="GQ386" s="3"/>
      <c r="GR386" s="3"/>
      <c r="GS386" s="3"/>
      <c r="GT386" s="1"/>
      <c r="GU386" s="1"/>
      <c r="GV386" s="1"/>
      <c r="GW386" s="1"/>
      <c r="GX386" s="1"/>
      <c r="GY386" s="1"/>
      <c r="GZ386" s="1"/>
      <c r="HA386" s="1"/>
      <c r="HB386" s="1"/>
      <c r="HC386" s="1"/>
      <c r="HD386" s="1"/>
      <c r="HE386" s="1"/>
      <c r="HF386" s="1"/>
      <c r="HG386" s="1"/>
      <c r="HH386" s="1"/>
      <c r="HI386" s="1"/>
      <c r="HJ386" s="1"/>
      <c r="HK386" s="1"/>
      <c r="HL386" s="1"/>
    </row>
    <row r="387" spans="1:220" x14ac:dyDescent="0.15">
      <c r="A387" s="97">
        <f t="shared" si="213"/>
        <v>43899</v>
      </c>
      <c r="B387" s="19">
        <f t="shared" ca="1" si="239"/>
        <v>350.813469</v>
      </c>
      <c r="C387" s="2">
        <f t="shared" si="240"/>
        <v>350</v>
      </c>
      <c r="D387" s="16">
        <f ca="1">IF(A387&lt;$B$1,VLOOKUP(A387,[1]DI!$A$4:$B$15000,2),0)</f>
        <v>4.1500000000000002E-2</v>
      </c>
      <c r="E387" s="17">
        <f t="shared" ca="1" si="241"/>
        <v>1.00016137</v>
      </c>
      <c r="F387" s="17">
        <f ca="1">(TRUNC(PRODUCT($E$12:$E386),16))</f>
        <v>1.05685365220029</v>
      </c>
      <c r="G387" s="17">
        <f t="shared" ca="1" si="242"/>
        <v>1.05514972012712</v>
      </c>
      <c r="H387" s="17">
        <f t="shared" ca="1" si="243"/>
        <v>1.00161487</v>
      </c>
      <c r="I387" s="16">
        <f t="shared" si="215"/>
        <v>1.7999999999999999E-2</v>
      </c>
      <c r="J387" s="99">
        <f t="shared" si="244"/>
        <v>43881</v>
      </c>
      <c r="K387" s="3">
        <f t="shared" si="245"/>
        <v>10</v>
      </c>
      <c r="L387" s="20">
        <f t="shared" si="246"/>
        <v>10</v>
      </c>
      <c r="M387" s="15">
        <f t="shared" si="247"/>
        <v>1.0007081840000001</v>
      </c>
      <c r="N387" s="15">
        <f t="shared" ca="1" si="248"/>
        <v>1.0023241979999999</v>
      </c>
      <c r="O387" s="20">
        <f t="shared" si="249"/>
        <v>0</v>
      </c>
      <c r="P387" s="2">
        <f t="shared" ca="1" si="250"/>
        <v>0.813469</v>
      </c>
      <c r="Q387" s="2">
        <f t="shared" si="251"/>
        <v>0</v>
      </c>
      <c r="R387" s="4" t="str">
        <f t="shared" si="252"/>
        <v>A+J=</v>
      </c>
      <c r="S387" s="99">
        <f t="shared" si="253"/>
        <v>44249</v>
      </c>
      <c r="T387" s="9" t="str">
        <f t="shared" si="254"/>
        <v>-</v>
      </c>
      <c r="U387" s="9"/>
      <c r="V387" s="110">
        <v>47038</v>
      </c>
      <c r="W387" s="109" t="s">
        <v>81</v>
      </c>
      <c r="X387" s="9"/>
      <c r="Y387" s="1"/>
      <c r="Z387" s="9"/>
      <c r="AA387" s="9"/>
      <c r="AB387" s="9"/>
      <c r="AC387" s="9"/>
      <c r="AD387" s="9"/>
      <c r="AE387" s="10"/>
      <c r="AF387" s="9"/>
      <c r="AG387" s="9"/>
      <c r="AH387" s="99">
        <f t="shared" ref="AH387:AH400" si="261">(AH386+1)</f>
        <v>43765</v>
      </c>
      <c r="AI387" s="2">
        <f t="shared" ca="1" si="256"/>
        <v>1052.604002</v>
      </c>
      <c r="AJ387" s="9">
        <f t="shared" si="256"/>
        <v>1000</v>
      </c>
      <c r="AK387" s="16">
        <f t="shared" ca="1" si="256"/>
        <v>0</v>
      </c>
      <c r="AL387" s="17">
        <f t="shared" ca="1" si="256"/>
        <v>1.04023288</v>
      </c>
      <c r="AM387" s="99">
        <f t="shared" si="257"/>
        <v>43765</v>
      </c>
      <c r="AN387" s="16">
        <f t="shared" si="258"/>
        <v>1.7999999999999999E-2</v>
      </c>
      <c r="AO387" s="3">
        <f t="shared" si="258"/>
        <v>167</v>
      </c>
      <c r="AP387" s="15">
        <f t="shared" si="258"/>
        <v>1.011892647</v>
      </c>
      <c r="AQ387" s="15">
        <f t="shared" ca="1" si="258"/>
        <v>1.052604002</v>
      </c>
      <c r="AR387" s="99">
        <f t="shared" si="259"/>
        <v>43765</v>
      </c>
      <c r="AS387" s="2">
        <f t="shared" ca="1" si="260"/>
        <v>52.604002000000001</v>
      </c>
      <c r="AT387" s="2">
        <f t="shared" si="260"/>
        <v>0</v>
      </c>
      <c r="AU387" s="28" t="str">
        <f t="shared" si="260"/>
        <v>J=</v>
      </c>
      <c r="AV387" s="99">
        <f t="shared" si="260"/>
        <v>43881</v>
      </c>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c r="GN387" s="3"/>
      <c r="GO387" s="3"/>
      <c r="GP387" s="3"/>
      <c r="GQ387" s="3"/>
      <c r="GR387" s="3"/>
      <c r="GS387" s="3"/>
      <c r="GT387" s="1"/>
      <c r="GU387" s="1"/>
      <c r="GV387" s="1"/>
      <c r="GW387" s="1"/>
      <c r="GX387" s="1"/>
      <c r="GY387" s="1"/>
      <c r="GZ387" s="1"/>
      <c r="HA387" s="1"/>
      <c r="HB387" s="1"/>
      <c r="HC387" s="1"/>
      <c r="HD387" s="1"/>
      <c r="HE387" s="1"/>
      <c r="HF387" s="1"/>
      <c r="HG387" s="1"/>
      <c r="HH387" s="1"/>
      <c r="HI387" s="1"/>
      <c r="HJ387" s="1"/>
      <c r="HK387" s="1"/>
      <c r="HL387" s="1"/>
    </row>
    <row r="388" spans="1:220" x14ac:dyDescent="0.15">
      <c r="A388" s="97">
        <f t="shared" si="213"/>
        <v>43900</v>
      </c>
      <c r="B388" s="19">
        <f t="shared" ca="1" si="239"/>
        <v>350.89491900000002</v>
      </c>
      <c r="C388" s="2">
        <f t="shared" si="240"/>
        <v>350</v>
      </c>
      <c r="D388" s="16">
        <f ca="1">IF(A388&lt;$B$1,VLOOKUP(A388,[1]DI!$A$4:$B$15000,2),0)</f>
        <v>4.1500000000000002E-2</v>
      </c>
      <c r="E388" s="17">
        <f t="shared" ca="1" si="241"/>
        <v>1.00016137</v>
      </c>
      <c r="F388" s="17">
        <f ca="1">(TRUNC(PRODUCT($E$12:$E387),16))</f>
        <v>1.05702419667415</v>
      </c>
      <c r="G388" s="17">
        <f t="shared" ca="1" si="242"/>
        <v>1.05514972012712</v>
      </c>
      <c r="H388" s="17">
        <f t="shared" ca="1" si="243"/>
        <v>1.0017765000000001</v>
      </c>
      <c r="I388" s="16">
        <f t="shared" si="215"/>
        <v>1.7999999999999999E-2</v>
      </c>
      <c r="J388" s="99">
        <f t="shared" si="244"/>
        <v>43881</v>
      </c>
      <c r="K388" s="3">
        <f t="shared" si="245"/>
        <v>11</v>
      </c>
      <c r="L388" s="20">
        <f t="shared" si="246"/>
        <v>11</v>
      </c>
      <c r="M388" s="15">
        <f t="shared" si="247"/>
        <v>1.0007790299999999</v>
      </c>
      <c r="N388" s="15">
        <f t="shared" ca="1" si="248"/>
        <v>1.0025569139999999</v>
      </c>
      <c r="O388" s="20">
        <f t="shared" si="249"/>
        <v>0</v>
      </c>
      <c r="P388" s="2">
        <f t="shared" ca="1" si="250"/>
        <v>0.89491900000000002</v>
      </c>
      <c r="Q388" s="2">
        <f t="shared" si="251"/>
        <v>0</v>
      </c>
      <c r="R388" s="4" t="str">
        <f t="shared" si="252"/>
        <v>A+J=</v>
      </c>
      <c r="S388" s="99">
        <f t="shared" si="253"/>
        <v>44249</v>
      </c>
      <c r="T388" s="9" t="str">
        <f t="shared" si="254"/>
        <v>-</v>
      </c>
      <c r="U388" s="9"/>
      <c r="V388" s="110">
        <v>47059</v>
      </c>
      <c r="W388" s="111" t="s">
        <v>87</v>
      </c>
      <c r="X388" s="9"/>
      <c r="Y388" s="1"/>
      <c r="Z388" s="9"/>
      <c r="AA388" s="9"/>
      <c r="AB388" s="9"/>
      <c r="AC388" s="9"/>
      <c r="AD388" s="9"/>
      <c r="AE388" s="10"/>
      <c r="AF388" s="9"/>
      <c r="AG388" s="9"/>
      <c r="AH388" s="99">
        <f t="shared" si="261"/>
        <v>43766</v>
      </c>
      <c r="AI388" s="2">
        <f t="shared" ca="1" si="256"/>
        <v>1052.604002</v>
      </c>
      <c r="AJ388" s="9">
        <f t="shared" si="256"/>
        <v>1000</v>
      </c>
      <c r="AK388" s="16">
        <f t="shared" ca="1" si="256"/>
        <v>5.3999999999999999E-2</v>
      </c>
      <c r="AL388" s="17">
        <f t="shared" ca="1" si="256"/>
        <v>1.04023288</v>
      </c>
      <c r="AM388" s="99">
        <f t="shared" si="257"/>
        <v>43766</v>
      </c>
      <c r="AN388" s="16">
        <f t="shared" si="258"/>
        <v>1.7999999999999999E-2</v>
      </c>
      <c r="AO388" s="3">
        <f t="shared" si="258"/>
        <v>167</v>
      </c>
      <c r="AP388" s="15">
        <f t="shared" si="258"/>
        <v>1.011892647</v>
      </c>
      <c r="AQ388" s="15">
        <f t="shared" ca="1" si="258"/>
        <v>1.052604002</v>
      </c>
      <c r="AR388" s="99">
        <f t="shared" si="259"/>
        <v>43766</v>
      </c>
      <c r="AS388" s="2">
        <f t="shared" ca="1" si="260"/>
        <v>52.604002000000001</v>
      </c>
      <c r="AT388" s="2">
        <f t="shared" si="260"/>
        <v>0</v>
      </c>
      <c r="AU388" s="28" t="str">
        <f t="shared" si="260"/>
        <v>J=</v>
      </c>
      <c r="AV388" s="99">
        <f t="shared" si="260"/>
        <v>43881</v>
      </c>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c r="GN388" s="3"/>
      <c r="GO388" s="3"/>
      <c r="GP388" s="3"/>
      <c r="GQ388" s="3"/>
      <c r="GR388" s="3"/>
      <c r="GS388" s="3"/>
      <c r="GT388" s="1"/>
      <c r="GU388" s="1"/>
      <c r="GV388" s="1"/>
      <c r="GW388" s="1"/>
      <c r="GX388" s="1"/>
      <c r="GY388" s="1"/>
      <c r="GZ388" s="1"/>
      <c r="HA388" s="1"/>
      <c r="HB388" s="1"/>
      <c r="HC388" s="1"/>
      <c r="HD388" s="1"/>
      <c r="HE388" s="1"/>
      <c r="HF388" s="1"/>
      <c r="HG388" s="1"/>
      <c r="HH388" s="1"/>
      <c r="HI388" s="1"/>
      <c r="HJ388" s="1"/>
      <c r="HK388" s="1"/>
      <c r="HL388" s="1"/>
    </row>
    <row r="389" spans="1:220" x14ac:dyDescent="0.15">
      <c r="A389" s="97">
        <f t="shared" si="213"/>
        <v>43901</v>
      </c>
      <c r="B389" s="19">
        <f t="shared" ca="1" si="239"/>
        <v>350.97638999999998</v>
      </c>
      <c r="C389" s="2">
        <f t="shared" si="240"/>
        <v>350</v>
      </c>
      <c r="D389" s="16">
        <f ca="1">IF(A389&lt;$B$1,VLOOKUP(A389,[1]DI!$A$4:$B$15000,2),0)</f>
        <v>4.1500000000000002E-2</v>
      </c>
      <c r="E389" s="17">
        <f t="shared" ca="1" si="241"/>
        <v>1.00016137</v>
      </c>
      <c r="F389" s="17">
        <f ca="1">(TRUNC(PRODUCT($E$12:$E388),16))</f>
        <v>1.0571947686687599</v>
      </c>
      <c r="G389" s="17">
        <f t="shared" ca="1" si="242"/>
        <v>1.05514972012712</v>
      </c>
      <c r="H389" s="17">
        <f t="shared" ca="1" si="243"/>
        <v>1.0019381599999999</v>
      </c>
      <c r="I389" s="16">
        <f t="shared" si="215"/>
        <v>1.7999999999999999E-2</v>
      </c>
      <c r="J389" s="99">
        <f t="shared" si="244"/>
        <v>43881</v>
      </c>
      <c r="K389" s="3">
        <f t="shared" si="245"/>
        <v>12</v>
      </c>
      <c r="L389" s="20">
        <f t="shared" si="246"/>
        <v>12</v>
      </c>
      <c r="M389" s="15">
        <f t="shared" si="247"/>
        <v>1.0008498809999999</v>
      </c>
      <c r="N389" s="15">
        <f t="shared" ca="1" si="248"/>
        <v>1.002789688</v>
      </c>
      <c r="O389" s="20">
        <f t="shared" si="249"/>
        <v>0</v>
      </c>
      <c r="P389" s="2">
        <f t="shared" ca="1" si="250"/>
        <v>0.97638999999999998</v>
      </c>
      <c r="Q389" s="2">
        <f t="shared" si="251"/>
        <v>0</v>
      </c>
      <c r="R389" s="4" t="str">
        <f t="shared" si="252"/>
        <v>A+J=</v>
      </c>
      <c r="S389" s="99">
        <f t="shared" si="253"/>
        <v>44249</v>
      </c>
      <c r="T389" s="9" t="str">
        <f t="shared" si="254"/>
        <v>-</v>
      </c>
      <c r="U389" s="9"/>
      <c r="V389" s="110">
        <v>47072</v>
      </c>
      <c r="W389" s="111" t="s">
        <v>96</v>
      </c>
      <c r="X389" s="9"/>
      <c r="Y389" s="1"/>
      <c r="Z389" s="9"/>
      <c r="AA389" s="9"/>
      <c r="AB389" s="9"/>
      <c r="AC389" s="9"/>
      <c r="AD389" s="9"/>
      <c r="AE389" s="10"/>
      <c r="AF389" s="9"/>
      <c r="AG389" s="9"/>
      <c r="AH389" s="99">
        <f t="shared" si="261"/>
        <v>43767</v>
      </c>
      <c r="AI389" s="2">
        <f t="shared" ca="1" si="256"/>
        <v>1052.89824</v>
      </c>
      <c r="AJ389" s="9">
        <f t="shared" si="256"/>
        <v>1000</v>
      </c>
      <c r="AK389" s="16">
        <f t="shared" ca="1" si="256"/>
        <v>5.3999999999999999E-2</v>
      </c>
      <c r="AL389" s="17">
        <f t="shared" ca="1" si="256"/>
        <v>1.0404500000000001</v>
      </c>
      <c r="AM389" s="99">
        <f t="shared" si="257"/>
        <v>43767</v>
      </c>
      <c r="AN389" s="16">
        <f t="shared" si="258"/>
        <v>1.7999999999999999E-2</v>
      </c>
      <c r="AO389" s="3">
        <f t="shared" si="258"/>
        <v>168</v>
      </c>
      <c r="AP389" s="15">
        <f t="shared" si="258"/>
        <v>1.0119642849999999</v>
      </c>
      <c r="AQ389" s="15">
        <f t="shared" ca="1" si="258"/>
        <v>1.05289824</v>
      </c>
      <c r="AR389" s="99">
        <f t="shared" si="259"/>
        <v>43767</v>
      </c>
      <c r="AS389" s="2">
        <f t="shared" ca="1" si="260"/>
        <v>52.898240000000001</v>
      </c>
      <c r="AT389" s="2">
        <f t="shared" si="260"/>
        <v>0</v>
      </c>
      <c r="AU389" s="28" t="str">
        <f t="shared" si="260"/>
        <v>J=</v>
      </c>
      <c r="AV389" s="99">
        <f t="shared" si="260"/>
        <v>43881</v>
      </c>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c r="FV389" s="3"/>
      <c r="FW389" s="3"/>
      <c r="FX389" s="3"/>
      <c r="FY389" s="3"/>
      <c r="FZ389" s="3"/>
      <c r="GA389" s="3"/>
      <c r="GB389" s="3"/>
      <c r="GC389" s="3"/>
      <c r="GD389" s="3"/>
      <c r="GE389" s="3"/>
      <c r="GF389" s="3"/>
      <c r="GG389" s="3"/>
      <c r="GH389" s="3"/>
      <c r="GI389" s="3"/>
      <c r="GJ389" s="3"/>
      <c r="GK389" s="3"/>
      <c r="GL389" s="3"/>
      <c r="GM389" s="3"/>
      <c r="GN389" s="3"/>
      <c r="GO389" s="3"/>
      <c r="GP389" s="3"/>
      <c r="GQ389" s="3"/>
      <c r="GR389" s="3"/>
      <c r="GS389" s="3"/>
      <c r="GT389" s="1"/>
      <c r="GU389" s="1"/>
      <c r="GV389" s="1"/>
      <c r="GW389" s="1"/>
      <c r="GX389" s="1"/>
      <c r="GY389" s="1"/>
      <c r="GZ389" s="1"/>
      <c r="HA389" s="1"/>
      <c r="HB389" s="1"/>
      <c r="HC389" s="1"/>
      <c r="HD389" s="1"/>
      <c r="HE389" s="1"/>
      <c r="HF389" s="1"/>
      <c r="HG389" s="1"/>
      <c r="HH389" s="1"/>
      <c r="HI389" s="1"/>
      <c r="HJ389" s="1"/>
      <c r="HK389" s="1"/>
      <c r="HL389" s="1"/>
    </row>
    <row r="390" spans="1:220" x14ac:dyDescent="0.15">
      <c r="A390" s="97">
        <f t="shared" si="213"/>
        <v>43902</v>
      </c>
      <c r="B390" s="19">
        <f t="shared" ca="1" si="239"/>
        <v>351.05787800000002</v>
      </c>
      <c r="C390" s="2">
        <f t="shared" si="240"/>
        <v>350</v>
      </c>
      <c r="D390" s="16">
        <f ca="1">IF(A390&lt;$B$1,VLOOKUP(A390,[1]DI!$A$4:$B$15000,2),0)</f>
        <v>4.1500000000000002E-2</v>
      </c>
      <c r="E390" s="17">
        <f t="shared" ca="1" si="241"/>
        <v>1.00016137</v>
      </c>
      <c r="F390" s="17">
        <f ca="1">(TRUNC(PRODUCT($E$12:$E389),16))</f>
        <v>1.0573653681885899</v>
      </c>
      <c r="G390" s="17">
        <f t="shared" ca="1" si="242"/>
        <v>1.05514972012712</v>
      </c>
      <c r="H390" s="17">
        <f t="shared" ca="1" si="243"/>
        <v>1.0020998400000001</v>
      </c>
      <c r="I390" s="16">
        <f t="shared" si="215"/>
        <v>1.7999999999999999E-2</v>
      </c>
      <c r="J390" s="99">
        <f t="shared" si="244"/>
        <v>43881</v>
      </c>
      <c r="K390" s="3">
        <f t="shared" si="245"/>
        <v>13</v>
      </c>
      <c r="L390" s="20">
        <f t="shared" si="246"/>
        <v>13</v>
      </c>
      <c r="M390" s="15">
        <f t="shared" si="247"/>
        <v>1.0009207369999999</v>
      </c>
      <c r="N390" s="15">
        <f t="shared" ca="1" si="248"/>
        <v>1.0030225100000001</v>
      </c>
      <c r="O390" s="20">
        <f t="shared" si="249"/>
        <v>0</v>
      </c>
      <c r="P390" s="2">
        <f t="shared" ca="1" si="250"/>
        <v>1.0578780000000001</v>
      </c>
      <c r="Q390" s="2">
        <f t="shared" si="251"/>
        <v>0</v>
      </c>
      <c r="R390" s="4" t="str">
        <f t="shared" si="252"/>
        <v>A+J=</v>
      </c>
      <c r="S390" s="99">
        <f t="shared" si="253"/>
        <v>44249</v>
      </c>
      <c r="T390" s="9" t="str">
        <f t="shared" si="254"/>
        <v>-</v>
      </c>
      <c r="U390" s="9"/>
      <c r="V390" s="110">
        <v>47112</v>
      </c>
      <c r="W390" s="111" t="s">
        <v>89</v>
      </c>
      <c r="X390" s="9"/>
      <c r="Y390" s="1"/>
      <c r="Z390" s="9"/>
      <c r="AA390" s="9"/>
      <c r="AB390" s="9"/>
      <c r="AC390" s="9"/>
      <c r="AD390" s="9"/>
      <c r="AE390" s="10"/>
      <c r="AF390" s="9"/>
      <c r="AG390" s="9"/>
      <c r="AH390" s="99">
        <f t="shared" si="261"/>
        <v>43768</v>
      </c>
      <c r="AI390" s="2">
        <f t="shared" ca="1" si="256"/>
        <v>1053.1925550000001</v>
      </c>
      <c r="AJ390" s="9">
        <f t="shared" si="256"/>
        <v>1000</v>
      </c>
      <c r="AK390" s="16">
        <f t="shared" ca="1" si="256"/>
        <v>5.3999999999999999E-2</v>
      </c>
      <c r="AL390" s="17">
        <f t="shared" ca="1" si="256"/>
        <v>1.0406671599999999</v>
      </c>
      <c r="AM390" s="99">
        <f t="shared" si="257"/>
        <v>43768</v>
      </c>
      <c r="AN390" s="16">
        <f t="shared" si="258"/>
        <v>1.7999999999999999E-2</v>
      </c>
      <c r="AO390" s="3">
        <f t="shared" si="258"/>
        <v>169</v>
      </c>
      <c r="AP390" s="15">
        <f t="shared" si="258"/>
        <v>1.012035928</v>
      </c>
      <c r="AQ390" s="15">
        <f t="shared" ca="1" si="258"/>
        <v>1.0531925550000001</v>
      </c>
      <c r="AR390" s="99">
        <f t="shared" si="259"/>
        <v>43768</v>
      </c>
      <c r="AS390" s="2">
        <f t="shared" ca="1" si="260"/>
        <v>53.192554999999999</v>
      </c>
      <c r="AT390" s="2">
        <f t="shared" si="260"/>
        <v>0</v>
      </c>
      <c r="AU390" s="28" t="str">
        <f t="shared" si="260"/>
        <v>J=</v>
      </c>
      <c r="AV390" s="99">
        <f t="shared" si="260"/>
        <v>43881</v>
      </c>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3"/>
      <c r="FX390" s="3"/>
      <c r="FY390" s="3"/>
      <c r="FZ390" s="3"/>
      <c r="GA390" s="3"/>
      <c r="GB390" s="3"/>
      <c r="GC390" s="3"/>
      <c r="GD390" s="3"/>
      <c r="GE390" s="3"/>
      <c r="GF390" s="3"/>
      <c r="GG390" s="3"/>
      <c r="GH390" s="3"/>
      <c r="GI390" s="3"/>
      <c r="GJ390" s="3"/>
      <c r="GK390" s="3"/>
      <c r="GL390" s="3"/>
      <c r="GM390" s="3"/>
      <c r="GN390" s="3"/>
      <c r="GO390" s="3"/>
      <c r="GP390" s="3"/>
      <c r="GQ390" s="3"/>
      <c r="GR390" s="3"/>
      <c r="GS390" s="3"/>
      <c r="GT390" s="1"/>
      <c r="GU390" s="1"/>
      <c r="GV390" s="1"/>
      <c r="GW390" s="1"/>
      <c r="GX390" s="1"/>
      <c r="GY390" s="1"/>
      <c r="GZ390" s="1"/>
      <c r="HA390" s="1"/>
      <c r="HB390" s="1"/>
      <c r="HC390" s="1"/>
      <c r="HD390" s="1"/>
      <c r="HE390" s="1"/>
      <c r="HF390" s="1"/>
      <c r="HG390" s="1"/>
      <c r="HH390" s="1"/>
      <c r="HI390" s="1"/>
      <c r="HJ390" s="1"/>
      <c r="HK390" s="1"/>
      <c r="HL390" s="1"/>
    </row>
    <row r="391" spans="1:220" x14ac:dyDescent="0.15">
      <c r="A391" s="97">
        <f t="shared" si="213"/>
        <v>43903</v>
      </c>
      <c r="B391" s="19">
        <f t="shared" ca="1" si="239"/>
        <v>351.139386</v>
      </c>
      <c r="C391" s="2">
        <f t="shared" si="240"/>
        <v>350</v>
      </c>
      <c r="D391" s="16">
        <f ca="1">IF(A391&lt;$B$1,VLOOKUP(A391,[1]DI!$A$4:$B$15000,2),0)</f>
        <v>4.1500000000000002E-2</v>
      </c>
      <c r="E391" s="17">
        <f t="shared" ca="1" si="241"/>
        <v>1.00016137</v>
      </c>
      <c r="F391" s="17">
        <f ca="1">(TRUNC(PRODUCT($E$12:$E390),16))</f>
        <v>1.0575359952380501</v>
      </c>
      <c r="G391" s="17">
        <f t="shared" ca="1" si="242"/>
        <v>1.05514972012712</v>
      </c>
      <c r="H391" s="17">
        <f t="shared" ca="1" si="243"/>
        <v>1.0022615500000001</v>
      </c>
      <c r="I391" s="16">
        <f t="shared" si="215"/>
        <v>1.7999999999999999E-2</v>
      </c>
      <c r="J391" s="99">
        <f t="shared" si="244"/>
        <v>43881</v>
      </c>
      <c r="K391" s="3">
        <f t="shared" si="245"/>
        <v>14</v>
      </c>
      <c r="L391" s="20">
        <f t="shared" si="246"/>
        <v>14</v>
      </c>
      <c r="M391" s="15">
        <f t="shared" si="247"/>
        <v>1.0009915979999999</v>
      </c>
      <c r="N391" s="15">
        <f t="shared" ca="1" si="248"/>
        <v>1.0032553909999999</v>
      </c>
      <c r="O391" s="20">
        <f t="shared" si="249"/>
        <v>0</v>
      </c>
      <c r="P391" s="2">
        <f t="shared" ca="1" si="250"/>
        <v>1.139386</v>
      </c>
      <c r="Q391" s="2">
        <f t="shared" si="251"/>
        <v>0</v>
      </c>
      <c r="R391" s="4" t="str">
        <f t="shared" si="252"/>
        <v>A+J=</v>
      </c>
      <c r="S391" s="99">
        <f t="shared" si="253"/>
        <v>44249</v>
      </c>
      <c r="T391" s="9" t="str">
        <f t="shared" si="254"/>
        <v>-</v>
      </c>
      <c r="U391" s="9"/>
      <c r="V391" s="110">
        <v>47119</v>
      </c>
      <c r="W391" s="111" t="s">
        <v>91</v>
      </c>
      <c r="X391" s="9"/>
      <c r="Y391" s="1"/>
      <c r="Z391" s="9"/>
      <c r="AA391" s="9"/>
      <c r="AB391" s="9"/>
      <c r="AC391" s="9"/>
      <c r="AD391" s="9"/>
      <c r="AE391" s="10"/>
      <c r="AF391" s="9"/>
      <c r="AG391" s="9"/>
      <c r="AH391" s="99">
        <f t="shared" si="261"/>
        <v>43769</v>
      </c>
      <c r="AI391" s="2">
        <f t="shared" ca="1" si="256"/>
        <v>1053.4869570000001</v>
      </c>
      <c r="AJ391" s="9">
        <f t="shared" si="256"/>
        <v>1000</v>
      </c>
      <c r="AK391" s="16">
        <f t="shared" ca="1" si="256"/>
        <v>4.9000000000000002E-2</v>
      </c>
      <c r="AL391" s="17">
        <f t="shared" ca="1" si="256"/>
        <v>1.0408843699999999</v>
      </c>
      <c r="AM391" s="99">
        <f t="shared" si="257"/>
        <v>43769</v>
      </c>
      <c r="AN391" s="16">
        <f t="shared" si="258"/>
        <v>1.7999999999999999E-2</v>
      </c>
      <c r="AO391" s="3">
        <f t="shared" si="258"/>
        <v>170</v>
      </c>
      <c r="AP391" s="15">
        <f t="shared" si="258"/>
        <v>1.012107576</v>
      </c>
      <c r="AQ391" s="15">
        <f t="shared" ca="1" si="258"/>
        <v>1.0534869570000001</v>
      </c>
      <c r="AR391" s="99">
        <f t="shared" si="259"/>
        <v>43769</v>
      </c>
      <c r="AS391" s="2">
        <f t="shared" ca="1" si="260"/>
        <v>53.486956999999997</v>
      </c>
      <c r="AT391" s="2">
        <f t="shared" si="260"/>
        <v>0</v>
      </c>
      <c r="AU391" s="28" t="str">
        <f t="shared" si="260"/>
        <v>J=</v>
      </c>
      <c r="AV391" s="99">
        <f t="shared" si="260"/>
        <v>43881</v>
      </c>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c r="FV391" s="3"/>
      <c r="FW391" s="3"/>
      <c r="FX391" s="3"/>
      <c r="FY391" s="3"/>
      <c r="FZ391" s="3"/>
      <c r="GA391" s="3"/>
      <c r="GB391" s="3"/>
      <c r="GC391" s="3"/>
      <c r="GD391" s="3"/>
      <c r="GE391" s="3"/>
      <c r="GF391" s="3"/>
      <c r="GG391" s="3"/>
      <c r="GH391" s="3"/>
      <c r="GI391" s="3"/>
      <c r="GJ391" s="3"/>
      <c r="GK391" s="3"/>
      <c r="GL391" s="3"/>
      <c r="GM391" s="3"/>
      <c r="GN391" s="3"/>
      <c r="GO391" s="3"/>
      <c r="GP391" s="3"/>
      <c r="GQ391" s="3"/>
      <c r="GR391" s="3"/>
      <c r="GS391" s="3"/>
      <c r="GT391" s="1"/>
      <c r="GU391" s="1"/>
      <c r="GV391" s="1"/>
      <c r="GW391" s="1"/>
      <c r="GX391" s="1"/>
      <c r="GY391" s="1"/>
      <c r="GZ391" s="1"/>
      <c r="HA391" s="1"/>
      <c r="HB391" s="1"/>
      <c r="HC391" s="1"/>
      <c r="HD391" s="1"/>
      <c r="HE391" s="1"/>
      <c r="HF391" s="1"/>
      <c r="HG391" s="1"/>
      <c r="HH391" s="1"/>
      <c r="HI391" s="1"/>
      <c r="HJ391" s="1"/>
      <c r="HK391" s="1"/>
      <c r="HL391" s="1"/>
    </row>
    <row r="392" spans="1:220" x14ac:dyDescent="0.15">
      <c r="A392" s="97">
        <f t="shared" si="213"/>
        <v>43904</v>
      </c>
      <c r="B392" s="19">
        <f t="shared" ca="1" si="239"/>
        <v>351.22091499999999</v>
      </c>
      <c r="C392" s="2">
        <f t="shared" si="240"/>
        <v>350</v>
      </c>
      <c r="D392" s="16">
        <f ca="1">IF(A392&lt;$B$1,VLOOKUP(A392,[1]DI!$A$4:$B$15000,2),0)</f>
        <v>0</v>
      </c>
      <c r="E392" s="17">
        <f t="shared" ca="1" si="241"/>
        <v>1</v>
      </c>
      <c r="F392" s="17">
        <f ca="1">(TRUNC(PRODUCT($E$12:$E391),16))</f>
        <v>1.0577066498215999</v>
      </c>
      <c r="G392" s="17">
        <f t="shared" ca="1" si="242"/>
        <v>1.05514972012712</v>
      </c>
      <c r="H392" s="17">
        <f t="shared" ca="1" si="243"/>
        <v>1.0024232900000001</v>
      </c>
      <c r="I392" s="16">
        <f t="shared" si="215"/>
        <v>1.7999999999999999E-2</v>
      </c>
      <c r="J392" s="99">
        <f t="shared" si="244"/>
        <v>43881</v>
      </c>
      <c r="K392" s="3">
        <f t="shared" si="245"/>
        <v>14</v>
      </c>
      <c r="L392" s="20">
        <f t="shared" si="246"/>
        <v>15</v>
      </c>
      <c r="M392" s="15">
        <f t="shared" si="247"/>
        <v>1.0010624640000001</v>
      </c>
      <c r="N392" s="15">
        <f t="shared" ca="1" si="248"/>
        <v>1.0034883290000001</v>
      </c>
      <c r="O392" s="20">
        <f t="shared" si="249"/>
        <v>0</v>
      </c>
      <c r="P392" s="2">
        <f t="shared" ca="1" si="250"/>
        <v>1.220915</v>
      </c>
      <c r="Q392" s="2">
        <f t="shared" si="251"/>
        <v>0</v>
      </c>
      <c r="R392" s="4" t="str">
        <f t="shared" si="252"/>
        <v>A+J=</v>
      </c>
      <c r="S392" s="99">
        <f t="shared" si="253"/>
        <v>44249</v>
      </c>
      <c r="T392" s="9" t="str">
        <f t="shared" si="254"/>
        <v>-</v>
      </c>
      <c r="U392" s="9"/>
      <c r="V392" s="110">
        <v>47161</v>
      </c>
      <c r="W392" s="111" t="s">
        <v>75</v>
      </c>
      <c r="X392" s="9"/>
      <c r="Y392" s="1"/>
      <c r="Z392" s="9"/>
      <c r="AA392" s="9"/>
      <c r="AB392" s="9"/>
      <c r="AC392" s="9"/>
      <c r="AD392" s="9"/>
      <c r="AE392" s="10"/>
      <c r="AF392" s="9"/>
      <c r="AG392" s="9"/>
      <c r="AH392" s="99">
        <f t="shared" si="261"/>
        <v>43770</v>
      </c>
      <c r="AI392" s="2">
        <f t="shared" ca="1" si="256"/>
        <v>1053.7615559999999</v>
      </c>
      <c r="AJ392" s="9">
        <f t="shared" si="256"/>
        <v>1000</v>
      </c>
      <c r="AK392" s="16">
        <f t="shared" ca="1" si="256"/>
        <v>4.9000000000000002E-2</v>
      </c>
      <c r="AL392" s="17">
        <f t="shared" ca="1" si="256"/>
        <v>1.04108198</v>
      </c>
      <c r="AM392" s="99">
        <f t="shared" si="257"/>
        <v>43770</v>
      </c>
      <c r="AN392" s="16">
        <f t="shared" si="258"/>
        <v>1.7999999999999999E-2</v>
      </c>
      <c r="AO392" s="3">
        <f t="shared" si="258"/>
        <v>171</v>
      </c>
      <c r="AP392" s="15">
        <f t="shared" si="258"/>
        <v>1.012179229</v>
      </c>
      <c r="AQ392" s="15">
        <f t="shared" ca="1" si="258"/>
        <v>1.053761556</v>
      </c>
      <c r="AR392" s="99">
        <f t="shared" si="259"/>
        <v>43770</v>
      </c>
      <c r="AS392" s="2">
        <f t="shared" ca="1" si="260"/>
        <v>53.761555999999999</v>
      </c>
      <c r="AT392" s="2">
        <f t="shared" si="260"/>
        <v>0</v>
      </c>
      <c r="AU392" s="28" t="str">
        <f t="shared" si="260"/>
        <v>J=</v>
      </c>
      <c r="AV392" s="99">
        <f t="shared" si="260"/>
        <v>43881</v>
      </c>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c r="GN392" s="3"/>
      <c r="GO392" s="3"/>
      <c r="GP392" s="3"/>
      <c r="GQ392" s="3"/>
      <c r="GR392" s="3"/>
      <c r="GS392" s="3"/>
      <c r="GT392" s="1"/>
      <c r="GU392" s="1"/>
      <c r="GV392" s="1"/>
      <c r="GW392" s="1"/>
      <c r="GX392" s="1"/>
      <c r="GY392" s="1"/>
      <c r="GZ392" s="1"/>
      <c r="HA392" s="1"/>
      <c r="HB392" s="1"/>
      <c r="HC392" s="1"/>
      <c r="HD392" s="1"/>
      <c r="HE392" s="1"/>
      <c r="HF392" s="1"/>
      <c r="HG392" s="1"/>
      <c r="HH392" s="1"/>
      <c r="HI392" s="1"/>
      <c r="HJ392" s="1"/>
      <c r="HK392" s="1"/>
      <c r="HL392" s="1"/>
    </row>
    <row r="393" spans="1:220" x14ac:dyDescent="0.15">
      <c r="A393" s="97">
        <f t="shared" si="213"/>
        <v>43905</v>
      </c>
      <c r="B393" s="19">
        <f t="shared" ca="1" si="239"/>
        <v>351.22091499999999</v>
      </c>
      <c r="C393" s="2">
        <f t="shared" si="240"/>
        <v>350</v>
      </c>
      <c r="D393" s="16">
        <f ca="1">IF(A393&lt;$B$1,VLOOKUP(A393,[1]DI!$A$4:$B$15000,2),0)</f>
        <v>0</v>
      </c>
      <c r="E393" s="17">
        <f t="shared" ca="1" si="241"/>
        <v>1</v>
      </c>
      <c r="F393" s="17">
        <f ca="1">(TRUNC(PRODUCT($E$12:$E392),16))</f>
        <v>1.0577066498215999</v>
      </c>
      <c r="G393" s="17">
        <f t="shared" ca="1" si="242"/>
        <v>1.05514972012712</v>
      </c>
      <c r="H393" s="17">
        <f t="shared" ca="1" si="243"/>
        <v>1.0024232900000001</v>
      </c>
      <c r="I393" s="16">
        <f t="shared" si="215"/>
        <v>1.7999999999999999E-2</v>
      </c>
      <c r="J393" s="99">
        <f t="shared" si="244"/>
        <v>43881</v>
      </c>
      <c r="K393" s="3">
        <f t="shared" si="245"/>
        <v>14</v>
      </c>
      <c r="L393" s="20">
        <f t="shared" si="246"/>
        <v>15</v>
      </c>
      <c r="M393" s="15">
        <f t="shared" si="247"/>
        <v>1.0010624640000001</v>
      </c>
      <c r="N393" s="15">
        <f t="shared" ca="1" si="248"/>
        <v>1.0034883290000001</v>
      </c>
      <c r="O393" s="20">
        <f t="shared" si="249"/>
        <v>0</v>
      </c>
      <c r="P393" s="2">
        <f t="shared" ca="1" si="250"/>
        <v>1.220915</v>
      </c>
      <c r="Q393" s="2">
        <f t="shared" si="251"/>
        <v>0</v>
      </c>
      <c r="R393" s="4" t="str">
        <f t="shared" si="252"/>
        <v>A+J=</v>
      </c>
      <c r="S393" s="99">
        <f t="shared" si="253"/>
        <v>44249</v>
      </c>
      <c r="T393" s="9" t="str">
        <f t="shared" si="254"/>
        <v>-</v>
      </c>
      <c r="U393" s="9"/>
      <c r="V393" s="110">
        <v>47162</v>
      </c>
      <c r="W393" s="111" t="s">
        <v>75</v>
      </c>
      <c r="X393" s="9"/>
      <c r="Y393" s="1"/>
      <c r="Z393" s="9"/>
      <c r="AA393" s="9"/>
      <c r="AB393" s="9"/>
      <c r="AC393" s="9"/>
      <c r="AD393" s="9"/>
      <c r="AE393" s="10"/>
      <c r="AF393" s="9"/>
      <c r="AG393" s="9"/>
      <c r="AH393" s="99">
        <f t="shared" si="261"/>
        <v>43771</v>
      </c>
      <c r="AI393" s="2">
        <f t="shared" ca="1" si="256"/>
        <v>1054.036229</v>
      </c>
      <c r="AJ393" s="9">
        <f t="shared" si="256"/>
        <v>1000</v>
      </c>
      <c r="AK393" s="16">
        <f t="shared" ca="1" si="256"/>
        <v>0</v>
      </c>
      <c r="AL393" s="17">
        <f t="shared" ca="1" si="256"/>
        <v>1.04127963</v>
      </c>
      <c r="AM393" s="99">
        <f t="shared" si="257"/>
        <v>43771</v>
      </c>
      <c r="AN393" s="16">
        <f t="shared" si="258"/>
        <v>1.7999999999999999E-2</v>
      </c>
      <c r="AO393" s="3">
        <f t="shared" si="258"/>
        <v>172</v>
      </c>
      <c r="AP393" s="15">
        <f t="shared" si="258"/>
        <v>1.012250887</v>
      </c>
      <c r="AQ393" s="15">
        <f t="shared" ca="1" si="258"/>
        <v>1.054036229</v>
      </c>
      <c r="AR393" s="99">
        <f t="shared" si="259"/>
        <v>43771</v>
      </c>
      <c r="AS393" s="2">
        <f t="shared" ca="1" si="260"/>
        <v>54.036228999999999</v>
      </c>
      <c r="AT393" s="2">
        <f t="shared" si="260"/>
        <v>0</v>
      </c>
      <c r="AU393" s="28" t="str">
        <f t="shared" si="260"/>
        <v>J=</v>
      </c>
      <c r="AV393" s="99">
        <f t="shared" si="260"/>
        <v>43881</v>
      </c>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c r="GO393" s="3"/>
      <c r="GP393" s="3"/>
      <c r="GQ393" s="3"/>
      <c r="GR393" s="3"/>
      <c r="GS393" s="3"/>
      <c r="GT393" s="1"/>
      <c r="GU393" s="1"/>
      <c r="GV393" s="1"/>
      <c r="GW393" s="1"/>
      <c r="GX393" s="1"/>
      <c r="GY393" s="1"/>
      <c r="GZ393" s="1"/>
      <c r="HA393" s="1"/>
      <c r="HB393" s="1"/>
      <c r="HC393" s="1"/>
      <c r="HD393" s="1"/>
      <c r="HE393" s="1"/>
      <c r="HF393" s="1"/>
      <c r="HG393" s="1"/>
      <c r="HH393" s="1"/>
      <c r="HI393" s="1"/>
      <c r="HJ393" s="1"/>
      <c r="HK393" s="1"/>
      <c r="HL393" s="1"/>
    </row>
    <row r="394" spans="1:220" x14ac:dyDescent="0.15">
      <c r="A394" s="97">
        <f t="shared" si="213"/>
        <v>43906</v>
      </c>
      <c r="B394" s="19">
        <f t="shared" ca="1" si="239"/>
        <v>351.22091499999999</v>
      </c>
      <c r="C394" s="2">
        <f t="shared" si="240"/>
        <v>350</v>
      </c>
      <c r="D394" s="16">
        <f ca="1">IF(A394&lt;$B$1,VLOOKUP(A394,[1]DI!$A$4:$B$15000,2),0)</f>
        <v>4.1500000000000002E-2</v>
      </c>
      <c r="E394" s="17">
        <f t="shared" ca="1" si="241"/>
        <v>1.00016137</v>
      </c>
      <c r="F394" s="17">
        <f ca="1">(TRUNC(PRODUCT($E$12:$E393),16))</f>
        <v>1.0577066498215999</v>
      </c>
      <c r="G394" s="17">
        <f t="shared" ca="1" si="242"/>
        <v>1.05514972012712</v>
      </c>
      <c r="H394" s="17">
        <f t="shared" ca="1" si="243"/>
        <v>1.0024232900000001</v>
      </c>
      <c r="I394" s="16">
        <f t="shared" si="215"/>
        <v>1.7999999999999999E-2</v>
      </c>
      <c r="J394" s="99">
        <f t="shared" si="244"/>
        <v>43881</v>
      </c>
      <c r="K394" s="3">
        <f t="shared" si="245"/>
        <v>15</v>
      </c>
      <c r="L394" s="20">
        <f t="shared" si="246"/>
        <v>15</v>
      </c>
      <c r="M394" s="15">
        <f t="shared" si="247"/>
        <v>1.0010624640000001</v>
      </c>
      <c r="N394" s="15">
        <f t="shared" ca="1" si="248"/>
        <v>1.0034883290000001</v>
      </c>
      <c r="O394" s="20">
        <f t="shared" si="249"/>
        <v>0</v>
      </c>
      <c r="P394" s="2">
        <f t="shared" ca="1" si="250"/>
        <v>1.220915</v>
      </c>
      <c r="Q394" s="2">
        <f t="shared" si="251"/>
        <v>0</v>
      </c>
      <c r="R394" s="4" t="str">
        <f t="shared" si="252"/>
        <v>A+J=</v>
      </c>
      <c r="S394" s="99">
        <f t="shared" si="253"/>
        <v>44249</v>
      </c>
      <c r="T394" s="9" t="str">
        <f t="shared" si="254"/>
        <v>-</v>
      </c>
      <c r="U394" s="9"/>
      <c r="V394" s="110">
        <v>47207</v>
      </c>
      <c r="W394" s="111" t="s">
        <v>92</v>
      </c>
      <c r="X394" s="9"/>
      <c r="Y394" s="1"/>
      <c r="Z394" s="9"/>
      <c r="AA394" s="9"/>
      <c r="AB394" s="9"/>
      <c r="AC394" s="9"/>
      <c r="AD394" s="9"/>
      <c r="AE394" s="10"/>
      <c r="AF394" s="9"/>
      <c r="AG394" s="9"/>
      <c r="AH394" s="99">
        <f t="shared" si="261"/>
        <v>43772</v>
      </c>
      <c r="AI394" s="2">
        <f t="shared" ca="1" si="256"/>
        <v>1054.036229</v>
      </c>
      <c r="AJ394" s="9">
        <f t="shared" si="256"/>
        <v>1000</v>
      </c>
      <c r="AK394" s="16">
        <f t="shared" ca="1" si="256"/>
        <v>0</v>
      </c>
      <c r="AL394" s="17">
        <f t="shared" ca="1" si="256"/>
        <v>1.04127963</v>
      </c>
      <c r="AM394" s="99">
        <f t="shared" si="257"/>
        <v>43772</v>
      </c>
      <c r="AN394" s="16">
        <f t="shared" si="258"/>
        <v>1.7999999999999999E-2</v>
      </c>
      <c r="AO394" s="3">
        <f t="shared" si="258"/>
        <v>172</v>
      </c>
      <c r="AP394" s="15">
        <f t="shared" si="258"/>
        <v>1.012250887</v>
      </c>
      <c r="AQ394" s="15">
        <f t="shared" ca="1" si="258"/>
        <v>1.054036229</v>
      </c>
      <c r="AR394" s="99">
        <f t="shared" si="259"/>
        <v>43772</v>
      </c>
      <c r="AS394" s="2">
        <f t="shared" ca="1" si="260"/>
        <v>54.036228999999999</v>
      </c>
      <c r="AT394" s="2">
        <f t="shared" si="260"/>
        <v>0</v>
      </c>
      <c r="AU394" s="28" t="str">
        <f t="shared" si="260"/>
        <v>J=</v>
      </c>
      <c r="AV394" s="99">
        <f t="shared" si="260"/>
        <v>43881</v>
      </c>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c r="GN394" s="3"/>
      <c r="GO394" s="3"/>
      <c r="GP394" s="3"/>
      <c r="GQ394" s="3"/>
      <c r="GR394" s="3"/>
      <c r="GS394" s="3"/>
      <c r="GT394" s="1"/>
      <c r="GU394" s="1"/>
      <c r="GV394" s="1"/>
      <c r="GW394" s="1"/>
      <c r="GX394" s="1"/>
      <c r="GY394" s="1"/>
      <c r="GZ394" s="1"/>
      <c r="HA394" s="1"/>
      <c r="HB394" s="1"/>
      <c r="HC394" s="1"/>
      <c r="HD394" s="1"/>
      <c r="HE394" s="1"/>
      <c r="HF394" s="1"/>
      <c r="HG394" s="1"/>
      <c r="HH394" s="1"/>
      <c r="HI394" s="1"/>
      <c r="HJ394" s="1"/>
      <c r="HK394" s="1"/>
      <c r="HL394" s="1"/>
    </row>
    <row r="395" spans="1:220" x14ac:dyDescent="0.15">
      <c r="A395" s="97">
        <f t="shared" si="213"/>
        <v>43907</v>
      </c>
      <c r="B395" s="19">
        <f t="shared" ca="1" si="239"/>
        <v>351.30246</v>
      </c>
      <c r="C395" s="2">
        <f t="shared" si="240"/>
        <v>350</v>
      </c>
      <c r="D395" s="16">
        <f ca="1">IF(A395&lt;$B$1,VLOOKUP(A395,[1]DI!$A$4:$B$15000,2),0)</f>
        <v>4.1500000000000002E-2</v>
      </c>
      <c r="E395" s="17">
        <f t="shared" ca="1" si="241"/>
        <v>1.00016137</v>
      </c>
      <c r="F395" s="17">
        <f ca="1">(TRUNC(PRODUCT($E$12:$E394),16))</f>
        <v>1.0578773319436801</v>
      </c>
      <c r="G395" s="17">
        <f t="shared" ca="1" si="242"/>
        <v>1.05514972012712</v>
      </c>
      <c r="H395" s="17">
        <f t="shared" ca="1" si="243"/>
        <v>1.00258505</v>
      </c>
      <c r="I395" s="16">
        <f t="shared" si="215"/>
        <v>1.7999999999999999E-2</v>
      </c>
      <c r="J395" s="99">
        <f t="shared" si="244"/>
        <v>43881</v>
      </c>
      <c r="K395" s="3">
        <f t="shared" si="245"/>
        <v>16</v>
      </c>
      <c r="L395" s="20">
        <f t="shared" si="246"/>
        <v>16</v>
      </c>
      <c r="M395" s="15">
        <f t="shared" si="247"/>
        <v>1.001133335</v>
      </c>
      <c r="N395" s="15">
        <f t="shared" ca="1" si="248"/>
        <v>1.0037213149999999</v>
      </c>
      <c r="O395" s="20">
        <f t="shared" si="249"/>
        <v>0</v>
      </c>
      <c r="P395" s="2">
        <f t="shared" ca="1" si="250"/>
        <v>1.30246</v>
      </c>
      <c r="Q395" s="2">
        <f t="shared" si="251"/>
        <v>0</v>
      </c>
      <c r="R395" s="4" t="str">
        <f t="shared" si="252"/>
        <v>A+J=</v>
      </c>
      <c r="S395" s="99">
        <f t="shared" si="253"/>
        <v>44249</v>
      </c>
      <c r="T395" s="9" t="str">
        <f t="shared" si="254"/>
        <v>-</v>
      </c>
      <c r="U395" s="9"/>
      <c r="V395" s="110">
        <v>47239</v>
      </c>
      <c r="W395" s="111" t="s">
        <v>94</v>
      </c>
      <c r="X395" s="9"/>
      <c r="Y395" s="1"/>
      <c r="Z395" s="9"/>
      <c r="AA395" s="9"/>
      <c r="AB395" s="9"/>
      <c r="AC395" s="9"/>
      <c r="AD395" s="9"/>
      <c r="AE395" s="10"/>
      <c r="AF395" s="9"/>
      <c r="AG395" s="9"/>
      <c r="AH395" s="99">
        <f t="shared" si="261"/>
        <v>43773</v>
      </c>
      <c r="AI395" s="2">
        <f t="shared" ca="1" si="256"/>
        <v>1054.036229</v>
      </c>
      <c r="AJ395" s="9">
        <f t="shared" si="256"/>
        <v>1000</v>
      </c>
      <c r="AK395" s="16">
        <f t="shared" ca="1" si="256"/>
        <v>4.9000000000000002E-2</v>
      </c>
      <c r="AL395" s="17">
        <f t="shared" ca="1" si="256"/>
        <v>1.04127963</v>
      </c>
      <c r="AM395" s="99">
        <f t="shared" si="257"/>
        <v>43773</v>
      </c>
      <c r="AN395" s="16">
        <f t="shared" si="258"/>
        <v>1.7999999999999999E-2</v>
      </c>
      <c r="AO395" s="3">
        <f t="shared" si="258"/>
        <v>172</v>
      </c>
      <c r="AP395" s="15">
        <f t="shared" si="258"/>
        <v>1.012250887</v>
      </c>
      <c r="AQ395" s="15">
        <f t="shared" ca="1" si="258"/>
        <v>1.054036229</v>
      </c>
      <c r="AR395" s="99">
        <f t="shared" si="259"/>
        <v>43773</v>
      </c>
      <c r="AS395" s="2">
        <f t="shared" ca="1" si="260"/>
        <v>54.036228999999999</v>
      </c>
      <c r="AT395" s="2">
        <f t="shared" si="260"/>
        <v>0</v>
      </c>
      <c r="AU395" s="28" t="str">
        <f t="shared" si="260"/>
        <v>J=</v>
      </c>
      <c r="AV395" s="99">
        <f t="shared" si="260"/>
        <v>43881</v>
      </c>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c r="GO395" s="3"/>
      <c r="GP395" s="3"/>
      <c r="GQ395" s="3"/>
      <c r="GR395" s="3"/>
      <c r="GS395" s="3"/>
      <c r="GT395" s="1"/>
      <c r="GU395" s="1"/>
      <c r="GV395" s="1"/>
      <c r="GW395" s="1"/>
      <c r="GX395" s="1"/>
      <c r="GY395" s="1"/>
      <c r="GZ395" s="1"/>
      <c r="HA395" s="1"/>
      <c r="HB395" s="1"/>
      <c r="HC395" s="1"/>
      <c r="HD395" s="1"/>
      <c r="HE395" s="1"/>
      <c r="HF395" s="1"/>
      <c r="HG395" s="1"/>
      <c r="HH395" s="1"/>
      <c r="HI395" s="1"/>
      <c r="HJ395" s="1"/>
      <c r="HK395" s="1"/>
      <c r="HL395" s="1"/>
    </row>
    <row r="396" spans="1:220" x14ac:dyDescent="0.15">
      <c r="A396" s="97">
        <f t="shared" si="213"/>
        <v>43908</v>
      </c>
      <c r="B396" s="19">
        <f t="shared" ca="1" si="239"/>
        <v>351.38402200000002</v>
      </c>
      <c r="C396" s="2">
        <f t="shared" si="240"/>
        <v>350</v>
      </c>
      <c r="D396" s="16">
        <f ca="1">IF(A396&lt;$B$1,VLOOKUP(A396,[1]DI!$A$4:$B$15000,2),0)</f>
        <v>4.1500000000000002E-2</v>
      </c>
      <c r="E396" s="17">
        <f t="shared" ca="1" si="241"/>
        <v>1.00016137</v>
      </c>
      <c r="F396" s="17">
        <f ca="1">(TRUNC(PRODUCT($E$12:$E395),16))</f>
        <v>1.0580480416087401</v>
      </c>
      <c r="G396" s="17">
        <f t="shared" ca="1" si="242"/>
        <v>1.05514972012712</v>
      </c>
      <c r="H396" s="17">
        <f t="shared" ca="1" si="243"/>
        <v>1.00274683</v>
      </c>
      <c r="I396" s="16">
        <f t="shared" si="215"/>
        <v>1.7999999999999999E-2</v>
      </c>
      <c r="J396" s="99">
        <f t="shared" si="244"/>
        <v>43881</v>
      </c>
      <c r="K396" s="3">
        <f t="shared" si="245"/>
        <v>17</v>
      </c>
      <c r="L396" s="20">
        <f t="shared" si="246"/>
        <v>17</v>
      </c>
      <c r="M396" s="15">
        <f t="shared" si="247"/>
        <v>1.0012042109999999</v>
      </c>
      <c r="N396" s="15">
        <f t="shared" ca="1" si="248"/>
        <v>1.003954349</v>
      </c>
      <c r="O396" s="20">
        <f t="shared" si="249"/>
        <v>0</v>
      </c>
      <c r="P396" s="2">
        <f t="shared" ca="1" si="250"/>
        <v>1.3840220000000001</v>
      </c>
      <c r="Q396" s="2">
        <f t="shared" si="251"/>
        <v>0</v>
      </c>
      <c r="R396" s="4" t="str">
        <f t="shared" si="252"/>
        <v>A+J=</v>
      </c>
      <c r="S396" s="99">
        <f t="shared" si="253"/>
        <v>44249</v>
      </c>
      <c r="T396" s="9" t="str">
        <f t="shared" si="254"/>
        <v>-</v>
      </c>
      <c r="U396" s="9"/>
      <c r="V396" s="110">
        <v>47269</v>
      </c>
      <c r="W396" s="111" t="s">
        <v>93</v>
      </c>
      <c r="X396" s="9"/>
      <c r="Y396" s="1"/>
      <c r="Z396" s="9"/>
      <c r="AA396" s="9"/>
      <c r="AB396" s="9"/>
      <c r="AC396" s="9"/>
      <c r="AD396" s="9"/>
      <c r="AE396" s="10"/>
      <c r="AF396" s="9"/>
      <c r="AG396" s="9"/>
      <c r="AH396" s="99">
        <f t="shared" si="261"/>
        <v>43774</v>
      </c>
      <c r="AI396" s="2">
        <f t="shared" ca="1" si="256"/>
        <v>1054.310976</v>
      </c>
      <c r="AJ396" s="9">
        <f t="shared" si="256"/>
        <v>1000</v>
      </c>
      <c r="AK396" s="16">
        <f t="shared" ca="1" si="256"/>
        <v>4.9000000000000002E-2</v>
      </c>
      <c r="AL396" s="17">
        <f t="shared" ca="1" si="256"/>
        <v>1.04147732</v>
      </c>
      <c r="AM396" s="99">
        <f t="shared" si="257"/>
        <v>43774</v>
      </c>
      <c r="AN396" s="16">
        <f t="shared" si="258"/>
        <v>1.7999999999999999E-2</v>
      </c>
      <c r="AO396" s="3">
        <f t="shared" si="258"/>
        <v>173</v>
      </c>
      <c r="AP396" s="15">
        <f t="shared" si="258"/>
        <v>1.0123225499999999</v>
      </c>
      <c r="AQ396" s="15">
        <f t="shared" ca="1" si="258"/>
        <v>1.054310976</v>
      </c>
      <c r="AR396" s="99">
        <f t="shared" si="259"/>
        <v>43774</v>
      </c>
      <c r="AS396" s="2">
        <f t="shared" ca="1" si="260"/>
        <v>54.310975999999997</v>
      </c>
      <c r="AT396" s="2">
        <f t="shared" si="260"/>
        <v>0</v>
      </c>
      <c r="AU396" s="28" t="str">
        <f t="shared" si="260"/>
        <v>J=</v>
      </c>
      <c r="AV396" s="99">
        <f t="shared" si="260"/>
        <v>43881</v>
      </c>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c r="GO396" s="3"/>
      <c r="GP396" s="3"/>
      <c r="GQ396" s="3"/>
      <c r="GR396" s="3"/>
      <c r="GS396" s="3"/>
      <c r="GT396" s="1"/>
      <c r="GU396" s="1"/>
      <c r="GV396" s="1"/>
      <c r="GW396" s="1"/>
      <c r="GX396" s="1"/>
      <c r="GY396" s="1"/>
      <c r="GZ396" s="1"/>
      <c r="HA396" s="1"/>
      <c r="HB396" s="1"/>
      <c r="HC396" s="1"/>
      <c r="HD396" s="1"/>
      <c r="HE396" s="1"/>
      <c r="HF396" s="1"/>
      <c r="HG396" s="1"/>
      <c r="HH396" s="1"/>
      <c r="HI396" s="1"/>
      <c r="HJ396" s="1"/>
      <c r="HK396" s="1"/>
      <c r="HL396" s="1"/>
    </row>
    <row r="397" spans="1:220" x14ac:dyDescent="0.15">
      <c r="A397" s="97">
        <f t="shared" ref="A397:A460" si="262">(A396+1)</f>
        <v>43909</v>
      </c>
      <c r="B397" s="19">
        <f t="shared" ca="1" si="239"/>
        <v>351.46560699999998</v>
      </c>
      <c r="C397" s="2">
        <f t="shared" si="240"/>
        <v>350</v>
      </c>
      <c r="D397" s="16">
        <f ca="1">IF(A397&lt;$B$1,VLOOKUP(A397,[1]DI!$A$4:$B$15000,2),0)</f>
        <v>3.6500000000000005E-2</v>
      </c>
      <c r="E397" s="17">
        <f t="shared" ca="1" si="241"/>
        <v>1.00014227</v>
      </c>
      <c r="F397" s="17">
        <f ca="1">(TRUNC(PRODUCT($E$12:$E396),16))</f>
        <v>1.0582187788212101</v>
      </c>
      <c r="G397" s="17">
        <f t="shared" ca="1" si="242"/>
        <v>1.05514972012712</v>
      </c>
      <c r="H397" s="17">
        <f t="shared" ca="1" si="243"/>
        <v>1.00290865</v>
      </c>
      <c r="I397" s="16">
        <f t="shared" ref="I397:I460" si="263">I396</f>
        <v>1.7999999999999999E-2</v>
      </c>
      <c r="J397" s="99">
        <f t="shared" si="244"/>
        <v>43881</v>
      </c>
      <c r="K397" s="3">
        <f t="shared" si="245"/>
        <v>18</v>
      </c>
      <c r="L397" s="20">
        <f t="shared" si="246"/>
        <v>18</v>
      </c>
      <c r="M397" s="15">
        <f t="shared" si="247"/>
        <v>1.001275092</v>
      </c>
      <c r="N397" s="15">
        <f t="shared" ca="1" si="248"/>
        <v>1.004187451</v>
      </c>
      <c r="O397" s="20">
        <f t="shared" si="249"/>
        <v>0</v>
      </c>
      <c r="P397" s="2">
        <f t="shared" ca="1" si="250"/>
        <v>1.4656070000000001</v>
      </c>
      <c r="Q397" s="2">
        <f t="shared" si="251"/>
        <v>0</v>
      </c>
      <c r="R397" s="4" t="str">
        <f t="shared" si="252"/>
        <v>A+J=</v>
      </c>
      <c r="S397" s="99">
        <f t="shared" si="253"/>
        <v>44249</v>
      </c>
      <c r="T397" s="9" t="str">
        <f t="shared" si="254"/>
        <v>-</v>
      </c>
      <c r="U397" s="9"/>
      <c r="V397" s="110">
        <v>47368</v>
      </c>
      <c r="W397" s="111" t="s">
        <v>95</v>
      </c>
      <c r="X397" s="9"/>
      <c r="Y397" s="1"/>
      <c r="Z397" s="9"/>
      <c r="AA397" s="9"/>
      <c r="AB397" s="9"/>
      <c r="AC397" s="9"/>
      <c r="AD397" s="9"/>
      <c r="AE397" s="10"/>
      <c r="AF397" s="9"/>
      <c r="AG397" s="9"/>
      <c r="AH397" s="99">
        <f t="shared" si="261"/>
        <v>43775</v>
      </c>
      <c r="AI397" s="2">
        <f t="shared" ca="1" si="256"/>
        <v>1054.5857880000001</v>
      </c>
      <c r="AJ397" s="9">
        <f t="shared" si="256"/>
        <v>1000</v>
      </c>
      <c r="AK397" s="16">
        <f t="shared" ca="1" si="256"/>
        <v>4.9000000000000002E-2</v>
      </c>
      <c r="AL397" s="17">
        <f t="shared" ca="1" si="256"/>
        <v>1.0416750400000001</v>
      </c>
      <c r="AM397" s="99">
        <f t="shared" si="257"/>
        <v>43775</v>
      </c>
      <c r="AN397" s="16">
        <f t="shared" si="258"/>
        <v>1.7999999999999999E-2</v>
      </c>
      <c r="AO397" s="3">
        <f t="shared" si="258"/>
        <v>174</v>
      </c>
      <c r="AP397" s="15">
        <f t="shared" si="258"/>
        <v>1.0123942180000001</v>
      </c>
      <c r="AQ397" s="15">
        <f t="shared" ca="1" si="258"/>
        <v>1.054585788</v>
      </c>
      <c r="AR397" s="99">
        <f t="shared" si="259"/>
        <v>43775</v>
      </c>
      <c r="AS397" s="2">
        <f t="shared" ca="1" si="260"/>
        <v>54.585788000000001</v>
      </c>
      <c r="AT397" s="2">
        <f t="shared" si="260"/>
        <v>0</v>
      </c>
      <c r="AU397" s="28" t="str">
        <f t="shared" si="260"/>
        <v>J=</v>
      </c>
      <c r="AV397" s="99">
        <f t="shared" si="260"/>
        <v>43881</v>
      </c>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c r="GN397" s="3"/>
      <c r="GO397" s="3"/>
      <c r="GP397" s="3"/>
      <c r="GQ397" s="3"/>
      <c r="GR397" s="3"/>
      <c r="GS397" s="3"/>
      <c r="GT397" s="1"/>
      <c r="GU397" s="1"/>
      <c r="GV397" s="1"/>
      <c r="GW397" s="1"/>
      <c r="GX397" s="1"/>
      <c r="GY397" s="1"/>
      <c r="GZ397" s="1"/>
      <c r="HA397" s="1"/>
      <c r="HB397" s="1"/>
      <c r="HC397" s="1"/>
      <c r="HD397" s="1"/>
      <c r="HE397" s="1"/>
      <c r="HF397" s="1"/>
      <c r="HG397" s="1"/>
      <c r="HH397" s="1"/>
      <c r="HI397" s="1"/>
      <c r="HJ397" s="1"/>
      <c r="HK397" s="1"/>
      <c r="HL397" s="1"/>
    </row>
    <row r="398" spans="1:220" x14ac:dyDescent="0.15">
      <c r="A398" s="97">
        <f t="shared" si="262"/>
        <v>43910</v>
      </c>
      <c r="B398" s="19">
        <f t="shared" ca="1" si="239"/>
        <v>351.54049500000002</v>
      </c>
      <c r="C398" s="2">
        <f t="shared" si="240"/>
        <v>350</v>
      </c>
      <c r="D398" s="16">
        <f ca="1">IF(A398&lt;$B$1,VLOOKUP(A398,[1]DI!$A$4:$B$15000,2),0)</f>
        <v>3.6500000000000005E-2</v>
      </c>
      <c r="E398" s="17">
        <f t="shared" ca="1" si="241"/>
        <v>1.00014227</v>
      </c>
      <c r="F398" s="17">
        <f ca="1">(TRUNC(PRODUCT($E$12:$E397),16))</f>
        <v>1.0583693316068801</v>
      </c>
      <c r="G398" s="17">
        <f t="shared" ca="1" si="242"/>
        <v>1.05514972012712</v>
      </c>
      <c r="H398" s="17">
        <f t="shared" ca="1" si="243"/>
        <v>1.0030513299999999</v>
      </c>
      <c r="I398" s="16">
        <f t="shared" si="263"/>
        <v>1.7999999999999999E-2</v>
      </c>
      <c r="J398" s="99">
        <f t="shared" si="244"/>
        <v>43881</v>
      </c>
      <c r="K398" s="3">
        <f t="shared" si="245"/>
        <v>19</v>
      </c>
      <c r="L398" s="20">
        <f t="shared" si="246"/>
        <v>19</v>
      </c>
      <c r="M398" s="15">
        <f t="shared" si="247"/>
        <v>1.001345978</v>
      </c>
      <c r="N398" s="15">
        <f t="shared" ca="1" si="248"/>
        <v>1.004401415</v>
      </c>
      <c r="O398" s="20">
        <f t="shared" si="249"/>
        <v>0</v>
      </c>
      <c r="P398" s="2">
        <f t="shared" ca="1" si="250"/>
        <v>1.5404949999999999</v>
      </c>
      <c r="Q398" s="2">
        <f t="shared" si="251"/>
        <v>0</v>
      </c>
      <c r="R398" s="4" t="str">
        <f t="shared" si="252"/>
        <v>A+J=</v>
      </c>
      <c r="S398" s="99">
        <f t="shared" si="253"/>
        <v>44249</v>
      </c>
      <c r="T398" s="9" t="str">
        <f t="shared" si="254"/>
        <v>-</v>
      </c>
      <c r="U398" s="9"/>
      <c r="V398" s="110">
        <v>47403</v>
      </c>
      <c r="W398" s="109" t="s">
        <v>81</v>
      </c>
      <c r="X398" s="9"/>
      <c r="Y398" s="1"/>
      <c r="Z398" s="9"/>
      <c r="AA398" s="9"/>
      <c r="AB398" s="9"/>
      <c r="AC398" s="9"/>
      <c r="AD398" s="9"/>
      <c r="AE398" s="10"/>
      <c r="AF398" s="9"/>
      <c r="AG398" s="9"/>
      <c r="AH398" s="99">
        <f t="shared" si="261"/>
        <v>43776</v>
      </c>
      <c r="AI398" s="2">
        <f t="shared" ca="1" si="256"/>
        <v>1054.860684</v>
      </c>
      <c r="AJ398" s="9">
        <f t="shared" si="256"/>
        <v>1000</v>
      </c>
      <c r="AK398" s="16">
        <f t="shared" ca="1" si="256"/>
        <v>4.9000000000000002E-2</v>
      </c>
      <c r="AL398" s="17">
        <f t="shared" ca="1" si="256"/>
        <v>1.0418728100000001</v>
      </c>
      <c r="AM398" s="99">
        <f t="shared" si="257"/>
        <v>43776</v>
      </c>
      <c r="AN398" s="16">
        <f t="shared" si="258"/>
        <v>1.7999999999999999E-2</v>
      </c>
      <c r="AO398" s="3">
        <f t="shared" si="258"/>
        <v>175</v>
      </c>
      <c r="AP398" s="15">
        <f t="shared" si="258"/>
        <v>1.012465892</v>
      </c>
      <c r="AQ398" s="15">
        <f t="shared" ca="1" si="258"/>
        <v>1.0548606840000001</v>
      </c>
      <c r="AR398" s="99">
        <f t="shared" si="259"/>
        <v>43776</v>
      </c>
      <c r="AS398" s="2">
        <f t="shared" ca="1" si="260"/>
        <v>54.860683999999999</v>
      </c>
      <c r="AT398" s="2">
        <f t="shared" si="260"/>
        <v>0</v>
      </c>
      <c r="AU398" s="28" t="str">
        <f t="shared" si="260"/>
        <v>J=</v>
      </c>
      <c r="AV398" s="99">
        <f t="shared" si="260"/>
        <v>43881</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c r="GO398" s="3"/>
      <c r="GP398" s="3"/>
      <c r="GQ398" s="3"/>
      <c r="GR398" s="3"/>
      <c r="GS398" s="3"/>
      <c r="GT398" s="1"/>
      <c r="GU398" s="1"/>
      <c r="GV398" s="1"/>
      <c r="GW398" s="1"/>
      <c r="GX398" s="1"/>
      <c r="GY398" s="1"/>
      <c r="GZ398" s="1"/>
      <c r="HA398" s="1"/>
      <c r="HB398" s="1"/>
      <c r="HC398" s="1"/>
      <c r="HD398" s="1"/>
      <c r="HE398" s="1"/>
      <c r="HF398" s="1"/>
      <c r="HG398" s="1"/>
      <c r="HH398" s="1"/>
      <c r="HI398" s="1"/>
      <c r="HJ398" s="1"/>
      <c r="HK398" s="1"/>
      <c r="HL398" s="1"/>
    </row>
    <row r="399" spans="1:220" x14ac:dyDescent="0.15">
      <c r="A399" s="97">
        <f t="shared" si="262"/>
        <v>43911</v>
      </c>
      <c r="B399" s="19">
        <f t="shared" ca="1" si="239"/>
        <v>351.61540200000002</v>
      </c>
      <c r="C399" s="2">
        <f t="shared" si="240"/>
        <v>350</v>
      </c>
      <c r="D399" s="16">
        <f ca="1">IF(A399&lt;$B$1,VLOOKUP(A399,[1]DI!$A$4:$B$15000,2),0)</f>
        <v>0</v>
      </c>
      <c r="E399" s="17">
        <f t="shared" ca="1" si="241"/>
        <v>1</v>
      </c>
      <c r="F399" s="17">
        <f ca="1">(TRUNC(PRODUCT($E$12:$E398),16))</f>
        <v>1.0585199058116801</v>
      </c>
      <c r="G399" s="17">
        <f t="shared" ca="1" si="242"/>
        <v>1.05514972012712</v>
      </c>
      <c r="H399" s="17">
        <f t="shared" ca="1" si="243"/>
        <v>1.0031940399999999</v>
      </c>
      <c r="I399" s="16">
        <f t="shared" si="263"/>
        <v>1.7999999999999999E-2</v>
      </c>
      <c r="J399" s="99">
        <f t="shared" si="244"/>
        <v>43881</v>
      </c>
      <c r="K399" s="3">
        <f t="shared" si="245"/>
        <v>19</v>
      </c>
      <c r="L399" s="20">
        <f t="shared" si="246"/>
        <v>20</v>
      </c>
      <c r="M399" s="15">
        <f t="shared" si="247"/>
        <v>1.001416869</v>
      </c>
      <c r="N399" s="15">
        <f t="shared" ca="1" si="248"/>
        <v>1.0046154350000001</v>
      </c>
      <c r="O399" s="20">
        <f t="shared" si="249"/>
        <v>0</v>
      </c>
      <c r="P399" s="2">
        <f t="shared" ca="1" si="250"/>
        <v>1.615402</v>
      </c>
      <c r="Q399" s="2">
        <f t="shared" si="251"/>
        <v>0</v>
      </c>
      <c r="R399" s="4" t="str">
        <f t="shared" si="252"/>
        <v>A+J=</v>
      </c>
      <c r="S399" s="99">
        <f t="shared" si="253"/>
        <v>44249</v>
      </c>
      <c r="T399" s="9" t="str">
        <f t="shared" si="254"/>
        <v>-</v>
      </c>
      <c r="U399" s="9"/>
      <c r="V399" s="110">
        <v>47424</v>
      </c>
      <c r="W399" s="111" t="s">
        <v>87</v>
      </c>
      <c r="X399" s="9"/>
      <c r="Y399" s="1"/>
      <c r="Z399" s="9"/>
      <c r="AA399" s="9"/>
      <c r="AB399" s="9"/>
      <c r="AC399" s="9"/>
      <c r="AD399" s="9"/>
      <c r="AE399" s="10"/>
      <c r="AF399" s="9"/>
      <c r="AG399" s="9"/>
      <c r="AH399" s="99">
        <f t="shared" si="261"/>
        <v>43777</v>
      </c>
      <c r="AI399" s="2">
        <f t="shared" ca="1" si="256"/>
        <v>1055.1356430000001</v>
      </c>
      <c r="AJ399" s="9">
        <f t="shared" si="256"/>
        <v>1000</v>
      </c>
      <c r="AK399" s="16">
        <f t="shared" ca="1" si="256"/>
        <v>4.9000000000000002E-2</v>
      </c>
      <c r="AL399" s="17">
        <f t="shared" ca="1" si="256"/>
        <v>1.0420706099999999</v>
      </c>
      <c r="AM399" s="99">
        <f t="shared" si="257"/>
        <v>43777</v>
      </c>
      <c r="AN399" s="16">
        <f t="shared" si="258"/>
        <v>1.7999999999999999E-2</v>
      </c>
      <c r="AO399" s="3">
        <f t="shared" si="258"/>
        <v>176</v>
      </c>
      <c r="AP399" s="15">
        <f t="shared" si="258"/>
        <v>1.0125375700000001</v>
      </c>
      <c r="AQ399" s="15">
        <f t="shared" ca="1" si="258"/>
        <v>1.0551356430000001</v>
      </c>
      <c r="AR399" s="99">
        <f t="shared" si="259"/>
        <v>43777</v>
      </c>
      <c r="AS399" s="2">
        <f t="shared" ca="1" si="260"/>
        <v>55.135643000000002</v>
      </c>
      <c r="AT399" s="2">
        <f t="shared" si="260"/>
        <v>0</v>
      </c>
      <c r="AU399" s="28" t="str">
        <f t="shared" si="260"/>
        <v>J=</v>
      </c>
      <c r="AV399" s="99">
        <f t="shared" si="260"/>
        <v>43881</v>
      </c>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c r="GO399" s="3"/>
      <c r="GP399" s="3"/>
      <c r="GQ399" s="3"/>
      <c r="GR399" s="3"/>
      <c r="GS399" s="3"/>
      <c r="GT399" s="1"/>
      <c r="GU399" s="1"/>
      <c r="GV399" s="1"/>
      <c r="GW399" s="1"/>
      <c r="GX399" s="1"/>
      <c r="GY399" s="1"/>
      <c r="GZ399" s="1"/>
      <c r="HA399" s="1"/>
      <c r="HB399" s="1"/>
      <c r="HC399" s="1"/>
      <c r="HD399" s="1"/>
      <c r="HE399" s="1"/>
      <c r="HF399" s="1"/>
      <c r="HG399" s="1"/>
      <c r="HH399" s="1"/>
      <c r="HI399" s="1"/>
      <c r="HJ399" s="1"/>
      <c r="HK399" s="1"/>
      <c r="HL399" s="1"/>
    </row>
    <row r="400" spans="1:220" x14ac:dyDescent="0.15">
      <c r="A400" s="97">
        <f t="shared" si="262"/>
        <v>43912</v>
      </c>
      <c r="B400" s="19">
        <f t="shared" ca="1" si="239"/>
        <v>351.61540200000002</v>
      </c>
      <c r="C400" s="2">
        <f t="shared" si="240"/>
        <v>350</v>
      </c>
      <c r="D400" s="16">
        <f ca="1">IF(A400&lt;$B$1,VLOOKUP(A400,[1]DI!$A$4:$B$15000,2),0)</f>
        <v>0</v>
      </c>
      <c r="E400" s="17">
        <f t="shared" ca="1" si="241"/>
        <v>1</v>
      </c>
      <c r="F400" s="17">
        <f ca="1">(TRUNC(PRODUCT($E$12:$E399),16))</f>
        <v>1.0585199058116801</v>
      </c>
      <c r="G400" s="17">
        <f t="shared" ca="1" si="242"/>
        <v>1.05514972012712</v>
      </c>
      <c r="H400" s="17">
        <f t="shared" ca="1" si="243"/>
        <v>1.0031940399999999</v>
      </c>
      <c r="I400" s="16">
        <f t="shared" si="263"/>
        <v>1.7999999999999999E-2</v>
      </c>
      <c r="J400" s="99">
        <f t="shared" si="244"/>
        <v>43881</v>
      </c>
      <c r="K400" s="3">
        <f t="shared" si="245"/>
        <v>19</v>
      </c>
      <c r="L400" s="20">
        <f t="shared" si="246"/>
        <v>20</v>
      </c>
      <c r="M400" s="15">
        <f t="shared" si="247"/>
        <v>1.001416869</v>
      </c>
      <c r="N400" s="15">
        <f t="shared" ca="1" si="248"/>
        <v>1.0046154350000001</v>
      </c>
      <c r="O400" s="20">
        <f t="shared" si="249"/>
        <v>0</v>
      </c>
      <c r="P400" s="2">
        <f t="shared" ca="1" si="250"/>
        <v>1.615402</v>
      </c>
      <c r="Q400" s="2">
        <f t="shared" si="251"/>
        <v>0</v>
      </c>
      <c r="R400" s="4" t="str">
        <f t="shared" si="252"/>
        <v>A+J=</v>
      </c>
      <c r="S400" s="99">
        <f t="shared" si="253"/>
        <v>44249</v>
      </c>
      <c r="T400" s="9" t="str">
        <f t="shared" si="254"/>
        <v>-</v>
      </c>
      <c r="U400" s="9"/>
      <c r="V400" s="110">
        <v>47437</v>
      </c>
      <c r="W400" s="111" t="s">
        <v>88</v>
      </c>
      <c r="X400" s="9"/>
      <c r="Y400" s="1"/>
      <c r="Z400" s="9"/>
      <c r="AA400" s="9"/>
      <c r="AB400" s="9"/>
      <c r="AC400" s="9"/>
      <c r="AD400" s="9"/>
      <c r="AE400" s="10"/>
      <c r="AF400" s="9"/>
      <c r="AG400" s="9"/>
      <c r="AH400" s="99">
        <f t="shared" si="261"/>
        <v>43778</v>
      </c>
      <c r="AI400" s="2">
        <f t="shared" ca="1" si="256"/>
        <v>1055.410666</v>
      </c>
      <c r="AJ400" s="9">
        <f t="shared" si="256"/>
        <v>1000</v>
      </c>
      <c r="AK400" s="16">
        <f t="shared" ca="1" si="256"/>
        <v>0</v>
      </c>
      <c r="AL400" s="17">
        <f t="shared" ca="1" si="256"/>
        <v>1.04226844</v>
      </c>
      <c r="AM400" s="99">
        <f t="shared" si="257"/>
        <v>43778</v>
      </c>
      <c r="AN400" s="16">
        <f t="shared" si="258"/>
        <v>1.7999999999999999E-2</v>
      </c>
      <c r="AO400" s="3">
        <f t="shared" si="258"/>
        <v>177</v>
      </c>
      <c r="AP400" s="15">
        <f t="shared" si="258"/>
        <v>1.0126092529999999</v>
      </c>
      <c r="AQ400" s="15">
        <f t="shared" ca="1" si="258"/>
        <v>1.055410666</v>
      </c>
      <c r="AR400" s="99">
        <f t="shared" si="259"/>
        <v>43778</v>
      </c>
      <c r="AS400" s="2">
        <f t="shared" ca="1" si="260"/>
        <v>55.410665999999999</v>
      </c>
      <c r="AT400" s="2">
        <f t="shared" si="260"/>
        <v>0</v>
      </c>
      <c r="AU400" s="28" t="str">
        <f t="shared" si="260"/>
        <v>J=</v>
      </c>
      <c r="AV400" s="99">
        <f t="shared" si="260"/>
        <v>43881</v>
      </c>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c r="GO400" s="3"/>
      <c r="GP400" s="3"/>
      <c r="GQ400" s="3"/>
      <c r="GR400" s="3"/>
      <c r="GS400" s="3"/>
      <c r="GT400" s="1"/>
      <c r="GU400" s="1"/>
      <c r="GV400" s="1"/>
      <c r="GW400" s="1"/>
      <c r="GX400" s="1"/>
      <c r="GY400" s="1"/>
      <c r="GZ400" s="1"/>
      <c r="HA400" s="1"/>
      <c r="HB400" s="1"/>
      <c r="HC400" s="1"/>
      <c r="HD400" s="1"/>
      <c r="HE400" s="1"/>
      <c r="HF400" s="1"/>
      <c r="HG400" s="1"/>
      <c r="HH400" s="1"/>
      <c r="HI400" s="1"/>
      <c r="HJ400" s="1"/>
      <c r="HK400" s="1"/>
      <c r="HL400" s="1"/>
    </row>
    <row r="401" spans="1:223" x14ac:dyDescent="0.15">
      <c r="A401" s="97">
        <f t="shared" si="262"/>
        <v>43913</v>
      </c>
      <c r="B401" s="19">
        <f t="shared" ca="1" si="239"/>
        <v>351.61540200000002</v>
      </c>
      <c r="C401" s="2">
        <f t="shared" si="240"/>
        <v>350</v>
      </c>
      <c r="D401" s="16">
        <f ca="1">IF(A401&lt;$B$1,VLOOKUP(A401,[1]DI!$A$4:$B$15000,2),0)</f>
        <v>3.6500000000000005E-2</v>
      </c>
      <c r="E401" s="17">
        <f t="shared" ca="1" si="241"/>
        <v>1.00014227</v>
      </c>
      <c r="F401" s="17">
        <f ca="1">(TRUNC(PRODUCT($E$12:$E400),16))</f>
        <v>1.0585199058116801</v>
      </c>
      <c r="G401" s="17">
        <f t="shared" ca="1" si="242"/>
        <v>1.05514972012712</v>
      </c>
      <c r="H401" s="17">
        <f t="shared" ca="1" si="243"/>
        <v>1.0031940399999999</v>
      </c>
      <c r="I401" s="16">
        <f t="shared" si="263"/>
        <v>1.7999999999999999E-2</v>
      </c>
      <c r="J401" s="99">
        <f t="shared" si="244"/>
        <v>43881</v>
      </c>
      <c r="K401" s="3">
        <f t="shared" si="245"/>
        <v>20</v>
      </c>
      <c r="L401" s="20">
        <f t="shared" si="246"/>
        <v>20</v>
      </c>
      <c r="M401" s="15">
        <f t="shared" si="247"/>
        <v>1.001416869</v>
      </c>
      <c r="N401" s="15">
        <f t="shared" ca="1" si="248"/>
        <v>1.0046154350000001</v>
      </c>
      <c r="O401" s="20">
        <f t="shared" si="249"/>
        <v>0</v>
      </c>
      <c r="P401" s="2">
        <f t="shared" ca="1" si="250"/>
        <v>1.615402</v>
      </c>
      <c r="Q401" s="2">
        <f t="shared" si="251"/>
        <v>0</v>
      </c>
      <c r="R401" s="4" t="str">
        <f t="shared" si="252"/>
        <v>A+J=</v>
      </c>
      <c r="S401" s="99">
        <f t="shared" si="253"/>
        <v>44249</v>
      </c>
      <c r="T401" s="9" t="str">
        <f t="shared" si="254"/>
        <v>-</v>
      </c>
      <c r="U401" s="9"/>
      <c r="V401" s="110">
        <v>47477</v>
      </c>
      <c r="W401" s="111" t="s">
        <v>89</v>
      </c>
      <c r="X401" s="9"/>
      <c r="Y401" s="1"/>
      <c r="Z401" s="9"/>
      <c r="AA401" s="9"/>
      <c r="AB401" s="9"/>
      <c r="AC401" s="9"/>
      <c r="AD401" s="9"/>
      <c r="AE401" s="10"/>
      <c r="AF401" s="9"/>
      <c r="AG401" s="9"/>
      <c r="AH401" s="99"/>
      <c r="AI401" s="3"/>
      <c r="AJ401" s="9"/>
      <c r="AK401" s="16"/>
      <c r="AL401" s="17"/>
      <c r="AM401" s="99"/>
      <c r="AN401" s="16"/>
      <c r="AO401" s="3"/>
      <c r="AP401" s="15"/>
      <c r="AQ401" s="15"/>
      <c r="AR401" s="99"/>
      <c r="AS401" s="2"/>
      <c r="AT401" s="3"/>
      <c r="AU401" s="4"/>
      <c r="AV401" s="99"/>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c r="GO401" s="3"/>
      <c r="GP401" s="3"/>
      <c r="GQ401" s="3"/>
      <c r="GR401" s="3"/>
      <c r="GS401" s="3"/>
      <c r="GT401" s="1"/>
      <c r="GU401" s="1"/>
      <c r="GV401" s="1"/>
      <c r="GW401" s="1"/>
      <c r="GX401" s="1"/>
      <c r="GY401" s="1"/>
      <c r="GZ401" s="1"/>
      <c r="HA401" s="1"/>
      <c r="HB401" s="1"/>
      <c r="HC401" s="1"/>
      <c r="HD401" s="1"/>
      <c r="HE401" s="1"/>
      <c r="HF401" s="1"/>
      <c r="HG401" s="1"/>
      <c r="HH401" s="1"/>
      <c r="HI401" s="1"/>
      <c r="HJ401" s="1"/>
      <c r="HK401" s="1"/>
      <c r="HL401" s="1"/>
    </row>
    <row r="402" spans="1:223" x14ac:dyDescent="0.15">
      <c r="A402" s="97">
        <f t="shared" si="262"/>
        <v>43914</v>
      </c>
      <c r="B402" s="19">
        <f t="shared" ca="1" si="239"/>
        <v>351.69032099999998</v>
      </c>
      <c r="C402" s="2">
        <f t="shared" si="240"/>
        <v>350</v>
      </c>
      <c r="D402" s="16">
        <f ca="1">IF(A402&lt;$B$1,VLOOKUP(A402,[1]DI!$A$4:$B$15000,2),0)</f>
        <v>3.6500000000000005E-2</v>
      </c>
      <c r="E402" s="17">
        <f t="shared" ca="1" si="241"/>
        <v>1.00014227</v>
      </c>
      <c r="F402" s="17">
        <f ca="1">(TRUNC(PRODUCT($E$12:$E401),16))</f>
        <v>1.0586705014386799</v>
      </c>
      <c r="G402" s="17">
        <f t="shared" ca="1" si="242"/>
        <v>1.05514972012712</v>
      </c>
      <c r="H402" s="17">
        <f t="shared" ca="1" si="243"/>
        <v>1.00333676</v>
      </c>
      <c r="I402" s="16">
        <f t="shared" si="263"/>
        <v>1.7999999999999999E-2</v>
      </c>
      <c r="J402" s="99">
        <f t="shared" si="244"/>
        <v>43881</v>
      </c>
      <c r="K402" s="3">
        <f t="shared" si="245"/>
        <v>21</v>
      </c>
      <c r="L402" s="20">
        <f t="shared" si="246"/>
        <v>21</v>
      </c>
      <c r="M402" s="15">
        <f t="shared" si="247"/>
        <v>1.001487765</v>
      </c>
      <c r="N402" s="15">
        <f t="shared" ca="1" si="248"/>
        <v>1.004829489</v>
      </c>
      <c r="O402" s="20">
        <f t="shared" si="249"/>
        <v>0</v>
      </c>
      <c r="P402" s="2">
        <f t="shared" ca="1" si="250"/>
        <v>1.690321</v>
      </c>
      <c r="Q402" s="2">
        <f t="shared" si="251"/>
        <v>0</v>
      </c>
      <c r="R402" s="4" t="str">
        <f t="shared" si="252"/>
        <v>A+J=</v>
      </c>
      <c r="S402" s="99">
        <f t="shared" si="253"/>
        <v>44249</v>
      </c>
      <c r="T402" s="9" t="str">
        <f t="shared" si="254"/>
        <v>-</v>
      </c>
      <c r="U402" s="9"/>
      <c r="V402" s="110">
        <v>47484</v>
      </c>
      <c r="W402" s="111" t="s">
        <v>91</v>
      </c>
      <c r="X402" s="9"/>
      <c r="Y402" s="1"/>
      <c r="Z402" s="9"/>
      <c r="AA402" s="9"/>
      <c r="AB402" s="9"/>
      <c r="AC402" s="9"/>
      <c r="AD402" s="9"/>
      <c r="AE402" s="10"/>
      <c r="AF402" s="9"/>
      <c r="AG402" s="9"/>
      <c r="AH402" s="99" t="str">
        <f t="shared" ref="AH402:AV402" si="264">+$B$9</f>
        <v>AMAR16</v>
      </c>
      <c r="AI402" s="3" t="str">
        <f t="shared" si="264"/>
        <v>AMAR16</v>
      </c>
      <c r="AJ402" s="3" t="str">
        <f t="shared" si="264"/>
        <v>AMAR16</v>
      </c>
      <c r="AK402" s="3" t="str">
        <f t="shared" si="264"/>
        <v>AMAR16</v>
      </c>
      <c r="AL402" s="3" t="str">
        <f t="shared" si="264"/>
        <v>AMAR16</v>
      </c>
      <c r="AM402" s="99" t="str">
        <f t="shared" si="264"/>
        <v>AMAR16</v>
      </c>
      <c r="AN402" s="3" t="str">
        <f t="shared" si="264"/>
        <v>AMAR16</v>
      </c>
      <c r="AO402" s="3" t="str">
        <f t="shared" si="264"/>
        <v>AMAR16</v>
      </c>
      <c r="AP402" s="3" t="str">
        <f t="shared" si="264"/>
        <v>AMAR16</v>
      </c>
      <c r="AQ402" s="3" t="str">
        <f t="shared" si="264"/>
        <v>AMAR16</v>
      </c>
      <c r="AR402" s="99" t="str">
        <f t="shared" si="264"/>
        <v>AMAR16</v>
      </c>
      <c r="AS402" s="3" t="str">
        <f t="shared" si="264"/>
        <v>AMAR16</v>
      </c>
      <c r="AT402" s="3" t="str">
        <f t="shared" si="264"/>
        <v>AMAR16</v>
      </c>
      <c r="AU402" s="4" t="str">
        <f t="shared" si="264"/>
        <v>AMAR16</v>
      </c>
      <c r="AV402" s="99" t="str">
        <f t="shared" si="264"/>
        <v>AMAR16</v>
      </c>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c r="GO402" s="3"/>
      <c r="GP402" s="3"/>
      <c r="GQ402" s="3"/>
      <c r="GR402" s="3"/>
      <c r="GS402" s="3"/>
      <c r="GT402" s="1"/>
      <c r="GU402" s="1"/>
      <c r="GV402" s="1"/>
      <c r="GW402" s="1"/>
      <c r="GX402" s="1"/>
      <c r="GY402" s="1"/>
      <c r="GZ402" s="1"/>
      <c r="HA402" s="1"/>
      <c r="HB402" s="1"/>
      <c r="HC402" s="1"/>
      <c r="HD402" s="1"/>
      <c r="HE402" s="1"/>
      <c r="HF402" s="1"/>
      <c r="HG402" s="1"/>
      <c r="HH402" s="1"/>
      <c r="HI402" s="1"/>
      <c r="HJ402" s="1"/>
      <c r="HK402" s="1"/>
      <c r="HL402" s="1"/>
    </row>
    <row r="403" spans="1:223" x14ac:dyDescent="0.15">
      <c r="A403" s="97">
        <f t="shared" si="262"/>
        <v>43915</v>
      </c>
      <c r="B403" s="19">
        <f t="shared" ca="1" si="239"/>
        <v>351.76525600000002</v>
      </c>
      <c r="C403" s="2">
        <f t="shared" si="240"/>
        <v>350</v>
      </c>
      <c r="D403" s="16">
        <f ca="1">IF(A403&lt;$B$1,VLOOKUP(A403,[1]DI!$A$4:$B$15000,2),0)</f>
        <v>3.6500000000000005E-2</v>
      </c>
      <c r="E403" s="17">
        <f t="shared" ca="1" si="241"/>
        <v>1.00014227</v>
      </c>
      <c r="F403" s="17">
        <f ca="1">(TRUNC(PRODUCT($E$12:$E402),16))</f>
        <v>1.05882111849092</v>
      </c>
      <c r="G403" s="17">
        <f t="shared" ca="1" si="242"/>
        <v>1.05514972012712</v>
      </c>
      <c r="H403" s="17">
        <f t="shared" ca="1" si="243"/>
        <v>1.0034795000000001</v>
      </c>
      <c r="I403" s="16">
        <f t="shared" si="263"/>
        <v>1.7999999999999999E-2</v>
      </c>
      <c r="J403" s="99">
        <f t="shared" si="244"/>
        <v>43881</v>
      </c>
      <c r="K403" s="3">
        <f t="shared" si="245"/>
        <v>22</v>
      </c>
      <c r="L403" s="20">
        <f t="shared" si="246"/>
        <v>22</v>
      </c>
      <c r="M403" s="15">
        <f t="shared" si="247"/>
        <v>1.0015586670000001</v>
      </c>
      <c r="N403" s="15">
        <f t="shared" ca="1" si="248"/>
        <v>1.0050435900000001</v>
      </c>
      <c r="O403" s="20">
        <f t="shared" si="249"/>
        <v>0</v>
      </c>
      <c r="P403" s="2">
        <f t="shared" ca="1" si="250"/>
        <v>1.7652559999999999</v>
      </c>
      <c r="Q403" s="2">
        <f t="shared" si="251"/>
        <v>0</v>
      </c>
      <c r="R403" s="4" t="str">
        <f t="shared" si="252"/>
        <v>A+J=</v>
      </c>
      <c r="S403" s="99">
        <f t="shared" si="253"/>
        <v>44249</v>
      </c>
      <c r="T403" s="9" t="str">
        <f t="shared" si="254"/>
        <v>-</v>
      </c>
      <c r="U403" s="9"/>
      <c r="V403" s="110">
        <v>47546</v>
      </c>
      <c r="W403" s="111" t="s">
        <v>75</v>
      </c>
      <c r="X403" s="9"/>
      <c r="Y403" s="1"/>
      <c r="Z403" s="9"/>
      <c r="AA403" s="9"/>
      <c r="AB403" s="9"/>
      <c r="AC403" s="9"/>
      <c r="AD403" s="9"/>
      <c r="AE403" s="10"/>
      <c r="AF403" s="9"/>
      <c r="AG403" s="9"/>
      <c r="AH403" s="99" t="s">
        <v>4</v>
      </c>
      <c r="AI403" s="3" t="s">
        <v>5</v>
      </c>
      <c r="AJ403" s="9" t="s">
        <v>6</v>
      </c>
      <c r="AK403" s="11" t="s">
        <v>7</v>
      </c>
      <c r="AL403" s="12" t="s">
        <v>7</v>
      </c>
      <c r="AM403" s="99" t="s">
        <v>4</v>
      </c>
      <c r="AN403" s="11" t="s">
        <v>8</v>
      </c>
      <c r="AO403" s="14" t="s">
        <v>8</v>
      </c>
      <c r="AP403" s="13" t="s">
        <v>8</v>
      </c>
      <c r="AQ403" s="15" t="s">
        <v>9</v>
      </c>
      <c r="AR403" s="99" t="s">
        <v>4</v>
      </c>
      <c r="AS403" s="2" t="s">
        <v>11</v>
      </c>
      <c r="AT403" s="3" t="s">
        <v>12</v>
      </c>
      <c r="AU403" s="4" t="s">
        <v>13</v>
      </c>
      <c r="AV403" s="99" t="s">
        <v>13</v>
      </c>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c r="GN403" s="3"/>
      <c r="GO403" s="3"/>
      <c r="GP403" s="3"/>
      <c r="GQ403" s="3"/>
      <c r="GR403" s="3"/>
      <c r="GS403" s="3"/>
      <c r="GT403" s="1"/>
      <c r="GU403" s="1"/>
      <c r="GV403" s="1"/>
      <c r="GW403" s="1"/>
      <c r="GX403" s="1"/>
      <c r="GY403" s="1"/>
      <c r="GZ403" s="1"/>
      <c r="HA403" s="1"/>
      <c r="HB403" s="1"/>
      <c r="HC403" s="1"/>
      <c r="HD403" s="1"/>
      <c r="HE403" s="1"/>
      <c r="HF403" s="1"/>
      <c r="HG403" s="1"/>
      <c r="HH403" s="1"/>
      <c r="HI403" s="1"/>
      <c r="HJ403" s="1"/>
      <c r="HK403" s="1"/>
      <c r="HL403" s="1"/>
    </row>
    <row r="404" spans="1:223" x14ac:dyDescent="0.15">
      <c r="A404" s="97">
        <f t="shared" si="262"/>
        <v>43916</v>
      </c>
      <c r="B404" s="19">
        <f t="shared" ca="1" si="239"/>
        <v>351.84021100000001</v>
      </c>
      <c r="C404" s="2">
        <f t="shared" si="240"/>
        <v>350</v>
      </c>
      <c r="D404" s="16">
        <f ca="1">IF(A404&lt;$B$1,VLOOKUP(A404,[1]DI!$A$4:$B$15000,2),0)</f>
        <v>3.6500000000000005E-2</v>
      </c>
      <c r="E404" s="17">
        <f t="shared" ca="1" si="241"/>
        <v>1.00014227</v>
      </c>
      <c r="F404" s="17">
        <f ca="1">(TRUNC(PRODUCT($E$12:$E403),16))</f>
        <v>1.0589717569714501</v>
      </c>
      <c r="G404" s="17">
        <f t="shared" ca="1" si="242"/>
        <v>1.05514972012712</v>
      </c>
      <c r="H404" s="17">
        <f t="shared" ca="1" si="243"/>
        <v>1.0036222699999999</v>
      </c>
      <c r="I404" s="16">
        <f t="shared" si="263"/>
        <v>1.7999999999999999E-2</v>
      </c>
      <c r="J404" s="99">
        <f t="shared" si="244"/>
        <v>43881</v>
      </c>
      <c r="K404" s="3">
        <f t="shared" si="245"/>
        <v>23</v>
      </c>
      <c r="L404" s="20">
        <f t="shared" si="246"/>
        <v>23</v>
      </c>
      <c r="M404" s="15">
        <f t="shared" si="247"/>
        <v>1.001629573</v>
      </c>
      <c r="N404" s="15">
        <f t="shared" ca="1" si="248"/>
        <v>1.0052577460000001</v>
      </c>
      <c r="O404" s="20">
        <f t="shared" si="249"/>
        <v>0</v>
      </c>
      <c r="P404" s="2">
        <f t="shared" ca="1" si="250"/>
        <v>1.840211</v>
      </c>
      <c r="Q404" s="2">
        <f t="shared" si="251"/>
        <v>0</v>
      </c>
      <c r="R404" s="4" t="str">
        <f t="shared" si="252"/>
        <v>A+J=</v>
      </c>
      <c r="S404" s="99">
        <f t="shared" si="253"/>
        <v>44249</v>
      </c>
      <c r="T404" s="9" t="str">
        <f t="shared" si="254"/>
        <v>-</v>
      </c>
      <c r="U404" s="9"/>
      <c r="V404" s="110">
        <v>47547</v>
      </c>
      <c r="W404" s="111" t="s">
        <v>75</v>
      </c>
      <c r="X404" s="9"/>
      <c r="Y404" s="1"/>
      <c r="Z404" s="9"/>
      <c r="AA404" s="9"/>
      <c r="AB404" s="9"/>
      <c r="AC404" s="9"/>
      <c r="AD404" s="9"/>
      <c r="AE404" s="10"/>
      <c r="AF404" s="9"/>
      <c r="AG404" s="9"/>
      <c r="AH404" s="99"/>
      <c r="AI404" s="3" t="s">
        <v>15</v>
      </c>
      <c r="AJ404" s="9" t="s">
        <v>16</v>
      </c>
      <c r="AK404" s="16" t="s">
        <v>17</v>
      </c>
      <c r="AL404" s="17" t="s">
        <v>18</v>
      </c>
      <c r="AM404" s="99"/>
      <c r="AN404" s="16"/>
      <c r="AO404" s="3" t="s">
        <v>19</v>
      </c>
      <c r="AP404" s="15" t="s">
        <v>18</v>
      </c>
      <c r="AQ404" s="15" t="s">
        <v>20</v>
      </c>
      <c r="AR404" s="99"/>
      <c r="AS404" s="2"/>
      <c r="AT404" s="3"/>
      <c r="AU404" s="4" t="s">
        <v>21</v>
      </c>
      <c r="AV404" s="99" t="s">
        <v>4</v>
      </c>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c r="GN404" s="3"/>
      <c r="GO404" s="3"/>
      <c r="GP404" s="3"/>
      <c r="GQ404" s="3"/>
      <c r="GR404" s="3"/>
      <c r="GS404" s="3"/>
      <c r="GT404" s="1"/>
      <c r="GU404" s="1"/>
      <c r="GV404" s="1"/>
      <c r="GW404" s="1"/>
      <c r="GX404" s="1"/>
      <c r="GY404" s="1"/>
      <c r="GZ404" s="1"/>
      <c r="HA404" s="1"/>
      <c r="HB404" s="1"/>
      <c r="HC404" s="1"/>
      <c r="HD404" s="1"/>
      <c r="HE404" s="1"/>
      <c r="HF404" s="1"/>
      <c r="HG404" s="1"/>
      <c r="HH404" s="1"/>
      <c r="HI404" s="1"/>
      <c r="HJ404" s="1"/>
      <c r="HK404" s="1"/>
      <c r="HL404" s="1"/>
    </row>
    <row r="405" spans="1:223" x14ac:dyDescent="0.15">
      <c r="A405" s="97">
        <f t="shared" si="262"/>
        <v>43917</v>
      </c>
      <c r="B405" s="19">
        <f t="shared" ca="1" si="239"/>
        <v>351.91518100000002</v>
      </c>
      <c r="C405" s="2">
        <f t="shared" si="240"/>
        <v>350</v>
      </c>
      <c r="D405" s="16">
        <f ca="1">IF(A405&lt;$B$1,VLOOKUP(A405,[1]DI!$A$4:$B$15000,2),0)</f>
        <v>3.6500000000000005E-2</v>
      </c>
      <c r="E405" s="17">
        <f t="shared" ca="1" si="241"/>
        <v>1.00014227</v>
      </c>
      <c r="F405" s="17">
        <f ca="1">(TRUNC(PRODUCT($E$12:$E404),16))</f>
        <v>1.05912241688332</v>
      </c>
      <c r="G405" s="17">
        <f t="shared" ca="1" si="242"/>
        <v>1.05514972012712</v>
      </c>
      <c r="H405" s="17">
        <f t="shared" ca="1" si="243"/>
        <v>1.0037650600000001</v>
      </c>
      <c r="I405" s="16">
        <f t="shared" si="263"/>
        <v>1.7999999999999999E-2</v>
      </c>
      <c r="J405" s="99">
        <f t="shared" si="244"/>
        <v>43881</v>
      </c>
      <c r="K405" s="3">
        <f t="shared" si="245"/>
        <v>24</v>
      </c>
      <c r="L405" s="20">
        <f t="shared" si="246"/>
        <v>24</v>
      </c>
      <c r="M405" s="15">
        <f t="shared" si="247"/>
        <v>1.0017004839999999</v>
      </c>
      <c r="N405" s="15">
        <f t="shared" ca="1" si="248"/>
        <v>1.0054719459999999</v>
      </c>
      <c r="O405" s="20">
        <f t="shared" si="249"/>
        <v>0</v>
      </c>
      <c r="P405" s="2">
        <f t="shared" ca="1" si="250"/>
        <v>1.915181</v>
      </c>
      <c r="Q405" s="2">
        <f t="shared" si="251"/>
        <v>0</v>
      </c>
      <c r="R405" s="4" t="str">
        <f t="shared" si="252"/>
        <v>A+J=</v>
      </c>
      <c r="S405" s="99">
        <f t="shared" si="253"/>
        <v>44249</v>
      </c>
      <c r="T405" s="9" t="str">
        <f t="shared" si="254"/>
        <v>-</v>
      </c>
      <c r="U405" s="9"/>
      <c r="V405" s="110">
        <v>47592</v>
      </c>
      <c r="W405" s="111" t="s">
        <v>92</v>
      </c>
      <c r="X405" s="9"/>
      <c r="Y405" s="1"/>
      <c r="Z405" s="9"/>
      <c r="AA405" s="9"/>
      <c r="AB405" s="9"/>
      <c r="AC405" s="9"/>
      <c r="AD405" s="9"/>
      <c r="AE405" s="10"/>
      <c r="AF405" s="9"/>
      <c r="AG405" s="9"/>
      <c r="AH405" s="99"/>
      <c r="AI405" s="3" t="str">
        <f>+$B$9</f>
        <v>AMAR16</v>
      </c>
      <c r="AJ405" s="9"/>
      <c r="AK405" s="16"/>
      <c r="AL405" s="17" t="s">
        <v>25</v>
      </c>
      <c r="AM405" s="99"/>
      <c r="AN405" s="16" t="s">
        <v>26</v>
      </c>
      <c r="AO405" s="3" t="s">
        <v>28</v>
      </c>
      <c r="AP405" s="15" t="s">
        <v>29</v>
      </c>
      <c r="AQ405" s="15" t="s">
        <v>25</v>
      </c>
      <c r="AR405" s="99"/>
      <c r="AS405" s="2"/>
      <c r="AT405" s="3"/>
      <c r="AU405" s="4" t="s">
        <v>30</v>
      </c>
      <c r="AV405" s="101"/>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c r="GO405" s="3"/>
      <c r="GP405" s="3"/>
      <c r="GQ405" s="3"/>
      <c r="GR405" s="3"/>
      <c r="GS405" s="3"/>
      <c r="GT405" s="1"/>
      <c r="GU405" s="1"/>
      <c r="GV405" s="1"/>
      <c r="GW405" s="1"/>
      <c r="GX405" s="1"/>
      <c r="GY405" s="1"/>
      <c r="GZ405" s="1"/>
      <c r="HA405" s="1"/>
      <c r="HB405" s="1"/>
      <c r="HC405" s="1"/>
      <c r="HD405" s="1"/>
      <c r="HE405" s="1"/>
      <c r="HF405" s="1"/>
      <c r="HG405" s="1"/>
      <c r="HH405" s="1"/>
      <c r="HI405" s="1"/>
      <c r="HJ405" s="1"/>
      <c r="HK405" s="1"/>
      <c r="HL405" s="1"/>
    </row>
    <row r="406" spans="1:223" x14ac:dyDescent="0.15">
      <c r="A406" s="97">
        <f t="shared" si="262"/>
        <v>43918</v>
      </c>
      <c r="B406" s="19">
        <f t="shared" ca="1" si="239"/>
        <v>351.990163</v>
      </c>
      <c r="C406" s="2">
        <f t="shared" si="240"/>
        <v>350</v>
      </c>
      <c r="D406" s="16">
        <f ca="1">IF(A406&lt;$B$1,VLOOKUP(A406,[1]DI!$A$4:$B$15000,2),0)</f>
        <v>0</v>
      </c>
      <c r="E406" s="17">
        <f t="shared" ca="1" si="241"/>
        <v>1</v>
      </c>
      <c r="F406" s="17">
        <f ca="1">(TRUNC(PRODUCT($E$12:$E405),16))</f>
        <v>1.0592730982295699</v>
      </c>
      <c r="G406" s="17">
        <f t="shared" ca="1" si="242"/>
        <v>1.05514972012712</v>
      </c>
      <c r="H406" s="17">
        <f t="shared" ca="1" si="243"/>
        <v>1.00390786</v>
      </c>
      <c r="I406" s="16">
        <f t="shared" si="263"/>
        <v>1.7999999999999999E-2</v>
      </c>
      <c r="J406" s="99">
        <f t="shared" si="244"/>
        <v>43881</v>
      </c>
      <c r="K406" s="3">
        <f t="shared" si="245"/>
        <v>24</v>
      </c>
      <c r="L406" s="20">
        <f t="shared" si="246"/>
        <v>25</v>
      </c>
      <c r="M406" s="15">
        <f t="shared" si="247"/>
        <v>1.0017714</v>
      </c>
      <c r="N406" s="15">
        <f t="shared" ca="1" si="248"/>
        <v>1.005686182</v>
      </c>
      <c r="O406" s="20">
        <f t="shared" si="249"/>
        <v>0</v>
      </c>
      <c r="P406" s="2">
        <f t="shared" ca="1" si="250"/>
        <v>1.9901629999999999</v>
      </c>
      <c r="Q406" s="2">
        <f t="shared" si="251"/>
        <v>0</v>
      </c>
      <c r="R406" s="4" t="str">
        <f t="shared" si="252"/>
        <v>A+J=</v>
      </c>
      <c r="S406" s="99">
        <f t="shared" si="253"/>
        <v>44249</v>
      </c>
      <c r="T406" s="9" t="str">
        <f t="shared" si="254"/>
        <v>-</v>
      </c>
      <c r="U406" s="9"/>
      <c r="V406" s="110">
        <v>47604</v>
      </c>
      <c r="W406" s="111" t="s">
        <v>94</v>
      </c>
      <c r="X406" s="9"/>
      <c r="Y406" s="1"/>
      <c r="Z406" s="9"/>
      <c r="AA406" s="9"/>
      <c r="AB406" s="9"/>
      <c r="AC406" s="9"/>
      <c r="AD406" s="9"/>
      <c r="AE406" s="10"/>
      <c r="AF406" s="9"/>
      <c r="AG406" s="9"/>
      <c r="AH406" s="99"/>
      <c r="AI406" s="3"/>
      <c r="AJ406" s="9" t="s">
        <v>32</v>
      </c>
      <c r="AK406" s="16" t="s">
        <v>33</v>
      </c>
      <c r="AL406" s="17" t="s">
        <v>37</v>
      </c>
      <c r="AM406" s="99"/>
      <c r="AN406" s="16" t="s">
        <v>38</v>
      </c>
      <c r="AO406" s="3" t="s">
        <v>40</v>
      </c>
      <c r="AP406" s="15" t="s">
        <v>41</v>
      </c>
      <c r="AQ406" s="15" t="s">
        <v>42</v>
      </c>
      <c r="AR406" s="99"/>
      <c r="AS406" s="2" t="s">
        <v>43</v>
      </c>
      <c r="AT406" s="3"/>
      <c r="AU406" s="4"/>
      <c r="AV406" s="101"/>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c r="GO406" s="3"/>
      <c r="GP406" s="3"/>
      <c r="GQ406" s="3"/>
      <c r="GR406" s="3"/>
      <c r="GS406" s="3"/>
      <c r="GT406" s="1"/>
      <c r="GU406" s="1"/>
      <c r="GV406" s="1"/>
      <c r="GW406" s="1"/>
      <c r="GX406" s="1"/>
      <c r="GY406" s="1"/>
      <c r="GZ406" s="1"/>
      <c r="HA406" s="1"/>
      <c r="HB406" s="1"/>
      <c r="HC406" s="1"/>
      <c r="HD406" s="1"/>
      <c r="HE406" s="1"/>
      <c r="HF406" s="1"/>
      <c r="HG406" s="1"/>
      <c r="HH406" s="1"/>
      <c r="HI406" s="1"/>
      <c r="HJ406" s="1"/>
      <c r="HK406" s="1"/>
      <c r="HL406" s="1"/>
    </row>
    <row r="407" spans="1:223" x14ac:dyDescent="0.15">
      <c r="A407" s="97">
        <f t="shared" si="262"/>
        <v>43919</v>
      </c>
      <c r="B407" s="19">
        <f t="shared" ca="1" si="239"/>
        <v>351.990163</v>
      </c>
      <c r="C407" s="2">
        <f t="shared" si="240"/>
        <v>350</v>
      </c>
      <c r="D407" s="16">
        <f ca="1">IF(A407&lt;$B$1,VLOOKUP(A407,[1]DI!$A$4:$B$15000,2),0)</f>
        <v>0</v>
      </c>
      <c r="E407" s="17">
        <f t="shared" ca="1" si="241"/>
        <v>1</v>
      </c>
      <c r="F407" s="17">
        <f ca="1">(TRUNC(PRODUCT($E$12:$E406),16))</f>
        <v>1.0592730982295699</v>
      </c>
      <c r="G407" s="17">
        <f t="shared" ca="1" si="242"/>
        <v>1.05514972012712</v>
      </c>
      <c r="H407" s="17">
        <f t="shared" ca="1" si="243"/>
        <v>1.00390786</v>
      </c>
      <c r="I407" s="16">
        <f t="shared" si="263"/>
        <v>1.7999999999999999E-2</v>
      </c>
      <c r="J407" s="99">
        <f t="shared" si="244"/>
        <v>43881</v>
      </c>
      <c r="K407" s="3">
        <f t="shared" si="245"/>
        <v>24</v>
      </c>
      <c r="L407" s="20">
        <f t="shared" si="246"/>
        <v>25</v>
      </c>
      <c r="M407" s="15">
        <f t="shared" si="247"/>
        <v>1.0017714</v>
      </c>
      <c r="N407" s="15">
        <f t="shared" ca="1" si="248"/>
        <v>1.005686182</v>
      </c>
      <c r="O407" s="20">
        <f t="shared" si="249"/>
        <v>0</v>
      </c>
      <c r="P407" s="2">
        <f t="shared" ca="1" si="250"/>
        <v>1.9901629999999999</v>
      </c>
      <c r="Q407" s="2">
        <f t="shared" si="251"/>
        <v>0</v>
      </c>
      <c r="R407" s="4" t="str">
        <f t="shared" si="252"/>
        <v>A+J=</v>
      </c>
      <c r="S407" s="99">
        <f t="shared" si="253"/>
        <v>44249</v>
      </c>
      <c r="T407" s="9" t="str">
        <f t="shared" si="254"/>
        <v>-</v>
      </c>
      <c r="U407" s="31"/>
      <c r="V407" s="110">
        <v>47654</v>
      </c>
      <c r="W407" s="111" t="s">
        <v>93</v>
      </c>
      <c r="X407" s="31"/>
      <c r="Y407" s="33"/>
      <c r="Z407" s="31"/>
      <c r="AA407" s="31"/>
      <c r="AB407" s="31"/>
      <c r="AC407" s="31"/>
      <c r="AD407" s="31"/>
      <c r="AE407" s="34"/>
      <c r="AF407" s="31"/>
      <c r="AG407" s="31"/>
      <c r="AH407" s="99"/>
      <c r="AI407" s="3" t="s">
        <v>53</v>
      </c>
      <c r="AJ407" s="9" t="s">
        <v>53</v>
      </c>
      <c r="AK407" s="16"/>
      <c r="AL407" s="17"/>
      <c r="AM407" s="99"/>
      <c r="AN407" s="16"/>
      <c r="AO407" s="3"/>
      <c r="AP407" s="15"/>
      <c r="AQ407" s="15"/>
      <c r="AR407" s="99"/>
      <c r="AS407" s="2" t="s">
        <v>53</v>
      </c>
      <c r="AT407" s="3" t="s">
        <v>53</v>
      </c>
      <c r="AU407" s="4"/>
      <c r="AV407" s="99"/>
      <c r="AW407" s="32"/>
      <c r="AX407" s="32"/>
      <c r="AY407" s="32"/>
      <c r="AZ407" s="32"/>
      <c r="BA407" s="32"/>
      <c r="BB407" s="32"/>
      <c r="BC407" s="32"/>
      <c r="BD407" s="32"/>
      <c r="BE407" s="32"/>
      <c r="BF407" s="32"/>
      <c r="BG407" s="32"/>
      <c r="BH407" s="32"/>
      <c r="BI407" s="32"/>
      <c r="BJ407" s="32"/>
      <c r="BK407" s="32"/>
      <c r="BL407" s="32"/>
      <c r="BM407" s="32"/>
      <c r="BN407" s="32"/>
      <c r="BO407" s="32"/>
      <c r="BP407" s="32"/>
      <c r="BQ407" s="32"/>
      <c r="BR407" s="32"/>
      <c r="BS407" s="32"/>
      <c r="BT407" s="32"/>
      <c r="BU407" s="32"/>
      <c r="BV407" s="32"/>
      <c r="BW407" s="32"/>
      <c r="BX407" s="32"/>
      <c r="BY407" s="32"/>
      <c r="BZ407" s="32"/>
      <c r="CA407" s="32"/>
      <c r="CB407" s="32"/>
      <c r="CC407" s="32"/>
      <c r="CD407" s="32"/>
      <c r="CE407" s="32"/>
      <c r="CF407" s="32"/>
      <c r="CG407" s="32"/>
      <c r="CH407" s="32"/>
      <c r="CI407" s="32"/>
      <c r="CJ407" s="32"/>
      <c r="CK407" s="32"/>
      <c r="CL407" s="32"/>
      <c r="CM407" s="32"/>
      <c r="CN407" s="32"/>
      <c r="CO407" s="32"/>
      <c r="CP407" s="32"/>
      <c r="CQ407" s="32"/>
      <c r="CR407" s="32"/>
      <c r="CS407" s="32"/>
      <c r="CT407" s="32"/>
      <c r="CU407" s="32"/>
      <c r="CV407" s="32"/>
      <c r="CW407" s="32"/>
      <c r="CX407" s="32"/>
      <c r="CY407" s="32"/>
      <c r="CZ407" s="32"/>
      <c r="DA407" s="32"/>
      <c r="DB407" s="32"/>
      <c r="DC407" s="32"/>
      <c r="DD407" s="32"/>
      <c r="DE407" s="32"/>
      <c r="DF407" s="32"/>
      <c r="DG407" s="32"/>
      <c r="DH407" s="32"/>
      <c r="DI407" s="32"/>
      <c r="DJ407" s="32"/>
      <c r="DK407" s="32"/>
      <c r="DL407" s="32"/>
      <c r="DM407" s="32"/>
      <c r="DN407" s="32"/>
      <c r="DO407" s="32"/>
      <c r="DP407" s="32"/>
      <c r="DQ407" s="32"/>
      <c r="DR407" s="32"/>
      <c r="DS407" s="32"/>
      <c r="DT407" s="32"/>
      <c r="DU407" s="32"/>
      <c r="DV407" s="32"/>
      <c r="DW407" s="32"/>
      <c r="DX407" s="32"/>
      <c r="DY407" s="32"/>
      <c r="DZ407" s="32"/>
      <c r="EA407" s="32"/>
      <c r="EB407" s="32"/>
      <c r="EC407" s="32"/>
      <c r="ED407" s="32"/>
      <c r="EE407" s="32"/>
      <c r="EF407" s="32"/>
      <c r="EG407" s="32"/>
      <c r="EH407" s="32"/>
      <c r="EI407" s="32"/>
      <c r="EJ407" s="32"/>
      <c r="EK407" s="32"/>
      <c r="EL407" s="32"/>
      <c r="EM407" s="32"/>
      <c r="EN407" s="32"/>
      <c r="EO407" s="32"/>
      <c r="EP407" s="32"/>
      <c r="EQ407" s="32"/>
      <c r="ER407" s="32"/>
      <c r="ES407" s="32"/>
      <c r="ET407" s="32"/>
      <c r="EU407" s="32"/>
      <c r="EV407" s="32"/>
      <c r="EW407" s="32"/>
      <c r="EX407" s="32"/>
      <c r="EY407" s="32"/>
      <c r="EZ407" s="32"/>
      <c r="FA407" s="32"/>
      <c r="FB407" s="32"/>
      <c r="FC407" s="32"/>
      <c r="FD407" s="32"/>
      <c r="FE407" s="32"/>
      <c r="FF407" s="32"/>
      <c r="FG407" s="32"/>
      <c r="FH407" s="32"/>
      <c r="FI407" s="32"/>
      <c r="FJ407" s="32"/>
      <c r="FK407" s="32"/>
      <c r="FL407" s="32"/>
      <c r="FM407" s="32"/>
      <c r="FN407" s="32"/>
      <c r="FO407" s="32"/>
      <c r="FP407" s="32"/>
      <c r="FQ407" s="32"/>
      <c r="FR407" s="32"/>
      <c r="FS407" s="32"/>
      <c r="FT407" s="32"/>
      <c r="FU407" s="32"/>
      <c r="FV407" s="32"/>
      <c r="FW407" s="32"/>
      <c r="FX407" s="32"/>
      <c r="FY407" s="32"/>
      <c r="FZ407" s="32"/>
      <c r="GA407" s="32"/>
      <c r="GB407" s="32"/>
      <c r="GC407" s="32"/>
      <c r="GD407" s="32"/>
      <c r="GE407" s="32"/>
      <c r="GF407" s="32"/>
      <c r="GG407" s="32"/>
      <c r="GH407" s="32"/>
      <c r="GI407" s="32"/>
      <c r="GJ407" s="32"/>
      <c r="GK407" s="32"/>
      <c r="GL407" s="32"/>
      <c r="GM407" s="32"/>
      <c r="GN407" s="32"/>
      <c r="GO407" s="32"/>
      <c r="GP407" s="32"/>
      <c r="GQ407" s="32"/>
      <c r="GR407" s="32"/>
      <c r="GS407" s="32"/>
      <c r="GT407" s="33"/>
      <c r="GU407" s="33"/>
      <c r="GV407" s="33"/>
      <c r="GW407" s="33"/>
      <c r="GX407" s="33"/>
      <c r="GY407" s="33"/>
      <c r="GZ407" s="33"/>
      <c r="HA407" s="33"/>
      <c r="HB407" s="33"/>
      <c r="HC407" s="33"/>
      <c r="HD407" s="33"/>
      <c r="HE407" s="33"/>
      <c r="HF407" s="33"/>
      <c r="HG407" s="33"/>
      <c r="HH407" s="33"/>
      <c r="HI407" s="33"/>
      <c r="HJ407" s="33"/>
      <c r="HK407" s="33"/>
      <c r="HL407" s="33"/>
      <c r="HM407" s="33"/>
      <c r="HN407" s="33"/>
      <c r="HO407" s="33"/>
    </row>
    <row r="408" spans="1:223" x14ac:dyDescent="0.15">
      <c r="A408" s="97">
        <f t="shared" si="262"/>
        <v>43920</v>
      </c>
      <c r="B408" s="19">
        <f t="shared" ca="1" si="239"/>
        <v>351.990163</v>
      </c>
      <c r="C408" s="2">
        <f t="shared" si="240"/>
        <v>350</v>
      </c>
      <c r="D408" s="16">
        <f ca="1">IF(A408&lt;$B$1,VLOOKUP(A408,[1]DI!$A$4:$B$15000,2),0)</f>
        <v>3.6500000000000005E-2</v>
      </c>
      <c r="E408" s="17">
        <f t="shared" ca="1" si="241"/>
        <v>1.00014227</v>
      </c>
      <c r="F408" s="17">
        <f ca="1">(TRUNC(PRODUCT($E$12:$E407),16))</f>
        <v>1.0592730982295699</v>
      </c>
      <c r="G408" s="17">
        <f t="shared" ca="1" si="242"/>
        <v>1.05514972012712</v>
      </c>
      <c r="H408" s="17">
        <f t="shared" ca="1" si="243"/>
        <v>1.00390786</v>
      </c>
      <c r="I408" s="16">
        <f t="shared" si="263"/>
        <v>1.7999999999999999E-2</v>
      </c>
      <c r="J408" s="99">
        <f t="shared" si="244"/>
        <v>43881</v>
      </c>
      <c r="K408" s="3">
        <f t="shared" si="245"/>
        <v>25</v>
      </c>
      <c r="L408" s="20">
        <f t="shared" si="246"/>
        <v>25</v>
      </c>
      <c r="M408" s="15">
        <f t="shared" si="247"/>
        <v>1.0017714</v>
      </c>
      <c r="N408" s="15">
        <f t="shared" ca="1" si="248"/>
        <v>1.005686182</v>
      </c>
      <c r="O408" s="20">
        <f t="shared" si="249"/>
        <v>0</v>
      </c>
      <c r="P408" s="2">
        <f t="shared" ca="1" si="250"/>
        <v>1.9901629999999999</v>
      </c>
      <c r="Q408" s="2">
        <f t="shared" si="251"/>
        <v>0</v>
      </c>
      <c r="R408" s="4" t="str">
        <f t="shared" si="252"/>
        <v>A+J=</v>
      </c>
      <c r="S408" s="99">
        <f t="shared" si="253"/>
        <v>44249</v>
      </c>
      <c r="T408" s="9" t="str">
        <f t="shared" si="254"/>
        <v>-</v>
      </c>
      <c r="U408" s="9"/>
      <c r="V408" s="110">
        <v>47802</v>
      </c>
      <c r="W408" s="111" t="s">
        <v>96</v>
      </c>
      <c r="X408" s="9"/>
      <c r="Y408" s="1"/>
      <c r="Z408" s="9"/>
      <c r="AA408" s="9"/>
      <c r="AB408" s="9"/>
      <c r="AC408" s="9"/>
      <c r="AD408" s="9"/>
      <c r="AE408" s="10"/>
      <c r="AF408" s="9"/>
      <c r="AG408" s="9"/>
      <c r="AH408" s="99">
        <f>(AH400+1)</f>
        <v>43779</v>
      </c>
      <c r="AI408" s="2">
        <f t="shared" ref="AI408:AL422" ca="1" si="265">VLOOKUP($AH408,$A$12:$S$1473,(AI$1)+1)</f>
        <v>1055.410666</v>
      </c>
      <c r="AJ408" s="9">
        <f t="shared" si="265"/>
        <v>1000</v>
      </c>
      <c r="AK408" s="16">
        <f t="shared" ca="1" si="265"/>
        <v>0</v>
      </c>
      <c r="AL408" s="17">
        <f t="shared" ca="1" si="265"/>
        <v>1.04226844</v>
      </c>
      <c r="AM408" s="99">
        <f t="shared" ref="AM408:AM422" si="266">AH408</f>
        <v>43779</v>
      </c>
      <c r="AN408" s="16">
        <f t="shared" ref="AN408:AQ422" si="267">VLOOKUP($AH408,$A$12:$S$1473,(AN$1)+1)</f>
        <v>1.7999999999999999E-2</v>
      </c>
      <c r="AO408" s="3">
        <f t="shared" si="267"/>
        <v>177</v>
      </c>
      <c r="AP408" s="15">
        <f t="shared" si="267"/>
        <v>1.0126092529999999</v>
      </c>
      <c r="AQ408" s="15">
        <f t="shared" ca="1" si="267"/>
        <v>1.055410666</v>
      </c>
      <c r="AR408" s="99">
        <f t="shared" ref="AR408:AR422" si="268">AH408</f>
        <v>43779</v>
      </c>
      <c r="AS408" s="2">
        <f t="shared" ref="AS408:AV422" ca="1" si="269">VLOOKUP($AH408,$A$12:$S$1473,(AS$1)+1)</f>
        <v>55.410665999999999</v>
      </c>
      <c r="AT408" s="2">
        <f t="shared" si="269"/>
        <v>0</v>
      </c>
      <c r="AU408" s="28" t="str">
        <f t="shared" si="269"/>
        <v>J=</v>
      </c>
      <c r="AV408" s="99">
        <f t="shared" si="269"/>
        <v>43881</v>
      </c>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c r="GN408" s="3"/>
      <c r="GO408" s="3"/>
      <c r="GP408" s="3"/>
      <c r="GQ408" s="3"/>
      <c r="GR408" s="3"/>
      <c r="GS408" s="3"/>
      <c r="GT408" s="1"/>
      <c r="GU408" s="1"/>
      <c r="GV408" s="1"/>
      <c r="GW408" s="1"/>
      <c r="GX408" s="1"/>
      <c r="GY408" s="1"/>
      <c r="GZ408" s="1"/>
      <c r="HA408" s="1"/>
      <c r="HB408" s="1"/>
      <c r="HC408" s="1"/>
      <c r="HD408" s="1"/>
      <c r="HE408" s="1"/>
      <c r="HF408" s="1"/>
      <c r="HG408" s="1"/>
      <c r="HH408" s="1"/>
      <c r="HI408" s="1"/>
      <c r="HJ408" s="1"/>
      <c r="HK408" s="1"/>
      <c r="HL408" s="1"/>
    </row>
    <row r="409" spans="1:223" x14ac:dyDescent="0.15">
      <c r="A409" s="97">
        <f t="shared" si="262"/>
        <v>43921</v>
      </c>
      <c r="B409" s="19">
        <f t="shared" ca="1" si="239"/>
        <v>352.06516499999998</v>
      </c>
      <c r="C409" s="2">
        <f t="shared" si="240"/>
        <v>350</v>
      </c>
      <c r="D409" s="16">
        <f ca="1">IF(A409&lt;$B$1,VLOOKUP(A409,[1]DI!$A$4:$B$15000,2),0)</f>
        <v>3.6500000000000005E-2</v>
      </c>
      <c r="E409" s="17">
        <f t="shared" ca="1" si="241"/>
        <v>1.00014227</v>
      </c>
      <c r="F409" s="17">
        <f ca="1">(TRUNC(PRODUCT($E$12:$E408),16))</f>
        <v>1.05942380101325</v>
      </c>
      <c r="G409" s="17">
        <f t="shared" ca="1" si="242"/>
        <v>1.05514972012712</v>
      </c>
      <c r="H409" s="17">
        <f t="shared" ca="1" si="243"/>
        <v>1.0040506899999999</v>
      </c>
      <c r="I409" s="16">
        <f t="shared" si="263"/>
        <v>1.7999999999999999E-2</v>
      </c>
      <c r="J409" s="99">
        <f t="shared" si="244"/>
        <v>43881</v>
      </c>
      <c r="K409" s="3">
        <f t="shared" si="245"/>
        <v>26</v>
      </c>
      <c r="L409" s="20">
        <f t="shared" si="246"/>
        <v>26</v>
      </c>
      <c r="M409" s="15">
        <f t="shared" si="247"/>
        <v>1.001842321</v>
      </c>
      <c r="N409" s="15">
        <f t="shared" ca="1" si="248"/>
        <v>1.0059004739999999</v>
      </c>
      <c r="O409" s="20">
        <f t="shared" si="249"/>
        <v>0</v>
      </c>
      <c r="P409" s="2">
        <f t="shared" ca="1" si="250"/>
        <v>2.0651649999999999</v>
      </c>
      <c r="Q409" s="2">
        <f t="shared" si="251"/>
        <v>0</v>
      </c>
      <c r="R409" s="4" t="str">
        <f t="shared" si="252"/>
        <v>A+J=</v>
      </c>
      <c r="S409" s="99">
        <f t="shared" si="253"/>
        <v>44249</v>
      </c>
      <c r="T409" s="9" t="str">
        <f t="shared" si="254"/>
        <v>-</v>
      </c>
      <c r="U409" s="9"/>
      <c r="V409" s="110">
        <v>47842</v>
      </c>
      <c r="W409" s="111" t="s">
        <v>89</v>
      </c>
      <c r="X409" s="9"/>
      <c r="Y409" s="1"/>
      <c r="Z409" s="9"/>
      <c r="AA409" s="9"/>
      <c r="AB409" s="9"/>
      <c r="AC409" s="9"/>
      <c r="AD409" s="9"/>
      <c r="AE409" s="10"/>
      <c r="AF409" s="9"/>
      <c r="AG409" s="9"/>
      <c r="AH409" s="99">
        <f t="shared" ref="AH409:AH422" si="270">(AH408+1)</f>
        <v>43780</v>
      </c>
      <c r="AI409" s="2">
        <f t="shared" ca="1" si="265"/>
        <v>1055.410666</v>
      </c>
      <c r="AJ409" s="9">
        <f t="shared" si="265"/>
        <v>1000</v>
      </c>
      <c r="AK409" s="16">
        <f t="shared" ca="1" si="265"/>
        <v>4.9000000000000002E-2</v>
      </c>
      <c r="AL409" s="17">
        <f t="shared" ca="1" si="265"/>
        <v>1.04226844</v>
      </c>
      <c r="AM409" s="99">
        <f t="shared" si="266"/>
        <v>43780</v>
      </c>
      <c r="AN409" s="16">
        <f t="shared" si="267"/>
        <v>1.7999999999999999E-2</v>
      </c>
      <c r="AO409" s="3">
        <f t="shared" si="267"/>
        <v>177</v>
      </c>
      <c r="AP409" s="15">
        <f t="shared" si="267"/>
        <v>1.0126092529999999</v>
      </c>
      <c r="AQ409" s="15">
        <f t="shared" ca="1" si="267"/>
        <v>1.055410666</v>
      </c>
      <c r="AR409" s="99">
        <f t="shared" si="268"/>
        <v>43780</v>
      </c>
      <c r="AS409" s="2">
        <f t="shared" ca="1" si="269"/>
        <v>55.410665999999999</v>
      </c>
      <c r="AT409" s="2">
        <f t="shared" si="269"/>
        <v>0</v>
      </c>
      <c r="AU409" s="28" t="str">
        <f t="shared" si="269"/>
        <v>J=</v>
      </c>
      <c r="AV409" s="99">
        <f t="shared" si="269"/>
        <v>43881</v>
      </c>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c r="GO409" s="3"/>
      <c r="GP409" s="3"/>
      <c r="GQ409" s="3"/>
      <c r="GR409" s="3"/>
      <c r="GS409" s="3"/>
      <c r="GT409" s="1"/>
      <c r="GU409" s="1"/>
      <c r="GV409" s="1"/>
      <c r="GW409" s="1"/>
      <c r="GX409" s="1"/>
      <c r="GY409" s="1"/>
      <c r="GZ409" s="1"/>
      <c r="HA409" s="1"/>
      <c r="HB409" s="1"/>
      <c r="HC409" s="1"/>
      <c r="HD409" s="1"/>
      <c r="HE409" s="1"/>
      <c r="HF409" s="1"/>
      <c r="HG409" s="1"/>
      <c r="HH409" s="1"/>
      <c r="HI409" s="1"/>
      <c r="HJ409" s="1"/>
      <c r="HK409" s="1"/>
      <c r="HL409" s="1"/>
    </row>
    <row r="410" spans="1:223" x14ac:dyDescent="0.15">
      <c r="A410" s="97">
        <f t="shared" si="262"/>
        <v>43922</v>
      </c>
      <c r="B410" s="19">
        <f t="shared" ca="1" si="239"/>
        <v>352.14017999999999</v>
      </c>
      <c r="C410" s="2">
        <f t="shared" si="240"/>
        <v>350</v>
      </c>
      <c r="D410" s="16">
        <f ca="1">IF(A410&lt;$B$1,VLOOKUP(A410,[1]DI!$A$4:$B$15000,2),0)</f>
        <v>3.6500000000000005E-2</v>
      </c>
      <c r="E410" s="17">
        <f t="shared" ca="1" si="241"/>
        <v>1.00014227</v>
      </c>
      <c r="F410" s="17">
        <f ca="1">(TRUNC(PRODUCT($E$12:$E409),16))</f>
        <v>1.05957452523742</v>
      </c>
      <c r="G410" s="17">
        <f t="shared" ca="1" si="242"/>
        <v>1.05514972012712</v>
      </c>
      <c r="H410" s="17">
        <f t="shared" ca="1" si="243"/>
        <v>1.00419353</v>
      </c>
      <c r="I410" s="16">
        <f t="shared" si="263"/>
        <v>1.7999999999999999E-2</v>
      </c>
      <c r="J410" s="99">
        <f t="shared" si="244"/>
        <v>43881</v>
      </c>
      <c r="K410" s="3">
        <f t="shared" si="245"/>
        <v>27</v>
      </c>
      <c r="L410" s="20">
        <f t="shared" si="246"/>
        <v>27</v>
      </c>
      <c r="M410" s="15">
        <f t="shared" si="247"/>
        <v>1.0019132479999999</v>
      </c>
      <c r="N410" s="15">
        <f t="shared" ca="1" si="248"/>
        <v>1.0061148010000001</v>
      </c>
      <c r="O410" s="20">
        <f t="shared" si="249"/>
        <v>0</v>
      </c>
      <c r="P410" s="2">
        <f t="shared" ca="1" si="250"/>
        <v>2.14018</v>
      </c>
      <c r="Q410" s="2">
        <f t="shared" si="251"/>
        <v>0</v>
      </c>
      <c r="R410" s="4" t="str">
        <f t="shared" si="252"/>
        <v>A+J=</v>
      </c>
      <c r="S410" s="99">
        <f t="shared" si="253"/>
        <v>44249</v>
      </c>
      <c r="T410" s="9" t="str">
        <f t="shared" si="254"/>
        <v>-</v>
      </c>
      <c r="U410" s="9"/>
      <c r="V410" s="110">
        <v>47849</v>
      </c>
      <c r="W410" s="111" t="s">
        <v>91</v>
      </c>
      <c r="X410" s="9"/>
      <c r="Y410" s="1"/>
      <c r="Z410" s="9"/>
      <c r="AA410" s="9"/>
      <c r="AB410" s="9"/>
      <c r="AC410" s="9"/>
      <c r="AD410" s="9"/>
      <c r="AE410" s="10"/>
      <c r="AF410" s="9"/>
      <c r="AG410" s="9"/>
      <c r="AH410" s="99">
        <f t="shared" si="270"/>
        <v>43781</v>
      </c>
      <c r="AI410" s="2">
        <f t="shared" ca="1" si="265"/>
        <v>1055.685774</v>
      </c>
      <c r="AJ410" s="9">
        <f t="shared" si="265"/>
        <v>1000</v>
      </c>
      <c r="AK410" s="16">
        <f t="shared" ca="1" si="265"/>
        <v>4.9000000000000002E-2</v>
      </c>
      <c r="AL410" s="17">
        <f t="shared" ca="1" si="265"/>
        <v>1.0424663199999999</v>
      </c>
      <c r="AM410" s="99">
        <f t="shared" si="266"/>
        <v>43781</v>
      </c>
      <c r="AN410" s="16">
        <f t="shared" si="267"/>
        <v>1.7999999999999999E-2</v>
      </c>
      <c r="AO410" s="3">
        <f t="shared" si="267"/>
        <v>178</v>
      </c>
      <c r="AP410" s="15">
        <f t="shared" si="267"/>
        <v>1.012680942</v>
      </c>
      <c r="AQ410" s="15">
        <f t="shared" ca="1" si="267"/>
        <v>1.0556857749999999</v>
      </c>
      <c r="AR410" s="99">
        <f t="shared" si="268"/>
        <v>43781</v>
      </c>
      <c r="AS410" s="2">
        <f t="shared" ca="1" si="269"/>
        <v>55.685774000000002</v>
      </c>
      <c r="AT410" s="2">
        <f t="shared" si="269"/>
        <v>0</v>
      </c>
      <c r="AU410" s="28" t="str">
        <f t="shared" si="269"/>
        <v>J=</v>
      </c>
      <c r="AV410" s="99">
        <f t="shared" si="269"/>
        <v>43881</v>
      </c>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c r="GN410" s="3"/>
      <c r="GO410" s="3"/>
      <c r="GP410" s="3"/>
      <c r="GQ410" s="3"/>
      <c r="GR410" s="3"/>
      <c r="GS410" s="3"/>
      <c r="GT410" s="1"/>
      <c r="GU410" s="1"/>
      <c r="GV410" s="1"/>
      <c r="GW410" s="1"/>
      <c r="GX410" s="1"/>
      <c r="GY410" s="1"/>
      <c r="GZ410" s="1"/>
      <c r="HA410" s="1"/>
      <c r="HB410" s="1"/>
      <c r="HC410" s="1"/>
      <c r="HD410" s="1"/>
      <c r="HE410" s="1"/>
      <c r="HF410" s="1"/>
      <c r="HG410" s="1"/>
      <c r="HH410" s="1"/>
      <c r="HI410" s="1"/>
      <c r="HJ410" s="1"/>
      <c r="HK410" s="1"/>
      <c r="HL410" s="1"/>
    </row>
    <row r="411" spans="1:223" x14ac:dyDescent="0.15">
      <c r="A411" s="97">
        <f t="shared" si="262"/>
        <v>43923</v>
      </c>
      <c r="B411" s="19">
        <f t="shared" ca="1" si="239"/>
        <v>352.215214</v>
      </c>
      <c r="C411" s="2">
        <f t="shared" si="240"/>
        <v>350</v>
      </c>
      <c r="D411" s="16">
        <f ca="1">IF(A411&lt;$B$1,VLOOKUP(A411,[1]DI!$A$4:$B$15000,2),0)</f>
        <v>3.6500000000000005E-2</v>
      </c>
      <c r="E411" s="17">
        <f t="shared" ca="1" si="241"/>
        <v>1.00014227</v>
      </c>
      <c r="F411" s="17">
        <f ca="1">(TRUNC(PRODUCT($E$12:$E410),16))</f>
        <v>1.0597252709051299</v>
      </c>
      <c r="G411" s="17">
        <f t="shared" ca="1" si="242"/>
        <v>1.05514972012712</v>
      </c>
      <c r="H411" s="17">
        <f t="shared" ca="1" si="243"/>
        <v>1.0043363999999999</v>
      </c>
      <c r="I411" s="16">
        <f t="shared" si="263"/>
        <v>1.7999999999999999E-2</v>
      </c>
      <c r="J411" s="99">
        <f t="shared" si="244"/>
        <v>43881</v>
      </c>
      <c r="K411" s="3">
        <f t="shared" si="245"/>
        <v>28</v>
      </c>
      <c r="L411" s="20">
        <f t="shared" si="246"/>
        <v>28</v>
      </c>
      <c r="M411" s="15">
        <f t="shared" si="247"/>
        <v>1.0019841789999999</v>
      </c>
      <c r="N411" s="15">
        <f t="shared" ca="1" si="248"/>
        <v>1.0063291830000001</v>
      </c>
      <c r="O411" s="20">
        <f t="shared" si="249"/>
        <v>0</v>
      </c>
      <c r="P411" s="2">
        <f t="shared" ca="1" si="250"/>
        <v>2.215214</v>
      </c>
      <c r="Q411" s="2">
        <f t="shared" si="251"/>
        <v>0</v>
      </c>
      <c r="R411" s="4" t="str">
        <f t="shared" si="252"/>
        <v>A+J=</v>
      </c>
      <c r="S411" s="99">
        <f t="shared" si="253"/>
        <v>44249</v>
      </c>
      <c r="T411" s="9" t="str">
        <f t="shared" si="254"/>
        <v>-</v>
      </c>
      <c r="U411" s="9"/>
      <c r="V411" s="110">
        <v>47903</v>
      </c>
      <c r="W411" s="111" t="s">
        <v>75</v>
      </c>
      <c r="X411" s="9"/>
      <c r="Y411" s="1"/>
      <c r="Z411" s="9"/>
      <c r="AA411" s="9"/>
      <c r="AB411" s="9"/>
      <c r="AC411" s="9"/>
      <c r="AD411" s="9"/>
      <c r="AE411" s="10"/>
      <c r="AF411" s="9"/>
      <c r="AG411" s="9"/>
      <c r="AH411" s="99">
        <f t="shared" si="270"/>
        <v>43782</v>
      </c>
      <c r="AI411" s="2">
        <f t="shared" ca="1" si="265"/>
        <v>1055.960945</v>
      </c>
      <c r="AJ411" s="9">
        <f t="shared" si="265"/>
        <v>1000</v>
      </c>
      <c r="AK411" s="16">
        <f t="shared" ca="1" si="265"/>
        <v>4.9000000000000002E-2</v>
      </c>
      <c r="AL411" s="17">
        <f t="shared" ca="1" si="265"/>
        <v>1.04266423</v>
      </c>
      <c r="AM411" s="99">
        <f t="shared" si="266"/>
        <v>43782</v>
      </c>
      <c r="AN411" s="16">
        <f t="shared" si="267"/>
        <v>1.7999999999999999E-2</v>
      </c>
      <c r="AO411" s="3">
        <f t="shared" si="267"/>
        <v>179</v>
      </c>
      <c r="AP411" s="15">
        <f t="shared" si="267"/>
        <v>1.012752635</v>
      </c>
      <c r="AQ411" s="15">
        <f t="shared" ca="1" si="267"/>
        <v>1.0559609459999999</v>
      </c>
      <c r="AR411" s="99">
        <f t="shared" si="268"/>
        <v>43782</v>
      </c>
      <c r="AS411" s="2">
        <f t="shared" ca="1" si="269"/>
        <v>55.960945000000002</v>
      </c>
      <c r="AT411" s="2">
        <f t="shared" si="269"/>
        <v>0</v>
      </c>
      <c r="AU411" s="28" t="str">
        <f t="shared" si="269"/>
        <v>J=</v>
      </c>
      <c r="AV411" s="99">
        <f t="shared" si="269"/>
        <v>43881</v>
      </c>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c r="FV411" s="3"/>
      <c r="FW411" s="3"/>
      <c r="FX411" s="3"/>
      <c r="FY411" s="3"/>
      <c r="FZ411" s="3"/>
      <c r="GA411" s="3"/>
      <c r="GB411" s="3"/>
      <c r="GC411" s="3"/>
      <c r="GD411" s="3"/>
      <c r="GE411" s="3"/>
      <c r="GF411" s="3"/>
      <c r="GG411" s="3"/>
      <c r="GH411" s="3"/>
      <c r="GI411" s="3"/>
      <c r="GJ411" s="3"/>
      <c r="GK411" s="3"/>
      <c r="GL411" s="3"/>
      <c r="GM411" s="3"/>
      <c r="GN411" s="3"/>
      <c r="GO411" s="3"/>
      <c r="GP411" s="3"/>
      <c r="GQ411" s="3"/>
      <c r="GR411" s="3"/>
      <c r="GS411" s="3"/>
      <c r="GT411" s="1"/>
      <c r="GU411" s="1"/>
      <c r="GV411" s="1"/>
      <c r="GW411" s="1"/>
      <c r="GX411" s="1"/>
      <c r="GY411" s="1"/>
      <c r="GZ411" s="1"/>
      <c r="HA411" s="1"/>
      <c r="HB411" s="1"/>
      <c r="HC411" s="1"/>
      <c r="HD411" s="1"/>
      <c r="HE411" s="1"/>
      <c r="HF411" s="1"/>
      <c r="HG411" s="1"/>
      <c r="HH411" s="1"/>
      <c r="HI411" s="1"/>
      <c r="HJ411" s="1"/>
      <c r="HK411" s="1"/>
      <c r="HL411" s="1"/>
    </row>
    <row r="412" spans="1:223" x14ac:dyDescent="0.15">
      <c r="A412" s="97">
        <f t="shared" si="262"/>
        <v>43924</v>
      </c>
      <c r="B412" s="19">
        <f t="shared" ca="1" si="239"/>
        <v>352.29026299999998</v>
      </c>
      <c r="C412" s="2">
        <f t="shared" si="240"/>
        <v>350</v>
      </c>
      <c r="D412" s="16">
        <f ca="1">IF(A412&lt;$B$1,VLOOKUP(A412,[1]DI!$A$4:$B$15000,2),0)</f>
        <v>3.6500000000000005E-2</v>
      </c>
      <c r="E412" s="17">
        <f t="shared" ca="1" si="241"/>
        <v>1.00014227</v>
      </c>
      <c r="F412" s="17">
        <f ca="1">(TRUNC(PRODUCT($E$12:$E411),16))</f>
        <v>1.0598760380194201</v>
      </c>
      <c r="G412" s="17">
        <f t="shared" ca="1" si="242"/>
        <v>1.05514972012712</v>
      </c>
      <c r="H412" s="17">
        <f t="shared" ca="1" si="243"/>
        <v>1.0044792899999999</v>
      </c>
      <c r="I412" s="16">
        <f t="shared" si="263"/>
        <v>1.7999999999999999E-2</v>
      </c>
      <c r="J412" s="99">
        <f t="shared" si="244"/>
        <v>43881</v>
      </c>
      <c r="K412" s="3">
        <f t="shared" si="245"/>
        <v>29</v>
      </c>
      <c r="L412" s="20">
        <f t="shared" si="246"/>
        <v>29</v>
      </c>
      <c r="M412" s="15">
        <f t="shared" si="247"/>
        <v>1.0020551150000001</v>
      </c>
      <c r="N412" s="15">
        <f t="shared" ca="1" si="248"/>
        <v>1.00654361</v>
      </c>
      <c r="O412" s="20">
        <f t="shared" si="249"/>
        <v>0</v>
      </c>
      <c r="P412" s="2">
        <f t="shared" ca="1" si="250"/>
        <v>2.2902629999999999</v>
      </c>
      <c r="Q412" s="2">
        <f t="shared" si="251"/>
        <v>0</v>
      </c>
      <c r="R412" s="4" t="str">
        <f t="shared" si="252"/>
        <v>A+J=</v>
      </c>
      <c r="S412" s="99">
        <f t="shared" si="253"/>
        <v>44249</v>
      </c>
      <c r="T412" s="9" t="str">
        <f t="shared" si="254"/>
        <v>-</v>
      </c>
      <c r="U412" s="9"/>
      <c r="V412" s="110">
        <v>47904</v>
      </c>
      <c r="W412" s="111" t="s">
        <v>75</v>
      </c>
      <c r="X412" s="9"/>
      <c r="Y412" s="1"/>
      <c r="Z412" s="9"/>
      <c r="AA412" s="9"/>
      <c r="AB412" s="9"/>
      <c r="AC412" s="9"/>
      <c r="AD412" s="9"/>
      <c r="AE412" s="10"/>
      <c r="AF412" s="9"/>
      <c r="AG412" s="9"/>
      <c r="AH412" s="99">
        <f t="shared" si="270"/>
        <v>43783</v>
      </c>
      <c r="AI412" s="2">
        <f t="shared" ca="1" si="265"/>
        <v>1056.2361920000001</v>
      </c>
      <c r="AJ412" s="9">
        <f t="shared" si="265"/>
        <v>1000</v>
      </c>
      <c r="AK412" s="16">
        <f t="shared" ca="1" si="265"/>
        <v>4.9000000000000002E-2</v>
      </c>
      <c r="AL412" s="17">
        <f t="shared" ca="1" si="265"/>
        <v>1.04286218</v>
      </c>
      <c r="AM412" s="99">
        <f t="shared" si="266"/>
        <v>43783</v>
      </c>
      <c r="AN412" s="16">
        <f t="shared" si="267"/>
        <v>1.7999999999999999E-2</v>
      </c>
      <c r="AO412" s="3">
        <f t="shared" si="267"/>
        <v>180</v>
      </c>
      <c r="AP412" s="15">
        <f t="shared" si="267"/>
        <v>1.012824334</v>
      </c>
      <c r="AQ412" s="15">
        <f t="shared" ca="1" si="267"/>
        <v>1.0562361929999999</v>
      </c>
      <c r="AR412" s="99">
        <f t="shared" si="268"/>
        <v>43783</v>
      </c>
      <c r="AS412" s="2">
        <f t="shared" ca="1" si="269"/>
        <v>56.236192000000003</v>
      </c>
      <c r="AT412" s="2">
        <f t="shared" si="269"/>
        <v>0</v>
      </c>
      <c r="AU412" s="28" t="str">
        <f t="shared" si="269"/>
        <v>J=</v>
      </c>
      <c r="AV412" s="99">
        <f t="shared" si="269"/>
        <v>43881</v>
      </c>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c r="GN412" s="3"/>
      <c r="GO412" s="3"/>
      <c r="GP412" s="3"/>
      <c r="GQ412" s="3"/>
      <c r="GR412" s="3"/>
      <c r="GS412" s="3"/>
      <c r="GT412" s="1"/>
      <c r="GU412" s="1"/>
      <c r="GV412" s="1"/>
      <c r="GW412" s="1"/>
      <c r="GX412" s="1"/>
      <c r="GY412" s="1"/>
      <c r="GZ412" s="1"/>
      <c r="HA412" s="1"/>
      <c r="HB412" s="1"/>
      <c r="HC412" s="1"/>
      <c r="HD412" s="1"/>
      <c r="HE412" s="1"/>
      <c r="HF412" s="1"/>
      <c r="HG412" s="1"/>
      <c r="HH412" s="1"/>
      <c r="HI412" s="1"/>
      <c r="HJ412" s="1"/>
      <c r="HK412" s="1"/>
      <c r="HL412" s="1"/>
    </row>
    <row r="413" spans="1:223" x14ac:dyDescent="0.15">
      <c r="A413" s="97">
        <f t="shared" si="262"/>
        <v>43925</v>
      </c>
      <c r="B413" s="19">
        <f t="shared" ca="1" si="239"/>
        <v>352.36532499999998</v>
      </c>
      <c r="C413" s="2">
        <f t="shared" si="240"/>
        <v>350</v>
      </c>
      <c r="D413" s="16">
        <f ca="1">IF(A413&lt;$B$1,VLOOKUP(A413,[1]DI!$A$4:$B$15000,2),0)</f>
        <v>0</v>
      </c>
      <c r="E413" s="17">
        <f t="shared" ca="1" si="241"/>
        <v>1</v>
      </c>
      <c r="F413" s="17">
        <f ca="1">(TRUNC(PRODUCT($E$12:$E412),16))</f>
        <v>1.0600268265833499</v>
      </c>
      <c r="G413" s="17">
        <f t="shared" ca="1" si="242"/>
        <v>1.05514972012712</v>
      </c>
      <c r="H413" s="17">
        <f t="shared" ca="1" si="243"/>
        <v>1.0046221900000001</v>
      </c>
      <c r="I413" s="16">
        <f t="shared" si="263"/>
        <v>1.7999999999999999E-2</v>
      </c>
      <c r="J413" s="99">
        <f t="shared" si="244"/>
        <v>43881</v>
      </c>
      <c r="K413" s="3">
        <f t="shared" si="245"/>
        <v>29</v>
      </c>
      <c r="L413" s="20">
        <f t="shared" si="246"/>
        <v>30</v>
      </c>
      <c r="M413" s="15">
        <f t="shared" si="247"/>
        <v>1.0021260569999999</v>
      </c>
      <c r="N413" s="15">
        <f t="shared" ca="1" si="248"/>
        <v>1.0067580739999999</v>
      </c>
      <c r="O413" s="20">
        <f t="shared" si="249"/>
        <v>0</v>
      </c>
      <c r="P413" s="2">
        <f t="shared" ca="1" si="250"/>
        <v>2.3653249999999999</v>
      </c>
      <c r="Q413" s="2">
        <f t="shared" si="251"/>
        <v>0</v>
      </c>
      <c r="R413" s="4" t="str">
        <f t="shared" si="252"/>
        <v>A+J=</v>
      </c>
      <c r="S413" s="99">
        <f t="shared" si="253"/>
        <v>44249</v>
      </c>
      <c r="T413" s="9" t="str">
        <f t="shared" si="254"/>
        <v>-</v>
      </c>
      <c r="U413" s="9"/>
      <c r="V413" s="110">
        <v>47949</v>
      </c>
      <c r="W413" s="111" t="s">
        <v>92</v>
      </c>
      <c r="X413" s="9"/>
      <c r="Y413" s="1"/>
      <c r="Z413" s="9"/>
      <c r="AA413" s="9"/>
      <c r="AB413" s="9"/>
      <c r="AC413" s="9"/>
      <c r="AD413" s="9"/>
      <c r="AE413" s="10"/>
      <c r="AF413" s="9"/>
      <c r="AG413" s="9"/>
      <c r="AH413" s="99">
        <f t="shared" si="270"/>
        <v>43784</v>
      </c>
      <c r="AI413" s="2">
        <f t="shared" ca="1" si="265"/>
        <v>1056.511514</v>
      </c>
      <c r="AJ413" s="9">
        <f t="shared" si="265"/>
        <v>1000</v>
      </c>
      <c r="AK413" s="16">
        <f t="shared" ca="1" si="265"/>
        <v>0</v>
      </c>
      <c r="AL413" s="17">
        <f t="shared" ca="1" si="265"/>
        <v>1.04306017</v>
      </c>
      <c r="AM413" s="99">
        <f t="shared" si="266"/>
        <v>43784</v>
      </c>
      <c r="AN413" s="16">
        <f t="shared" si="267"/>
        <v>1.7999999999999999E-2</v>
      </c>
      <c r="AO413" s="3">
        <f t="shared" si="267"/>
        <v>181</v>
      </c>
      <c r="AP413" s="15">
        <f t="shared" si="267"/>
        <v>1.0128960380000001</v>
      </c>
      <c r="AQ413" s="15">
        <f t="shared" ca="1" si="267"/>
        <v>1.0565115140000001</v>
      </c>
      <c r="AR413" s="99">
        <f t="shared" si="268"/>
        <v>43784</v>
      </c>
      <c r="AS413" s="2">
        <f t="shared" ca="1" si="269"/>
        <v>56.511513999999998</v>
      </c>
      <c r="AT413" s="2">
        <f t="shared" si="269"/>
        <v>0</v>
      </c>
      <c r="AU413" s="28" t="str">
        <f t="shared" si="269"/>
        <v>J=</v>
      </c>
      <c r="AV413" s="99">
        <f t="shared" si="269"/>
        <v>43881</v>
      </c>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c r="GN413" s="3"/>
      <c r="GO413" s="3"/>
      <c r="GP413" s="3"/>
      <c r="GQ413" s="3"/>
      <c r="GR413" s="3"/>
      <c r="GS413" s="3"/>
      <c r="GT413" s="1"/>
      <c r="GU413" s="1"/>
      <c r="GV413" s="1"/>
      <c r="GW413" s="1"/>
      <c r="GX413" s="1"/>
      <c r="GY413" s="1"/>
      <c r="GZ413" s="1"/>
      <c r="HA413" s="1"/>
      <c r="HB413" s="1"/>
      <c r="HC413" s="1"/>
      <c r="HD413" s="1"/>
      <c r="HE413" s="1"/>
      <c r="HF413" s="1"/>
      <c r="HG413" s="1"/>
      <c r="HH413" s="1"/>
      <c r="HI413" s="1"/>
      <c r="HJ413" s="1"/>
      <c r="HK413" s="1"/>
      <c r="HL413" s="1"/>
    </row>
    <row r="414" spans="1:223" x14ac:dyDescent="0.15">
      <c r="A414" s="97">
        <f t="shared" si="262"/>
        <v>43926</v>
      </c>
      <c r="B414" s="19">
        <f t="shared" ca="1" si="239"/>
        <v>352.36532499999998</v>
      </c>
      <c r="C414" s="2">
        <f t="shared" si="240"/>
        <v>350</v>
      </c>
      <c r="D414" s="16">
        <f ca="1">IF(A414&lt;$B$1,VLOOKUP(A414,[1]DI!$A$4:$B$15000,2),0)</f>
        <v>0</v>
      </c>
      <c r="E414" s="17">
        <f t="shared" ca="1" si="241"/>
        <v>1</v>
      </c>
      <c r="F414" s="17">
        <f ca="1">(TRUNC(PRODUCT($E$12:$E413),16))</f>
        <v>1.0600268265833499</v>
      </c>
      <c r="G414" s="17">
        <f t="shared" ca="1" si="242"/>
        <v>1.05514972012712</v>
      </c>
      <c r="H414" s="17">
        <f t="shared" ca="1" si="243"/>
        <v>1.0046221900000001</v>
      </c>
      <c r="I414" s="16">
        <f t="shared" si="263"/>
        <v>1.7999999999999999E-2</v>
      </c>
      <c r="J414" s="99">
        <f t="shared" si="244"/>
        <v>43881</v>
      </c>
      <c r="K414" s="3">
        <f t="shared" si="245"/>
        <v>29</v>
      </c>
      <c r="L414" s="20">
        <f t="shared" si="246"/>
        <v>30</v>
      </c>
      <c r="M414" s="15">
        <f t="shared" si="247"/>
        <v>1.0021260569999999</v>
      </c>
      <c r="N414" s="15">
        <f t="shared" ca="1" si="248"/>
        <v>1.0067580739999999</v>
      </c>
      <c r="O414" s="20">
        <f t="shared" si="249"/>
        <v>0</v>
      </c>
      <c r="P414" s="2">
        <f t="shared" ca="1" si="250"/>
        <v>2.3653249999999999</v>
      </c>
      <c r="Q414" s="2">
        <f t="shared" si="251"/>
        <v>0</v>
      </c>
      <c r="R414" s="4" t="str">
        <f t="shared" si="252"/>
        <v>A+J=</v>
      </c>
      <c r="S414" s="99">
        <f t="shared" si="253"/>
        <v>44249</v>
      </c>
      <c r="T414" s="9" t="str">
        <f t="shared" si="254"/>
        <v>-</v>
      </c>
      <c r="U414" s="9"/>
      <c r="V414" s="110">
        <v>47959</v>
      </c>
      <c r="W414" s="111" t="s">
        <v>77</v>
      </c>
      <c r="X414" s="9"/>
      <c r="Y414" s="1"/>
      <c r="Z414" s="9"/>
      <c r="AA414" s="9"/>
      <c r="AB414" s="9"/>
      <c r="AC414" s="9"/>
      <c r="AD414" s="9"/>
      <c r="AE414" s="10"/>
      <c r="AF414" s="9"/>
      <c r="AG414" s="9"/>
      <c r="AH414" s="99">
        <f t="shared" si="270"/>
        <v>43785</v>
      </c>
      <c r="AI414" s="2">
        <f t="shared" ca="1" si="265"/>
        <v>1056.511514</v>
      </c>
      <c r="AJ414" s="9">
        <f t="shared" si="265"/>
        <v>1000</v>
      </c>
      <c r="AK414" s="16">
        <f t="shared" ca="1" si="265"/>
        <v>0</v>
      </c>
      <c r="AL414" s="17">
        <f t="shared" ca="1" si="265"/>
        <v>1.04306017</v>
      </c>
      <c r="AM414" s="99">
        <f t="shared" si="266"/>
        <v>43785</v>
      </c>
      <c r="AN414" s="16">
        <f t="shared" si="267"/>
        <v>1.7999999999999999E-2</v>
      </c>
      <c r="AO414" s="3">
        <f t="shared" si="267"/>
        <v>181</v>
      </c>
      <c r="AP414" s="15">
        <f t="shared" si="267"/>
        <v>1.0128960380000001</v>
      </c>
      <c r="AQ414" s="15">
        <f t="shared" ca="1" si="267"/>
        <v>1.0565115140000001</v>
      </c>
      <c r="AR414" s="99">
        <f t="shared" si="268"/>
        <v>43785</v>
      </c>
      <c r="AS414" s="2">
        <f t="shared" ca="1" si="269"/>
        <v>56.511513999999998</v>
      </c>
      <c r="AT414" s="2">
        <f t="shared" si="269"/>
        <v>0</v>
      </c>
      <c r="AU414" s="28" t="str">
        <f t="shared" si="269"/>
        <v>J=</v>
      </c>
      <c r="AV414" s="99">
        <f t="shared" si="269"/>
        <v>43881</v>
      </c>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c r="GN414" s="3"/>
      <c r="GO414" s="3"/>
      <c r="GP414" s="3"/>
      <c r="GQ414" s="3"/>
      <c r="GR414" s="3"/>
      <c r="GS414" s="3"/>
      <c r="GT414" s="1"/>
      <c r="GU414" s="1"/>
      <c r="GV414" s="1"/>
      <c r="GW414" s="1"/>
      <c r="GX414" s="1"/>
      <c r="GY414" s="1"/>
      <c r="GZ414" s="1"/>
      <c r="HA414" s="1"/>
      <c r="HB414" s="1"/>
      <c r="HC414" s="1"/>
      <c r="HD414" s="1"/>
      <c r="HE414" s="1"/>
      <c r="HF414" s="1"/>
      <c r="HG414" s="1"/>
      <c r="HH414" s="1"/>
      <c r="HI414" s="1"/>
      <c r="HJ414" s="1"/>
      <c r="HK414" s="1"/>
      <c r="HL414" s="1"/>
    </row>
    <row r="415" spans="1:223" x14ac:dyDescent="0.15">
      <c r="A415" s="97">
        <f t="shared" si="262"/>
        <v>43927</v>
      </c>
      <c r="B415" s="19">
        <f t="shared" ca="1" si="239"/>
        <v>352.36532499999998</v>
      </c>
      <c r="C415" s="2">
        <f t="shared" si="240"/>
        <v>350</v>
      </c>
      <c r="D415" s="16">
        <f ca="1">IF(A415&lt;$B$1,VLOOKUP(A415,[1]DI!$A$4:$B$15000,2),0)</f>
        <v>3.6500000000000005E-2</v>
      </c>
      <c r="E415" s="17">
        <f t="shared" ca="1" si="241"/>
        <v>1.00014227</v>
      </c>
      <c r="F415" s="17">
        <f ca="1">(TRUNC(PRODUCT($E$12:$E414),16))</f>
        <v>1.0600268265833499</v>
      </c>
      <c r="G415" s="17">
        <f t="shared" ca="1" si="242"/>
        <v>1.05514972012712</v>
      </c>
      <c r="H415" s="17">
        <f t="shared" ca="1" si="243"/>
        <v>1.0046221900000001</v>
      </c>
      <c r="I415" s="16">
        <f t="shared" si="263"/>
        <v>1.7999999999999999E-2</v>
      </c>
      <c r="J415" s="99">
        <f t="shared" si="244"/>
        <v>43881</v>
      </c>
      <c r="K415" s="3">
        <f t="shared" si="245"/>
        <v>30</v>
      </c>
      <c r="L415" s="20">
        <f t="shared" si="246"/>
        <v>30</v>
      </c>
      <c r="M415" s="15">
        <f t="shared" si="247"/>
        <v>1.0021260569999999</v>
      </c>
      <c r="N415" s="15">
        <f t="shared" ca="1" si="248"/>
        <v>1.0067580739999999</v>
      </c>
      <c r="O415" s="20">
        <f t="shared" si="249"/>
        <v>0</v>
      </c>
      <c r="P415" s="2">
        <f t="shared" ca="1" si="250"/>
        <v>2.3653249999999999</v>
      </c>
      <c r="Q415" s="2">
        <f t="shared" si="251"/>
        <v>0</v>
      </c>
      <c r="R415" s="4" t="str">
        <f t="shared" si="252"/>
        <v>A+J=</v>
      </c>
      <c r="S415" s="99">
        <f t="shared" si="253"/>
        <v>44249</v>
      </c>
      <c r="T415" s="9" t="str">
        <f t="shared" si="254"/>
        <v>-</v>
      </c>
      <c r="U415" s="9"/>
      <c r="V415" s="110">
        <v>47969</v>
      </c>
      <c r="W415" s="111" t="s">
        <v>94</v>
      </c>
      <c r="X415" s="9"/>
      <c r="Y415" s="1"/>
      <c r="Z415" s="9"/>
      <c r="AA415" s="9"/>
      <c r="AB415" s="9"/>
      <c r="AC415" s="9"/>
      <c r="AD415" s="9"/>
      <c r="AE415" s="10"/>
      <c r="AF415" s="9"/>
      <c r="AG415" s="9"/>
      <c r="AH415" s="99">
        <f t="shared" si="270"/>
        <v>43786</v>
      </c>
      <c r="AI415" s="2">
        <f t="shared" ca="1" si="265"/>
        <v>1056.511514</v>
      </c>
      <c r="AJ415" s="9">
        <f t="shared" si="265"/>
        <v>1000</v>
      </c>
      <c r="AK415" s="16">
        <f t="shared" ca="1" si="265"/>
        <v>0</v>
      </c>
      <c r="AL415" s="17">
        <f t="shared" ca="1" si="265"/>
        <v>1.04306017</v>
      </c>
      <c r="AM415" s="99">
        <f t="shared" si="266"/>
        <v>43786</v>
      </c>
      <c r="AN415" s="16">
        <f t="shared" si="267"/>
        <v>1.7999999999999999E-2</v>
      </c>
      <c r="AO415" s="3">
        <f t="shared" si="267"/>
        <v>181</v>
      </c>
      <c r="AP415" s="15">
        <f t="shared" si="267"/>
        <v>1.0128960380000001</v>
      </c>
      <c r="AQ415" s="15">
        <f t="shared" ca="1" si="267"/>
        <v>1.0565115140000001</v>
      </c>
      <c r="AR415" s="99">
        <f t="shared" si="268"/>
        <v>43786</v>
      </c>
      <c r="AS415" s="2">
        <f t="shared" ca="1" si="269"/>
        <v>56.511513999999998</v>
      </c>
      <c r="AT415" s="2">
        <f t="shared" si="269"/>
        <v>0</v>
      </c>
      <c r="AU415" s="28" t="str">
        <f t="shared" si="269"/>
        <v>J=</v>
      </c>
      <c r="AV415" s="99">
        <f t="shared" si="269"/>
        <v>43881</v>
      </c>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c r="GN415" s="3"/>
      <c r="GO415" s="3"/>
      <c r="GP415" s="3"/>
      <c r="GQ415" s="3"/>
      <c r="GR415" s="3"/>
      <c r="GS415" s="3"/>
      <c r="GT415" s="1"/>
      <c r="GU415" s="1"/>
      <c r="GV415" s="1"/>
      <c r="GW415" s="1"/>
      <c r="GX415" s="1"/>
      <c r="GY415" s="1"/>
      <c r="GZ415" s="1"/>
      <c r="HA415" s="1"/>
      <c r="HB415" s="1"/>
      <c r="HC415" s="1"/>
      <c r="HD415" s="1"/>
      <c r="HE415" s="1"/>
      <c r="HF415" s="1"/>
      <c r="HG415" s="1"/>
      <c r="HH415" s="1"/>
      <c r="HI415" s="1"/>
      <c r="HJ415" s="1"/>
      <c r="HK415" s="1"/>
      <c r="HL415" s="1"/>
    </row>
    <row r="416" spans="1:223" x14ac:dyDescent="0.15">
      <c r="A416" s="97">
        <f t="shared" si="262"/>
        <v>43928</v>
      </c>
      <c r="B416" s="19">
        <f t="shared" ca="1" si="239"/>
        <v>352.44040699999999</v>
      </c>
      <c r="C416" s="2">
        <f t="shared" si="240"/>
        <v>350</v>
      </c>
      <c r="D416" s="16">
        <f ca="1">IF(A416&lt;$B$1,VLOOKUP(A416,[1]DI!$A$4:$B$15000,2),0)</f>
        <v>3.6500000000000005E-2</v>
      </c>
      <c r="E416" s="17">
        <f t="shared" ca="1" si="241"/>
        <v>1.00014227</v>
      </c>
      <c r="F416" s="17">
        <f ca="1">(TRUNC(PRODUCT($E$12:$E415),16))</f>
        <v>1.06017763659996</v>
      </c>
      <c r="G416" s="17">
        <f t="shared" ca="1" si="242"/>
        <v>1.05514972012712</v>
      </c>
      <c r="H416" s="17">
        <f t="shared" ca="1" si="243"/>
        <v>1.0047651200000001</v>
      </c>
      <c r="I416" s="16">
        <f t="shared" si="263"/>
        <v>1.7999999999999999E-2</v>
      </c>
      <c r="J416" s="99">
        <f t="shared" si="244"/>
        <v>43881</v>
      </c>
      <c r="K416" s="3">
        <f t="shared" si="245"/>
        <v>31</v>
      </c>
      <c r="L416" s="20">
        <f t="shared" si="246"/>
        <v>31</v>
      </c>
      <c r="M416" s="15">
        <f t="shared" si="247"/>
        <v>1.002197003</v>
      </c>
      <c r="N416" s="15">
        <f t="shared" ca="1" si="248"/>
        <v>1.0069725920000001</v>
      </c>
      <c r="O416" s="20">
        <f t="shared" si="249"/>
        <v>0</v>
      </c>
      <c r="P416" s="2">
        <f t="shared" ca="1" si="250"/>
        <v>2.440407</v>
      </c>
      <c r="Q416" s="2">
        <f t="shared" si="251"/>
        <v>0</v>
      </c>
      <c r="R416" s="4" t="str">
        <f t="shared" si="252"/>
        <v>A+J=</v>
      </c>
      <c r="S416" s="99">
        <f t="shared" si="253"/>
        <v>44249</v>
      </c>
      <c r="T416" s="9" t="str">
        <f t="shared" si="254"/>
        <v>-</v>
      </c>
      <c r="U416" s="9"/>
      <c r="V416" s="110">
        <v>48011</v>
      </c>
      <c r="W416" s="111" t="s">
        <v>93</v>
      </c>
      <c r="X416" s="9"/>
      <c r="Y416" s="1"/>
      <c r="Z416" s="9"/>
      <c r="AA416" s="9"/>
      <c r="AB416" s="9"/>
      <c r="AC416" s="9"/>
      <c r="AD416" s="9"/>
      <c r="AE416" s="10"/>
      <c r="AF416" s="9"/>
      <c r="AG416" s="9"/>
      <c r="AH416" s="99">
        <f t="shared" si="270"/>
        <v>43787</v>
      </c>
      <c r="AI416" s="2">
        <f t="shared" ca="1" si="265"/>
        <v>1056.511514</v>
      </c>
      <c r="AJ416" s="9">
        <f t="shared" si="265"/>
        <v>1000</v>
      </c>
      <c r="AK416" s="16">
        <f t="shared" ca="1" si="265"/>
        <v>4.9000000000000002E-2</v>
      </c>
      <c r="AL416" s="17">
        <f t="shared" ca="1" si="265"/>
        <v>1.04306017</v>
      </c>
      <c r="AM416" s="99">
        <f t="shared" si="266"/>
        <v>43787</v>
      </c>
      <c r="AN416" s="16">
        <f t="shared" si="267"/>
        <v>1.7999999999999999E-2</v>
      </c>
      <c r="AO416" s="3">
        <f t="shared" si="267"/>
        <v>181</v>
      </c>
      <c r="AP416" s="15">
        <f t="shared" si="267"/>
        <v>1.0128960380000001</v>
      </c>
      <c r="AQ416" s="15">
        <f t="shared" ca="1" si="267"/>
        <v>1.0565115140000001</v>
      </c>
      <c r="AR416" s="99">
        <f t="shared" si="268"/>
        <v>43787</v>
      </c>
      <c r="AS416" s="2">
        <f t="shared" ca="1" si="269"/>
        <v>56.511513999999998</v>
      </c>
      <c r="AT416" s="2">
        <f t="shared" si="269"/>
        <v>0</v>
      </c>
      <c r="AU416" s="28" t="str">
        <f t="shared" si="269"/>
        <v>J=</v>
      </c>
      <c r="AV416" s="99">
        <f t="shared" si="269"/>
        <v>43881</v>
      </c>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3"/>
      <c r="FX416" s="3"/>
      <c r="FY416" s="3"/>
      <c r="FZ416" s="3"/>
      <c r="GA416" s="3"/>
      <c r="GB416" s="3"/>
      <c r="GC416" s="3"/>
      <c r="GD416" s="3"/>
      <c r="GE416" s="3"/>
      <c r="GF416" s="3"/>
      <c r="GG416" s="3"/>
      <c r="GH416" s="3"/>
      <c r="GI416" s="3"/>
      <c r="GJ416" s="3"/>
      <c r="GK416" s="3"/>
      <c r="GL416" s="3"/>
      <c r="GM416" s="3"/>
      <c r="GN416" s="3"/>
      <c r="GO416" s="3"/>
      <c r="GP416" s="3"/>
      <c r="GQ416" s="3"/>
      <c r="GR416" s="3"/>
      <c r="GS416" s="3"/>
      <c r="GT416" s="1"/>
      <c r="GU416" s="1"/>
      <c r="GV416" s="1"/>
      <c r="GW416" s="1"/>
      <c r="GX416" s="1"/>
      <c r="GY416" s="1"/>
      <c r="GZ416" s="1"/>
      <c r="HA416" s="1"/>
      <c r="HB416" s="1"/>
      <c r="HC416" s="1"/>
      <c r="HD416" s="1"/>
      <c r="HE416" s="1"/>
      <c r="HF416" s="1"/>
      <c r="HG416" s="1"/>
      <c r="HH416" s="1"/>
      <c r="HI416" s="1"/>
      <c r="HJ416" s="1"/>
      <c r="HK416" s="1"/>
      <c r="HL416" s="1"/>
    </row>
    <row r="417" spans="1:220" x14ac:dyDescent="0.15">
      <c r="A417" s="97">
        <f t="shared" si="262"/>
        <v>43929</v>
      </c>
      <c r="B417" s="19">
        <f t="shared" ca="1" si="239"/>
        <v>352.51550400000002</v>
      </c>
      <c r="C417" s="2">
        <f t="shared" si="240"/>
        <v>350</v>
      </c>
      <c r="D417" s="16">
        <f ca="1">IF(A417&lt;$B$1,VLOOKUP(A417,[1]DI!$A$4:$B$15000,2),0)</f>
        <v>3.6500000000000005E-2</v>
      </c>
      <c r="E417" s="17">
        <f t="shared" ca="1" si="241"/>
        <v>1.00014227</v>
      </c>
      <c r="F417" s="17">
        <f ca="1">(TRUNC(PRODUCT($E$12:$E416),16))</f>
        <v>1.06032846807232</v>
      </c>
      <c r="G417" s="17">
        <f t="shared" ca="1" si="242"/>
        <v>1.05514972012712</v>
      </c>
      <c r="H417" s="17">
        <f t="shared" ca="1" si="243"/>
        <v>1.0049080699999999</v>
      </c>
      <c r="I417" s="16">
        <f t="shared" si="263"/>
        <v>1.7999999999999999E-2</v>
      </c>
      <c r="J417" s="99">
        <f t="shared" si="244"/>
        <v>43881</v>
      </c>
      <c r="K417" s="3">
        <f t="shared" si="245"/>
        <v>32</v>
      </c>
      <c r="L417" s="20">
        <f t="shared" si="246"/>
        <v>32</v>
      </c>
      <c r="M417" s="15">
        <f t="shared" si="247"/>
        <v>1.0022679539999999</v>
      </c>
      <c r="N417" s="15">
        <f t="shared" ca="1" si="248"/>
        <v>1.007187155</v>
      </c>
      <c r="O417" s="20">
        <f t="shared" si="249"/>
        <v>0</v>
      </c>
      <c r="P417" s="2">
        <f t="shared" ca="1" si="250"/>
        <v>2.515504</v>
      </c>
      <c r="Q417" s="2">
        <f t="shared" si="251"/>
        <v>0</v>
      </c>
      <c r="R417" s="4" t="str">
        <f t="shared" si="252"/>
        <v>A+J=</v>
      </c>
      <c r="S417" s="99">
        <f t="shared" si="253"/>
        <v>44249</v>
      </c>
      <c r="T417" s="9" t="str">
        <f t="shared" si="254"/>
        <v>-</v>
      </c>
      <c r="U417" s="9"/>
      <c r="V417" s="110">
        <v>48207</v>
      </c>
      <c r="W417" s="111" t="s">
        <v>89</v>
      </c>
      <c r="X417" s="9"/>
      <c r="Y417" s="1"/>
      <c r="Z417" s="9"/>
      <c r="AA417" s="9"/>
      <c r="AB417" s="9"/>
      <c r="AC417" s="9"/>
      <c r="AD417" s="9"/>
      <c r="AE417" s="10"/>
      <c r="AF417" s="9"/>
      <c r="AG417" s="9"/>
      <c r="AH417" s="99">
        <f t="shared" si="270"/>
        <v>43788</v>
      </c>
      <c r="AI417" s="2">
        <f t="shared" ca="1" si="265"/>
        <v>1056.786897</v>
      </c>
      <c r="AJ417" s="9">
        <f t="shared" si="265"/>
        <v>1000</v>
      </c>
      <c r="AK417" s="16">
        <f t="shared" ca="1" si="265"/>
        <v>4.9000000000000002E-2</v>
      </c>
      <c r="AL417" s="17">
        <f t="shared" ca="1" si="265"/>
        <v>1.04325819</v>
      </c>
      <c r="AM417" s="99">
        <f t="shared" si="266"/>
        <v>43788</v>
      </c>
      <c r="AN417" s="16">
        <f t="shared" si="267"/>
        <v>1.7999999999999999E-2</v>
      </c>
      <c r="AO417" s="3">
        <f t="shared" si="267"/>
        <v>182</v>
      </c>
      <c r="AP417" s="15">
        <f t="shared" si="267"/>
        <v>1.012967747</v>
      </c>
      <c r="AQ417" s="15">
        <f t="shared" ca="1" si="267"/>
        <v>1.0567868979999999</v>
      </c>
      <c r="AR417" s="99">
        <f t="shared" si="268"/>
        <v>43788</v>
      </c>
      <c r="AS417" s="2">
        <f t="shared" ca="1" si="269"/>
        <v>56.786897000000003</v>
      </c>
      <c r="AT417" s="2">
        <f t="shared" si="269"/>
        <v>0</v>
      </c>
      <c r="AU417" s="28" t="str">
        <f t="shared" si="269"/>
        <v>J=</v>
      </c>
      <c r="AV417" s="99">
        <f t="shared" si="269"/>
        <v>43881</v>
      </c>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3"/>
      <c r="FX417" s="3"/>
      <c r="FY417" s="3"/>
      <c r="FZ417" s="3"/>
      <c r="GA417" s="3"/>
      <c r="GB417" s="3"/>
      <c r="GC417" s="3"/>
      <c r="GD417" s="3"/>
      <c r="GE417" s="3"/>
      <c r="GF417" s="3"/>
      <c r="GG417" s="3"/>
      <c r="GH417" s="3"/>
      <c r="GI417" s="3"/>
      <c r="GJ417" s="3"/>
      <c r="GK417" s="3"/>
      <c r="GL417" s="3"/>
      <c r="GM417" s="3"/>
      <c r="GN417" s="3"/>
      <c r="GO417" s="3"/>
      <c r="GP417" s="3"/>
      <c r="GQ417" s="3"/>
      <c r="GR417" s="3"/>
      <c r="GS417" s="3"/>
      <c r="GT417" s="1"/>
      <c r="GU417" s="1"/>
      <c r="GV417" s="1"/>
      <c r="GW417" s="1"/>
      <c r="GX417" s="1"/>
      <c r="GY417" s="1"/>
      <c r="GZ417" s="1"/>
      <c r="HA417" s="1"/>
      <c r="HB417" s="1"/>
      <c r="HC417" s="1"/>
      <c r="HD417" s="1"/>
      <c r="HE417" s="1"/>
      <c r="HF417" s="1"/>
      <c r="HG417" s="1"/>
      <c r="HH417" s="1"/>
      <c r="HI417" s="1"/>
      <c r="HJ417" s="1"/>
      <c r="HK417" s="1"/>
      <c r="HL417" s="1"/>
    </row>
    <row r="418" spans="1:220" x14ac:dyDescent="0.15">
      <c r="A418" s="97">
        <f t="shared" si="262"/>
        <v>43930</v>
      </c>
      <c r="B418" s="19">
        <f t="shared" ca="1" si="239"/>
        <v>352.59061700000001</v>
      </c>
      <c r="C418" s="2">
        <f t="shared" si="240"/>
        <v>350</v>
      </c>
      <c r="D418" s="16">
        <f ca="1">IF(A418&lt;$B$1,VLOOKUP(A418,[1]DI!$A$4:$B$15000,2),0)</f>
        <v>3.6500000000000005E-2</v>
      </c>
      <c r="E418" s="17">
        <f t="shared" ca="1" si="241"/>
        <v>1.00014227</v>
      </c>
      <c r="F418" s="17">
        <f ca="1">(TRUNC(PRODUCT($E$12:$E417),16))</f>
        <v>1.06047932100348</v>
      </c>
      <c r="G418" s="17">
        <f t="shared" ca="1" si="242"/>
        <v>1.05514972012712</v>
      </c>
      <c r="H418" s="17">
        <f t="shared" ca="1" si="243"/>
        <v>1.0050510399999999</v>
      </c>
      <c r="I418" s="16">
        <f t="shared" si="263"/>
        <v>1.7999999999999999E-2</v>
      </c>
      <c r="J418" s="99">
        <f t="shared" si="244"/>
        <v>43881</v>
      </c>
      <c r="K418" s="3">
        <f t="shared" si="245"/>
        <v>33</v>
      </c>
      <c r="L418" s="20">
        <f t="shared" si="246"/>
        <v>33</v>
      </c>
      <c r="M418" s="15">
        <f t="shared" si="247"/>
        <v>1.0023389110000001</v>
      </c>
      <c r="N418" s="15">
        <f t="shared" ca="1" si="248"/>
        <v>1.007401765</v>
      </c>
      <c r="O418" s="20">
        <f t="shared" si="249"/>
        <v>0</v>
      </c>
      <c r="P418" s="2">
        <f t="shared" ca="1" si="250"/>
        <v>2.5906169999999999</v>
      </c>
      <c r="Q418" s="2">
        <f t="shared" si="251"/>
        <v>0</v>
      </c>
      <c r="R418" s="4" t="str">
        <f t="shared" si="252"/>
        <v>A+J=</v>
      </c>
      <c r="S418" s="99">
        <f t="shared" si="253"/>
        <v>44249</v>
      </c>
      <c r="T418" s="9" t="str">
        <f t="shared" si="254"/>
        <v>-</v>
      </c>
      <c r="U418" s="9"/>
      <c r="V418" s="110">
        <v>48214</v>
      </c>
      <c r="W418" s="111" t="s">
        <v>91</v>
      </c>
      <c r="X418" s="9"/>
      <c r="Y418" s="1"/>
      <c r="Z418" s="9"/>
      <c r="AA418" s="9"/>
      <c r="AB418" s="9"/>
      <c r="AC418" s="9"/>
      <c r="AD418" s="9"/>
      <c r="AE418" s="10"/>
      <c r="AF418" s="9"/>
      <c r="AG418" s="9"/>
      <c r="AH418" s="99">
        <f t="shared" si="270"/>
        <v>43789</v>
      </c>
      <c r="AI418" s="2">
        <f t="shared" ca="1" si="265"/>
        <v>1057.0623559999999</v>
      </c>
      <c r="AJ418" s="9">
        <f t="shared" si="265"/>
        <v>1000</v>
      </c>
      <c r="AK418" s="16">
        <f t="shared" ca="1" si="265"/>
        <v>4.9000000000000002E-2</v>
      </c>
      <c r="AL418" s="17">
        <f t="shared" ca="1" si="265"/>
        <v>1.04345625</v>
      </c>
      <c r="AM418" s="99">
        <f t="shared" si="266"/>
        <v>43789</v>
      </c>
      <c r="AN418" s="16">
        <f t="shared" si="267"/>
        <v>1.7999999999999999E-2</v>
      </c>
      <c r="AO418" s="3">
        <f t="shared" si="267"/>
        <v>183</v>
      </c>
      <c r="AP418" s="15">
        <f t="shared" si="267"/>
        <v>1.013039461</v>
      </c>
      <c r="AQ418" s="15">
        <f t="shared" ca="1" si="267"/>
        <v>1.057062357</v>
      </c>
      <c r="AR418" s="99">
        <f t="shared" si="268"/>
        <v>43789</v>
      </c>
      <c r="AS418" s="2">
        <f t="shared" ca="1" si="269"/>
        <v>57.062356000000001</v>
      </c>
      <c r="AT418" s="2">
        <f t="shared" si="269"/>
        <v>0</v>
      </c>
      <c r="AU418" s="28" t="str">
        <f t="shared" si="269"/>
        <v>J=</v>
      </c>
      <c r="AV418" s="99">
        <f t="shared" si="269"/>
        <v>43881</v>
      </c>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c r="GB418" s="3"/>
      <c r="GC418" s="3"/>
      <c r="GD418" s="3"/>
      <c r="GE418" s="3"/>
      <c r="GF418" s="3"/>
      <c r="GG418" s="3"/>
      <c r="GH418" s="3"/>
      <c r="GI418" s="3"/>
      <c r="GJ418" s="3"/>
      <c r="GK418" s="3"/>
      <c r="GL418" s="3"/>
      <c r="GM418" s="3"/>
      <c r="GN418" s="3"/>
      <c r="GO418" s="3"/>
      <c r="GP418" s="3"/>
      <c r="GQ418" s="3"/>
      <c r="GR418" s="3"/>
      <c r="GS418" s="3"/>
      <c r="GT418" s="1"/>
      <c r="GU418" s="1"/>
      <c r="GV418" s="1"/>
      <c r="GW418" s="1"/>
      <c r="GX418" s="1"/>
      <c r="GY418" s="1"/>
      <c r="GZ418" s="1"/>
      <c r="HA418" s="1"/>
      <c r="HB418" s="1"/>
      <c r="HC418" s="1"/>
      <c r="HD418" s="1"/>
      <c r="HE418" s="1"/>
      <c r="HF418" s="1"/>
      <c r="HG418" s="1"/>
      <c r="HH418" s="1"/>
      <c r="HI418" s="1"/>
      <c r="HJ418" s="1"/>
      <c r="HK418" s="1"/>
      <c r="HL418" s="1"/>
    </row>
    <row r="419" spans="1:220" x14ac:dyDescent="0.15">
      <c r="A419" s="97">
        <f t="shared" si="262"/>
        <v>43931</v>
      </c>
      <c r="B419" s="19">
        <f t="shared" ca="1" si="239"/>
        <v>352.66574600000001</v>
      </c>
      <c r="C419" s="2">
        <f t="shared" si="240"/>
        <v>350</v>
      </c>
      <c r="D419" s="16">
        <f ca="1">IF(A419&lt;$B$1,VLOOKUP(A419,[1]DI!$A$4:$B$15000,2),0)</f>
        <v>0</v>
      </c>
      <c r="E419" s="17">
        <f t="shared" ca="1" si="241"/>
        <v>1</v>
      </c>
      <c r="F419" s="17">
        <f ca="1">(TRUNC(PRODUCT($E$12:$E418),16))</f>
        <v>1.0606301953964801</v>
      </c>
      <c r="G419" s="17">
        <f t="shared" ca="1" si="242"/>
        <v>1.05514972012712</v>
      </c>
      <c r="H419" s="17">
        <f t="shared" ca="1" si="243"/>
        <v>1.00519403</v>
      </c>
      <c r="I419" s="16">
        <f t="shared" si="263"/>
        <v>1.7999999999999999E-2</v>
      </c>
      <c r="J419" s="99">
        <f t="shared" si="244"/>
        <v>43881</v>
      </c>
      <c r="K419" s="3">
        <f t="shared" si="245"/>
        <v>33</v>
      </c>
      <c r="L419" s="20">
        <f t="shared" si="246"/>
        <v>34</v>
      </c>
      <c r="M419" s="15">
        <f t="shared" si="247"/>
        <v>1.0024098720000001</v>
      </c>
      <c r="N419" s="15">
        <f t="shared" ca="1" si="248"/>
        <v>1.0076164190000001</v>
      </c>
      <c r="O419" s="20">
        <f t="shared" si="249"/>
        <v>0</v>
      </c>
      <c r="P419" s="2">
        <f t="shared" ca="1" si="250"/>
        <v>2.6657459999999999</v>
      </c>
      <c r="Q419" s="2">
        <f t="shared" si="251"/>
        <v>0</v>
      </c>
      <c r="R419" s="4" t="str">
        <f t="shared" si="252"/>
        <v>A+J=</v>
      </c>
      <c r="S419" s="99">
        <f t="shared" si="253"/>
        <v>44249</v>
      </c>
      <c r="T419" s="9" t="str">
        <f t="shared" si="254"/>
        <v>-</v>
      </c>
      <c r="U419" s="9"/>
      <c r="V419" s="110">
        <v>48253</v>
      </c>
      <c r="W419" s="111" t="s">
        <v>75</v>
      </c>
      <c r="X419" s="9"/>
      <c r="Y419" s="1"/>
      <c r="Z419" s="9"/>
      <c r="AA419" s="9"/>
      <c r="AB419" s="9"/>
      <c r="AC419" s="9"/>
      <c r="AD419" s="9"/>
      <c r="AE419" s="10"/>
      <c r="AF419" s="9"/>
      <c r="AG419" s="9"/>
      <c r="AH419" s="99">
        <f t="shared" si="270"/>
        <v>43790</v>
      </c>
      <c r="AI419" s="2">
        <f t="shared" ca="1" si="265"/>
        <v>1057.3378889999999</v>
      </c>
      <c r="AJ419" s="9">
        <f t="shared" si="265"/>
        <v>1000</v>
      </c>
      <c r="AK419" s="16">
        <f t="shared" ca="1" si="265"/>
        <v>4.9000000000000002E-2</v>
      </c>
      <c r="AL419" s="17">
        <f t="shared" ca="1" si="265"/>
        <v>1.04365435</v>
      </c>
      <c r="AM419" s="99">
        <f t="shared" si="266"/>
        <v>43790</v>
      </c>
      <c r="AN419" s="16">
        <f t="shared" si="267"/>
        <v>1.7999999999999999E-2</v>
      </c>
      <c r="AO419" s="3">
        <f t="shared" si="267"/>
        <v>184</v>
      </c>
      <c r="AP419" s="15">
        <f t="shared" si="267"/>
        <v>1.0131111799999999</v>
      </c>
      <c r="AQ419" s="15">
        <f t="shared" ca="1" si="267"/>
        <v>1.0573378899999999</v>
      </c>
      <c r="AR419" s="99">
        <f t="shared" si="268"/>
        <v>43790</v>
      </c>
      <c r="AS419" s="2">
        <f t="shared" ca="1" si="269"/>
        <v>57.337888999999997</v>
      </c>
      <c r="AT419" s="2">
        <f t="shared" si="269"/>
        <v>0</v>
      </c>
      <c r="AU419" s="28" t="str">
        <f t="shared" si="269"/>
        <v>J=</v>
      </c>
      <c r="AV419" s="99">
        <f t="shared" si="269"/>
        <v>43881</v>
      </c>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c r="GN419" s="3"/>
      <c r="GO419" s="3"/>
      <c r="GP419" s="3"/>
      <c r="GQ419" s="3"/>
      <c r="GR419" s="3"/>
      <c r="GS419" s="3"/>
      <c r="GT419" s="1"/>
      <c r="GU419" s="1"/>
      <c r="GV419" s="1"/>
      <c r="GW419" s="1"/>
      <c r="GX419" s="1"/>
      <c r="GY419" s="1"/>
      <c r="GZ419" s="1"/>
      <c r="HA419" s="1"/>
      <c r="HB419" s="1"/>
      <c r="HC419" s="1"/>
      <c r="HD419" s="1"/>
      <c r="HE419" s="1"/>
      <c r="HF419" s="1"/>
      <c r="HG419" s="1"/>
      <c r="HH419" s="1"/>
      <c r="HI419" s="1"/>
      <c r="HJ419" s="1"/>
      <c r="HK419" s="1"/>
      <c r="HL419" s="1"/>
    </row>
    <row r="420" spans="1:220" x14ac:dyDescent="0.15">
      <c r="A420" s="97">
        <f t="shared" si="262"/>
        <v>43932</v>
      </c>
      <c r="B420" s="19">
        <f t="shared" ca="1" si="239"/>
        <v>352.66574600000001</v>
      </c>
      <c r="C420" s="2">
        <f t="shared" si="240"/>
        <v>350</v>
      </c>
      <c r="D420" s="16">
        <f ca="1">IF(A420&lt;$B$1,VLOOKUP(A420,[1]DI!$A$4:$B$15000,2),0)</f>
        <v>0</v>
      </c>
      <c r="E420" s="17">
        <f t="shared" ca="1" si="241"/>
        <v>1</v>
      </c>
      <c r="F420" s="17">
        <f ca="1">(TRUNC(PRODUCT($E$12:$E419),16))</f>
        <v>1.0606301953964801</v>
      </c>
      <c r="G420" s="17">
        <f t="shared" ca="1" si="242"/>
        <v>1.05514972012712</v>
      </c>
      <c r="H420" s="17">
        <f t="shared" ca="1" si="243"/>
        <v>1.00519403</v>
      </c>
      <c r="I420" s="16">
        <f t="shared" si="263"/>
        <v>1.7999999999999999E-2</v>
      </c>
      <c r="J420" s="99">
        <f t="shared" si="244"/>
        <v>43881</v>
      </c>
      <c r="K420" s="3">
        <f t="shared" si="245"/>
        <v>33</v>
      </c>
      <c r="L420" s="20">
        <f t="shared" si="246"/>
        <v>34</v>
      </c>
      <c r="M420" s="15">
        <f t="shared" si="247"/>
        <v>1.0024098720000001</v>
      </c>
      <c r="N420" s="15">
        <f t="shared" ca="1" si="248"/>
        <v>1.0076164190000001</v>
      </c>
      <c r="O420" s="20">
        <f t="shared" si="249"/>
        <v>0</v>
      </c>
      <c r="P420" s="2">
        <f t="shared" ca="1" si="250"/>
        <v>2.6657459999999999</v>
      </c>
      <c r="Q420" s="2">
        <f t="shared" si="251"/>
        <v>0</v>
      </c>
      <c r="R420" s="4" t="str">
        <f t="shared" si="252"/>
        <v>A+J=</v>
      </c>
      <c r="S420" s="99">
        <f t="shared" si="253"/>
        <v>44249</v>
      </c>
      <c r="T420" s="9" t="str">
        <f t="shared" si="254"/>
        <v>-</v>
      </c>
      <c r="U420" s="9"/>
      <c r="V420" s="110">
        <v>48254</v>
      </c>
      <c r="W420" s="111" t="s">
        <v>75</v>
      </c>
      <c r="X420" s="9"/>
      <c r="Y420" s="1"/>
      <c r="Z420" s="9"/>
      <c r="AA420" s="9"/>
      <c r="AB420" s="9"/>
      <c r="AC420" s="9"/>
      <c r="AD420" s="9"/>
      <c r="AE420" s="10"/>
      <c r="AF420" s="9"/>
      <c r="AG420" s="9"/>
      <c r="AH420" s="99">
        <f t="shared" si="270"/>
        <v>43791</v>
      </c>
      <c r="AI420" s="2">
        <f t="shared" ca="1" si="265"/>
        <v>1057.6134970000001</v>
      </c>
      <c r="AJ420" s="9">
        <f t="shared" si="265"/>
        <v>1000</v>
      </c>
      <c r="AK420" s="16">
        <f t="shared" ca="1" si="265"/>
        <v>4.9000000000000002E-2</v>
      </c>
      <c r="AL420" s="17">
        <f t="shared" ca="1" si="265"/>
        <v>1.0438524899999999</v>
      </c>
      <c r="AM420" s="99">
        <f t="shared" si="266"/>
        <v>43791</v>
      </c>
      <c r="AN420" s="16">
        <f t="shared" si="267"/>
        <v>1.7999999999999999E-2</v>
      </c>
      <c r="AO420" s="3">
        <f t="shared" si="267"/>
        <v>185</v>
      </c>
      <c r="AP420" s="15">
        <f t="shared" si="267"/>
        <v>1.013182904</v>
      </c>
      <c r="AQ420" s="15">
        <f t="shared" ca="1" si="267"/>
        <v>1.057613497</v>
      </c>
      <c r="AR420" s="99">
        <f t="shared" si="268"/>
        <v>43791</v>
      </c>
      <c r="AS420" s="2">
        <f t="shared" ca="1" si="269"/>
        <v>57.613497000000002</v>
      </c>
      <c r="AT420" s="2">
        <f t="shared" si="269"/>
        <v>0</v>
      </c>
      <c r="AU420" s="28" t="str">
        <f t="shared" si="269"/>
        <v>J=</v>
      </c>
      <c r="AV420" s="99">
        <f t="shared" si="269"/>
        <v>43881</v>
      </c>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c r="GB420" s="3"/>
      <c r="GC420" s="3"/>
      <c r="GD420" s="3"/>
      <c r="GE420" s="3"/>
      <c r="GF420" s="3"/>
      <c r="GG420" s="3"/>
      <c r="GH420" s="3"/>
      <c r="GI420" s="3"/>
      <c r="GJ420" s="3"/>
      <c r="GK420" s="3"/>
      <c r="GL420" s="3"/>
      <c r="GM420" s="3"/>
      <c r="GN420" s="3"/>
      <c r="GO420" s="3"/>
      <c r="GP420" s="3"/>
      <c r="GQ420" s="3"/>
      <c r="GR420" s="3"/>
      <c r="GS420" s="3"/>
      <c r="GT420" s="1"/>
      <c r="GU420" s="1"/>
      <c r="GV420" s="1"/>
      <c r="GW420" s="1"/>
      <c r="GX420" s="1"/>
      <c r="GY420" s="1"/>
      <c r="GZ420" s="1"/>
      <c r="HA420" s="1"/>
      <c r="HB420" s="1"/>
      <c r="HC420" s="1"/>
      <c r="HD420" s="1"/>
      <c r="HE420" s="1"/>
      <c r="HF420" s="1"/>
      <c r="HG420" s="1"/>
      <c r="HH420" s="1"/>
      <c r="HI420" s="1"/>
      <c r="HJ420" s="1"/>
      <c r="HK420" s="1"/>
      <c r="HL420" s="1"/>
    </row>
    <row r="421" spans="1:220" x14ac:dyDescent="0.15">
      <c r="A421" s="97">
        <f t="shared" si="262"/>
        <v>43933</v>
      </c>
      <c r="B421" s="19">
        <f t="shared" ca="1" si="239"/>
        <v>352.66574600000001</v>
      </c>
      <c r="C421" s="2">
        <f t="shared" si="240"/>
        <v>350</v>
      </c>
      <c r="D421" s="16">
        <f ca="1">IF(A421&lt;$B$1,VLOOKUP(A421,[1]DI!$A$4:$B$15000,2),0)</f>
        <v>0</v>
      </c>
      <c r="E421" s="17">
        <f t="shared" ca="1" si="241"/>
        <v>1</v>
      </c>
      <c r="F421" s="17">
        <f ca="1">(TRUNC(PRODUCT($E$12:$E420),16))</f>
        <v>1.0606301953964801</v>
      </c>
      <c r="G421" s="17">
        <f t="shared" ca="1" si="242"/>
        <v>1.05514972012712</v>
      </c>
      <c r="H421" s="17">
        <f t="shared" ca="1" si="243"/>
        <v>1.00519403</v>
      </c>
      <c r="I421" s="16">
        <f t="shared" si="263"/>
        <v>1.7999999999999999E-2</v>
      </c>
      <c r="J421" s="99">
        <f t="shared" si="244"/>
        <v>43881</v>
      </c>
      <c r="K421" s="3">
        <f t="shared" si="245"/>
        <v>33</v>
      </c>
      <c r="L421" s="20">
        <f t="shared" si="246"/>
        <v>34</v>
      </c>
      <c r="M421" s="15">
        <f t="shared" si="247"/>
        <v>1.0024098720000001</v>
      </c>
      <c r="N421" s="15">
        <f t="shared" ca="1" si="248"/>
        <v>1.0076164190000001</v>
      </c>
      <c r="O421" s="20">
        <f t="shared" si="249"/>
        <v>0</v>
      </c>
      <c r="P421" s="2">
        <f t="shared" ca="1" si="250"/>
        <v>2.6657459999999999</v>
      </c>
      <c r="Q421" s="2">
        <f t="shared" si="251"/>
        <v>0</v>
      </c>
      <c r="R421" s="4" t="str">
        <f t="shared" si="252"/>
        <v>A+J=</v>
      </c>
      <c r="S421" s="99">
        <f t="shared" si="253"/>
        <v>44249</v>
      </c>
      <c r="T421" s="9" t="str">
        <f t="shared" si="254"/>
        <v>-</v>
      </c>
      <c r="U421" s="9"/>
      <c r="V421" s="110">
        <v>48299</v>
      </c>
      <c r="W421" s="111" t="s">
        <v>92</v>
      </c>
      <c r="X421" s="9"/>
      <c r="Y421" s="1"/>
      <c r="Z421" s="9"/>
      <c r="AA421" s="9"/>
      <c r="AB421" s="9"/>
      <c r="AC421" s="9"/>
      <c r="AD421" s="9"/>
      <c r="AE421" s="10"/>
      <c r="AF421" s="9"/>
      <c r="AG421" s="9"/>
      <c r="AH421" s="99">
        <f t="shared" si="270"/>
        <v>43792</v>
      </c>
      <c r="AI421" s="2">
        <f t="shared" ca="1" si="265"/>
        <v>1057.889177</v>
      </c>
      <c r="AJ421" s="9">
        <f t="shared" si="265"/>
        <v>1000</v>
      </c>
      <c r="AK421" s="16">
        <f t="shared" ca="1" si="265"/>
        <v>0</v>
      </c>
      <c r="AL421" s="17">
        <f t="shared" ca="1" si="265"/>
        <v>1.0440506700000001</v>
      </c>
      <c r="AM421" s="99">
        <f t="shared" si="266"/>
        <v>43792</v>
      </c>
      <c r="AN421" s="16">
        <f t="shared" si="267"/>
        <v>1.7999999999999999E-2</v>
      </c>
      <c r="AO421" s="3">
        <f t="shared" si="267"/>
        <v>186</v>
      </c>
      <c r="AP421" s="15">
        <f t="shared" si="267"/>
        <v>1.0132546330000001</v>
      </c>
      <c r="AQ421" s="15">
        <f t="shared" ca="1" si="267"/>
        <v>1.0578891779999999</v>
      </c>
      <c r="AR421" s="99">
        <f t="shared" si="268"/>
        <v>43792</v>
      </c>
      <c r="AS421" s="2">
        <f t="shared" ca="1" si="269"/>
        <v>57.889176999999997</v>
      </c>
      <c r="AT421" s="2">
        <f t="shared" si="269"/>
        <v>0</v>
      </c>
      <c r="AU421" s="28" t="str">
        <f t="shared" si="269"/>
        <v>J=</v>
      </c>
      <c r="AV421" s="99">
        <f t="shared" si="269"/>
        <v>43881</v>
      </c>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c r="FV421" s="3"/>
      <c r="FW421" s="3"/>
      <c r="FX421" s="3"/>
      <c r="FY421" s="3"/>
      <c r="FZ421" s="3"/>
      <c r="GA421" s="3"/>
      <c r="GB421" s="3"/>
      <c r="GC421" s="3"/>
      <c r="GD421" s="3"/>
      <c r="GE421" s="3"/>
      <c r="GF421" s="3"/>
      <c r="GG421" s="3"/>
      <c r="GH421" s="3"/>
      <c r="GI421" s="3"/>
      <c r="GJ421" s="3"/>
      <c r="GK421" s="3"/>
      <c r="GL421" s="3"/>
      <c r="GM421" s="3"/>
      <c r="GN421" s="3"/>
      <c r="GO421" s="3"/>
      <c r="GP421" s="3"/>
      <c r="GQ421" s="3"/>
      <c r="GR421" s="3"/>
      <c r="GS421" s="3"/>
      <c r="GT421" s="1"/>
      <c r="GU421" s="1"/>
      <c r="GV421" s="1"/>
      <c r="GW421" s="1"/>
      <c r="GX421" s="1"/>
      <c r="GY421" s="1"/>
      <c r="GZ421" s="1"/>
      <c r="HA421" s="1"/>
      <c r="HB421" s="1"/>
      <c r="HC421" s="1"/>
      <c r="HD421" s="1"/>
      <c r="HE421" s="1"/>
      <c r="HF421" s="1"/>
      <c r="HG421" s="1"/>
      <c r="HH421" s="1"/>
      <c r="HI421" s="1"/>
      <c r="HJ421" s="1"/>
      <c r="HK421" s="1"/>
      <c r="HL421" s="1"/>
    </row>
    <row r="422" spans="1:220" x14ac:dyDescent="0.15">
      <c r="A422" s="97">
        <f t="shared" si="262"/>
        <v>43934</v>
      </c>
      <c r="B422" s="19">
        <f t="shared" ca="1" si="239"/>
        <v>352.66574600000001</v>
      </c>
      <c r="C422" s="2">
        <f t="shared" si="240"/>
        <v>350</v>
      </c>
      <c r="D422" s="16">
        <f ca="1">IF(A422&lt;$B$1,VLOOKUP(A422,[1]DI!$A$4:$B$15000,2),0)</f>
        <v>3.6500000000000005E-2</v>
      </c>
      <c r="E422" s="17">
        <f t="shared" ca="1" si="241"/>
        <v>1.00014227</v>
      </c>
      <c r="F422" s="17">
        <f ca="1">(TRUNC(PRODUCT($E$12:$E421),16))</f>
        <v>1.0606301953964801</v>
      </c>
      <c r="G422" s="17">
        <f t="shared" ca="1" si="242"/>
        <v>1.05514972012712</v>
      </c>
      <c r="H422" s="17">
        <f t="shared" ca="1" si="243"/>
        <v>1.00519403</v>
      </c>
      <c r="I422" s="16">
        <f t="shared" si="263"/>
        <v>1.7999999999999999E-2</v>
      </c>
      <c r="J422" s="99">
        <f t="shared" si="244"/>
        <v>43881</v>
      </c>
      <c r="K422" s="3">
        <f t="shared" si="245"/>
        <v>34</v>
      </c>
      <c r="L422" s="20">
        <f t="shared" si="246"/>
        <v>34</v>
      </c>
      <c r="M422" s="15">
        <f t="shared" si="247"/>
        <v>1.0024098720000001</v>
      </c>
      <c r="N422" s="15">
        <f t="shared" ca="1" si="248"/>
        <v>1.0076164190000001</v>
      </c>
      <c r="O422" s="20">
        <f t="shared" si="249"/>
        <v>0</v>
      </c>
      <c r="P422" s="2">
        <f t="shared" ca="1" si="250"/>
        <v>2.6657459999999999</v>
      </c>
      <c r="Q422" s="2">
        <f t="shared" si="251"/>
        <v>0</v>
      </c>
      <c r="R422" s="4" t="str">
        <f t="shared" si="252"/>
        <v>A+J=</v>
      </c>
      <c r="S422" s="99">
        <f t="shared" si="253"/>
        <v>44249</v>
      </c>
      <c r="T422" s="9" t="str">
        <f t="shared" si="254"/>
        <v>-</v>
      </c>
      <c r="U422" s="9"/>
      <c r="V422" s="110">
        <v>48325</v>
      </c>
      <c r="W422" s="111" t="s">
        <v>77</v>
      </c>
      <c r="X422" s="9"/>
      <c r="Y422" s="1"/>
      <c r="Z422" s="9"/>
      <c r="AA422" s="9"/>
      <c r="AB422" s="9"/>
      <c r="AC422" s="9"/>
      <c r="AD422" s="9"/>
      <c r="AE422" s="10"/>
      <c r="AF422" s="9"/>
      <c r="AG422" s="9"/>
      <c r="AH422" s="99">
        <f t="shared" si="270"/>
        <v>43793</v>
      </c>
      <c r="AI422" s="2">
        <f t="shared" ca="1" si="265"/>
        <v>1057.889177</v>
      </c>
      <c r="AJ422" s="9">
        <f t="shared" si="265"/>
        <v>1000</v>
      </c>
      <c r="AK422" s="16">
        <f t="shared" ca="1" si="265"/>
        <v>0</v>
      </c>
      <c r="AL422" s="17">
        <f t="shared" ca="1" si="265"/>
        <v>1.0440506700000001</v>
      </c>
      <c r="AM422" s="99">
        <f t="shared" si="266"/>
        <v>43793</v>
      </c>
      <c r="AN422" s="16">
        <f t="shared" si="267"/>
        <v>1.7999999999999999E-2</v>
      </c>
      <c r="AO422" s="3">
        <f t="shared" si="267"/>
        <v>186</v>
      </c>
      <c r="AP422" s="15">
        <f t="shared" si="267"/>
        <v>1.0132546330000001</v>
      </c>
      <c r="AQ422" s="15">
        <f t="shared" ca="1" si="267"/>
        <v>1.0578891779999999</v>
      </c>
      <c r="AR422" s="99">
        <f t="shared" si="268"/>
        <v>43793</v>
      </c>
      <c r="AS422" s="2">
        <f t="shared" ca="1" si="269"/>
        <v>57.889176999999997</v>
      </c>
      <c r="AT422" s="2">
        <f t="shared" si="269"/>
        <v>0</v>
      </c>
      <c r="AU422" s="28" t="str">
        <f t="shared" si="269"/>
        <v>J=</v>
      </c>
      <c r="AV422" s="99">
        <f t="shared" si="269"/>
        <v>43881</v>
      </c>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1"/>
      <c r="GU422" s="1"/>
      <c r="GV422" s="1"/>
      <c r="GW422" s="1"/>
      <c r="GX422" s="1"/>
      <c r="GY422" s="1"/>
      <c r="GZ422" s="1"/>
      <c r="HA422" s="1"/>
      <c r="HB422" s="1"/>
      <c r="HC422" s="1"/>
      <c r="HD422" s="1"/>
      <c r="HE422" s="1"/>
      <c r="HF422" s="1"/>
      <c r="HG422" s="1"/>
      <c r="HH422" s="1"/>
      <c r="HI422" s="1"/>
      <c r="HJ422" s="1"/>
      <c r="HK422" s="1"/>
      <c r="HL422" s="1"/>
    </row>
    <row r="423" spans="1:220" x14ac:dyDescent="0.15">
      <c r="A423" s="97">
        <f t="shared" si="262"/>
        <v>43935</v>
      </c>
      <c r="B423" s="19">
        <f t="shared" ca="1" si="239"/>
        <v>352.74089099999998</v>
      </c>
      <c r="C423" s="2">
        <f t="shared" si="240"/>
        <v>350</v>
      </c>
      <c r="D423" s="16">
        <f ca="1">IF(A423&lt;$B$1,VLOOKUP(A423,[1]DI!$A$4:$B$15000,2),0)</f>
        <v>3.6500000000000005E-2</v>
      </c>
      <c r="E423" s="17">
        <f t="shared" ca="1" si="241"/>
        <v>1.00014227</v>
      </c>
      <c r="F423" s="17">
        <f ca="1">(TRUNC(PRODUCT($E$12:$E422),16))</f>
        <v>1.06078109125437</v>
      </c>
      <c r="G423" s="17">
        <f t="shared" ca="1" si="242"/>
        <v>1.05514972012712</v>
      </c>
      <c r="H423" s="17">
        <f t="shared" ca="1" si="243"/>
        <v>1.0053370399999999</v>
      </c>
      <c r="I423" s="16">
        <f t="shared" si="263"/>
        <v>1.7999999999999999E-2</v>
      </c>
      <c r="J423" s="99">
        <f t="shared" si="244"/>
        <v>43881</v>
      </c>
      <c r="K423" s="3">
        <f t="shared" si="245"/>
        <v>35</v>
      </c>
      <c r="L423" s="20">
        <f t="shared" si="246"/>
        <v>35</v>
      </c>
      <c r="M423" s="15">
        <f t="shared" si="247"/>
        <v>1.002480839</v>
      </c>
      <c r="N423" s="15">
        <f t="shared" ca="1" si="248"/>
        <v>1.007831119</v>
      </c>
      <c r="O423" s="20">
        <f t="shared" si="249"/>
        <v>0</v>
      </c>
      <c r="P423" s="2">
        <f t="shared" ca="1" si="250"/>
        <v>2.740891</v>
      </c>
      <c r="Q423" s="2">
        <f t="shared" si="251"/>
        <v>0</v>
      </c>
      <c r="R423" s="4" t="str">
        <f t="shared" si="252"/>
        <v>A+J=</v>
      </c>
      <c r="S423" s="99">
        <f t="shared" si="253"/>
        <v>44249</v>
      </c>
      <c r="T423" s="9" t="str">
        <f t="shared" si="254"/>
        <v>-</v>
      </c>
      <c r="U423" s="9"/>
      <c r="V423" s="110">
        <v>48361</v>
      </c>
      <c r="W423" s="111" t="s">
        <v>93</v>
      </c>
      <c r="X423" s="9"/>
      <c r="Y423" s="1"/>
      <c r="Z423" s="9"/>
      <c r="AA423" s="9"/>
      <c r="AB423" s="9"/>
      <c r="AC423" s="9"/>
      <c r="AD423" s="9"/>
      <c r="AE423" s="10"/>
      <c r="AF423" s="9"/>
      <c r="AG423" s="9"/>
      <c r="AH423" s="99"/>
      <c r="AI423" s="3"/>
      <c r="AJ423" s="9"/>
      <c r="AK423" s="16"/>
      <c r="AL423" s="17"/>
      <c r="AM423" s="99"/>
      <c r="AN423" s="16"/>
      <c r="AO423" s="3"/>
      <c r="AP423" s="15"/>
      <c r="AQ423" s="15"/>
      <c r="AR423" s="99"/>
      <c r="AS423" s="2"/>
      <c r="AT423" s="3"/>
      <c r="AU423" s="4"/>
      <c r="AV423" s="99"/>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c r="GN423" s="3"/>
      <c r="GO423" s="3"/>
      <c r="GP423" s="3"/>
      <c r="GQ423" s="3"/>
      <c r="GR423" s="3"/>
      <c r="GS423" s="3"/>
      <c r="GT423" s="1"/>
      <c r="GU423" s="1"/>
      <c r="GV423" s="1"/>
      <c r="GW423" s="1"/>
      <c r="GX423" s="1"/>
      <c r="GY423" s="1"/>
      <c r="GZ423" s="1"/>
      <c r="HA423" s="1"/>
      <c r="HB423" s="1"/>
      <c r="HC423" s="1"/>
      <c r="HD423" s="1"/>
      <c r="HE423" s="1"/>
      <c r="HF423" s="1"/>
      <c r="HG423" s="1"/>
      <c r="HH423" s="1"/>
      <c r="HI423" s="1"/>
      <c r="HJ423" s="1"/>
      <c r="HK423" s="1"/>
      <c r="HL423" s="1"/>
    </row>
    <row r="424" spans="1:220" x14ac:dyDescent="0.15">
      <c r="A424" s="97">
        <f t="shared" si="262"/>
        <v>43936</v>
      </c>
      <c r="B424" s="19">
        <f t="shared" ca="1" si="239"/>
        <v>352.81604800000002</v>
      </c>
      <c r="C424" s="2">
        <f t="shared" si="240"/>
        <v>350</v>
      </c>
      <c r="D424" s="16">
        <f ca="1">IF(A424&lt;$B$1,VLOOKUP(A424,[1]DI!$A$4:$B$15000,2),0)</f>
        <v>3.6500000000000005E-2</v>
      </c>
      <c r="E424" s="17">
        <f t="shared" ca="1" si="241"/>
        <v>1.00014227</v>
      </c>
      <c r="F424" s="17">
        <f ca="1">(TRUNC(PRODUCT($E$12:$E423),16))</f>
        <v>1.0609320085802301</v>
      </c>
      <c r="G424" s="17">
        <f t="shared" ca="1" si="242"/>
        <v>1.05514972012712</v>
      </c>
      <c r="H424" s="17">
        <f t="shared" ca="1" si="243"/>
        <v>1.00548006</v>
      </c>
      <c r="I424" s="16">
        <f t="shared" si="263"/>
        <v>1.7999999999999999E-2</v>
      </c>
      <c r="J424" s="99">
        <f t="shared" si="244"/>
        <v>43881</v>
      </c>
      <c r="K424" s="3">
        <f t="shared" si="245"/>
        <v>36</v>
      </c>
      <c r="L424" s="20">
        <f t="shared" si="246"/>
        <v>36</v>
      </c>
      <c r="M424" s="15">
        <f t="shared" si="247"/>
        <v>1.0025518099999999</v>
      </c>
      <c r="N424" s="15">
        <f t="shared" ca="1" si="248"/>
        <v>1.0080458539999999</v>
      </c>
      <c r="O424" s="20">
        <f t="shared" si="249"/>
        <v>0</v>
      </c>
      <c r="P424" s="2">
        <f t="shared" ca="1" si="250"/>
        <v>2.8160479999999999</v>
      </c>
      <c r="Q424" s="2">
        <f t="shared" si="251"/>
        <v>0</v>
      </c>
      <c r="R424" s="4" t="str">
        <f t="shared" si="252"/>
        <v>A+J=</v>
      </c>
      <c r="S424" s="99">
        <f t="shared" si="253"/>
        <v>44249</v>
      </c>
      <c r="T424" s="9" t="str">
        <f t="shared" si="254"/>
        <v>-</v>
      </c>
      <c r="U424" s="9"/>
      <c r="V424" s="110">
        <v>48464</v>
      </c>
      <c r="W424" s="111" t="s">
        <v>86</v>
      </c>
      <c r="X424" s="9"/>
      <c r="Y424" s="1"/>
      <c r="Z424" s="9"/>
      <c r="AA424" s="9"/>
      <c r="AB424" s="9"/>
      <c r="AC424" s="9"/>
      <c r="AD424" s="9"/>
      <c r="AE424" s="10"/>
      <c r="AF424" s="9"/>
      <c r="AG424" s="9"/>
      <c r="AH424" s="99" t="str">
        <f t="shared" ref="AH424:AV424" si="271">+$B$9</f>
        <v>AMAR16</v>
      </c>
      <c r="AI424" s="3" t="str">
        <f t="shared" si="271"/>
        <v>AMAR16</v>
      </c>
      <c r="AJ424" s="3" t="str">
        <f t="shared" si="271"/>
        <v>AMAR16</v>
      </c>
      <c r="AK424" s="3" t="str">
        <f t="shared" si="271"/>
        <v>AMAR16</v>
      </c>
      <c r="AL424" s="3" t="str">
        <f t="shared" si="271"/>
        <v>AMAR16</v>
      </c>
      <c r="AM424" s="99" t="str">
        <f t="shared" si="271"/>
        <v>AMAR16</v>
      </c>
      <c r="AN424" s="3" t="str">
        <f t="shared" si="271"/>
        <v>AMAR16</v>
      </c>
      <c r="AO424" s="3" t="str">
        <f t="shared" si="271"/>
        <v>AMAR16</v>
      </c>
      <c r="AP424" s="3" t="str">
        <f t="shared" si="271"/>
        <v>AMAR16</v>
      </c>
      <c r="AQ424" s="3" t="str">
        <f t="shared" si="271"/>
        <v>AMAR16</v>
      </c>
      <c r="AR424" s="99" t="str">
        <f t="shared" si="271"/>
        <v>AMAR16</v>
      </c>
      <c r="AS424" s="3" t="str">
        <f t="shared" si="271"/>
        <v>AMAR16</v>
      </c>
      <c r="AT424" s="3" t="str">
        <f t="shared" si="271"/>
        <v>AMAR16</v>
      </c>
      <c r="AU424" s="4" t="str">
        <f t="shared" si="271"/>
        <v>AMAR16</v>
      </c>
      <c r="AV424" s="99" t="str">
        <f t="shared" si="271"/>
        <v>AMAR16</v>
      </c>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3"/>
      <c r="FX424" s="3"/>
      <c r="FY424" s="3"/>
      <c r="FZ424" s="3"/>
      <c r="GA424" s="3"/>
      <c r="GB424" s="3"/>
      <c r="GC424" s="3"/>
      <c r="GD424" s="3"/>
      <c r="GE424" s="3"/>
      <c r="GF424" s="3"/>
      <c r="GG424" s="3"/>
      <c r="GH424" s="3"/>
      <c r="GI424" s="3"/>
      <c r="GJ424" s="3"/>
      <c r="GK424" s="3"/>
      <c r="GL424" s="3"/>
      <c r="GM424" s="3"/>
      <c r="GN424" s="3"/>
      <c r="GO424" s="3"/>
      <c r="GP424" s="3"/>
      <c r="GQ424" s="3"/>
      <c r="GR424" s="3"/>
      <c r="GS424" s="3"/>
      <c r="GT424" s="1"/>
      <c r="GU424" s="1"/>
      <c r="GV424" s="1"/>
      <c r="GW424" s="1"/>
      <c r="GX424" s="1"/>
      <c r="GY424" s="1"/>
      <c r="GZ424" s="1"/>
      <c r="HA424" s="1"/>
      <c r="HB424" s="1"/>
      <c r="HC424" s="1"/>
      <c r="HD424" s="1"/>
      <c r="HE424" s="1"/>
      <c r="HF424" s="1"/>
      <c r="HG424" s="1"/>
      <c r="HH424" s="1"/>
      <c r="HI424" s="1"/>
      <c r="HJ424" s="1"/>
      <c r="HK424" s="1"/>
      <c r="HL424" s="1"/>
    </row>
    <row r="425" spans="1:220" x14ac:dyDescent="0.15">
      <c r="A425" s="97">
        <f t="shared" si="262"/>
        <v>43937</v>
      </c>
      <c r="B425" s="19">
        <f t="shared" ca="1" si="239"/>
        <v>352.89122500000002</v>
      </c>
      <c r="C425" s="2">
        <f t="shared" si="240"/>
        <v>350</v>
      </c>
      <c r="D425" s="16">
        <f ca="1">IF(A425&lt;$B$1,VLOOKUP(A425,[1]DI!$A$4:$B$15000,2),0)</f>
        <v>3.6500000000000005E-2</v>
      </c>
      <c r="E425" s="17">
        <f t="shared" ca="1" si="241"/>
        <v>1.00014227</v>
      </c>
      <c r="F425" s="17">
        <f ca="1">(TRUNC(PRODUCT($E$12:$E424),16))</f>
        <v>1.06108294737709</v>
      </c>
      <c r="G425" s="17">
        <f t="shared" ca="1" si="242"/>
        <v>1.05514972012712</v>
      </c>
      <c r="H425" s="17">
        <f t="shared" ca="1" si="243"/>
        <v>1.0056231099999999</v>
      </c>
      <c r="I425" s="16">
        <f t="shared" si="263"/>
        <v>1.7999999999999999E-2</v>
      </c>
      <c r="J425" s="99">
        <f t="shared" si="244"/>
        <v>43881</v>
      </c>
      <c r="K425" s="3">
        <f t="shared" si="245"/>
        <v>37</v>
      </c>
      <c r="L425" s="20">
        <f t="shared" si="246"/>
        <v>37</v>
      </c>
      <c r="M425" s="15">
        <f t="shared" si="247"/>
        <v>1.002622787</v>
      </c>
      <c r="N425" s="15">
        <f t="shared" ca="1" si="248"/>
        <v>1.008260645</v>
      </c>
      <c r="O425" s="20">
        <f t="shared" si="249"/>
        <v>0</v>
      </c>
      <c r="P425" s="2">
        <f t="shared" ca="1" si="250"/>
        <v>2.8912249999999999</v>
      </c>
      <c r="Q425" s="2">
        <f t="shared" si="251"/>
        <v>0</v>
      </c>
      <c r="R425" s="4" t="str">
        <f t="shared" si="252"/>
        <v>A+J=</v>
      </c>
      <c r="S425" s="99">
        <f t="shared" si="253"/>
        <v>44249</v>
      </c>
      <c r="T425" s="9" t="str">
        <f t="shared" si="254"/>
        <v>-</v>
      </c>
      <c r="U425" s="9"/>
      <c r="V425" s="110">
        <v>48499</v>
      </c>
      <c r="W425" s="109" t="s">
        <v>81</v>
      </c>
      <c r="X425" s="9"/>
      <c r="Y425" s="1"/>
      <c r="Z425" s="9"/>
      <c r="AA425" s="9"/>
      <c r="AB425" s="9"/>
      <c r="AC425" s="9"/>
      <c r="AD425" s="9"/>
      <c r="AE425" s="10"/>
      <c r="AF425" s="9"/>
      <c r="AG425" s="9"/>
      <c r="AH425" s="99" t="s">
        <v>4</v>
      </c>
      <c r="AI425" s="3" t="s">
        <v>5</v>
      </c>
      <c r="AJ425" s="9" t="s">
        <v>6</v>
      </c>
      <c r="AK425" s="11" t="s">
        <v>7</v>
      </c>
      <c r="AL425" s="12" t="s">
        <v>7</v>
      </c>
      <c r="AM425" s="99" t="s">
        <v>4</v>
      </c>
      <c r="AN425" s="11" t="s">
        <v>8</v>
      </c>
      <c r="AO425" s="14" t="s">
        <v>8</v>
      </c>
      <c r="AP425" s="13" t="s">
        <v>8</v>
      </c>
      <c r="AQ425" s="15" t="s">
        <v>9</v>
      </c>
      <c r="AR425" s="99" t="s">
        <v>4</v>
      </c>
      <c r="AS425" s="2" t="s">
        <v>11</v>
      </c>
      <c r="AT425" s="3" t="s">
        <v>12</v>
      </c>
      <c r="AU425" s="4" t="s">
        <v>13</v>
      </c>
      <c r="AV425" s="99" t="s">
        <v>13</v>
      </c>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c r="FV425" s="3"/>
      <c r="FW425" s="3"/>
      <c r="FX425" s="3"/>
      <c r="FY425" s="3"/>
      <c r="FZ425" s="3"/>
      <c r="GA425" s="3"/>
      <c r="GB425" s="3"/>
      <c r="GC425" s="3"/>
      <c r="GD425" s="3"/>
      <c r="GE425" s="3"/>
      <c r="GF425" s="3"/>
      <c r="GG425" s="3"/>
      <c r="GH425" s="3"/>
      <c r="GI425" s="3"/>
      <c r="GJ425" s="3"/>
      <c r="GK425" s="3"/>
      <c r="GL425" s="3"/>
      <c r="GM425" s="3"/>
      <c r="GN425" s="3"/>
      <c r="GO425" s="3"/>
      <c r="GP425" s="3"/>
      <c r="GQ425" s="3"/>
      <c r="GR425" s="3"/>
      <c r="GS425" s="3"/>
      <c r="GT425" s="1"/>
      <c r="GU425" s="1"/>
      <c r="GV425" s="1"/>
      <c r="GW425" s="1"/>
      <c r="GX425" s="1"/>
      <c r="GY425" s="1"/>
      <c r="GZ425" s="1"/>
      <c r="HA425" s="1"/>
      <c r="HB425" s="1"/>
      <c r="HC425" s="1"/>
      <c r="HD425" s="1"/>
      <c r="HE425" s="1"/>
      <c r="HF425" s="1"/>
      <c r="HG425" s="1"/>
      <c r="HH425" s="1"/>
      <c r="HI425" s="1"/>
      <c r="HJ425" s="1"/>
      <c r="HK425" s="1"/>
      <c r="HL425" s="1"/>
    </row>
    <row r="426" spans="1:220" x14ac:dyDescent="0.15">
      <c r="A426" s="97">
        <f t="shared" si="262"/>
        <v>43938</v>
      </c>
      <c r="B426" s="19">
        <f t="shared" ca="1" si="239"/>
        <v>352.96641799999998</v>
      </c>
      <c r="C426" s="2">
        <f t="shared" si="240"/>
        <v>350</v>
      </c>
      <c r="D426" s="16">
        <f ca="1">IF(A426&lt;$B$1,VLOOKUP(A426,[1]DI!$A$4:$B$15000,2),0)</f>
        <v>3.6500000000000005E-2</v>
      </c>
      <c r="E426" s="17">
        <f t="shared" ca="1" si="241"/>
        <v>1.00014227</v>
      </c>
      <c r="F426" s="17">
        <f ca="1">(TRUNC(PRODUCT($E$12:$E425),16))</f>
        <v>1.06123390764801</v>
      </c>
      <c r="G426" s="17">
        <f t="shared" ca="1" si="242"/>
        <v>1.05514972012712</v>
      </c>
      <c r="H426" s="17">
        <f t="shared" ca="1" si="243"/>
        <v>1.00576618</v>
      </c>
      <c r="I426" s="16">
        <f t="shared" si="263"/>
        <v>1.7999999999999999E-2</v>
      </c>
      <c r="J426" s="99">
        <f t="shared" si="244"/>
        <v>43881</v>
      </c>
      <c r="K426" s="3">
        <f t="shared" si="245"/>
        <v>38</v>
      </c>
      <c r="L426" s="20">
        <f t="shared" si="246"/>
        <v>38</v>
      </c>
      <c r="M426" s="15">
        <f t="shared" si="247"/>
        <v>1.0026937680000001</v>
      </c>
      <c r="N426" s="15">
        <f t="shared" ca="1" si="248"/>
        <v>1.0084754810000001</v>
      </c>
      <c r="O426" s="20">
        <f t="shared" si="249"/>
        <v>0</v>
      </c>
      <c r="P426" s="2">
        <f t="shared" ca="1" si="250"/>
        <v>2.966418</v>
      </c>
      <c r="Q426" s="2">
        <f t="shared" si="251"/>
        <v>0</v>
      </c>
      <c r="R426" s="4" t="str">
        <f t="shared" si="252"/>
        <v>A+J=</v>
      </c>
      <c r="S426" s="99">
        <f t="shared" si="253"/>
        <v>44249</v>
      </c>
      <c r="T426" s="9" t="str">
        <f t="shared" si="254"/>
        <v>-</v>
      </c>
      <c r="U426" s="9"/>
      <c r="V426" s="110">
        <v>48520</v>
      </c>
      <c r="W426" s="111" t="s">
        <v>87</v>
      </c>
      <c r="X426" s="9"/>
      <c r="Y426" s="1"/>
      <c r="Z426" s="9"/>
      <c r="AA426" s="9"/>
      <c r="AB426" s="9"/>
      <c r="AC426" s="9"/>
      <c r="AD426" s="9"/>
      <c r="AE426" s="10"/>
      <c r="AF426" s="9"/>
      <c r="AG426" s="9"/>
      <c r="AH426" s="99"/>
      <c r="AI426" s="3" t="s">
        <v>15</v>
      </c>
      <c r="AJ426" s="9" t="s">
        <v>16</v>
      </c>
      <c r="AK426" s="16" t="s">
        <v>17</v>
      </c>
      <c r="AL426" s="17" t="s">
        <v>18</v>
      </c>
      <c r="AM426" s="99"/>
      <c r="AN426" s="16"/>
      <c r="AO426" s="3" t="s">
        <v>19</v>
      </c>
      <c r="AP426" s="15" t="s">
        <v>18</v>
      </c>
      <c r="AQ426" s="15" t="s">
        <v>20</v>
      </c>
      <c r="AR426" s="99"/>
      <c r="AS426" s="2"/>
      <c r="AT426" s="3"/>
      <c r="AU426" s="4" t="s">
        <v>21</v>
      </c>
      <c r="AV426" s="99" t="s">
        <v>4</v>
      </c>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c r="GN426" s="3"/>
      <c r="GO426" s="3"/>
      <c r="GP426" s="3"/>
      <c r="GQ426" s="3"/>
      <c r="GR426" s="3"/>
      <c r="GS426" s="3"/>
      <c r="GT426" s="1"/>
      <c r="GU426" s="1"/>
      <c r="GV426" s="1"/>
      <c r="GW426" s="1"/>
      <c r="GX426" s="1"/>
      <c r="GY426" s="1"/>
      <c r="GZ426" s="1"/>
      <c r="HA426" s="1"/>
      <c r="HB426" s="1"/>
      <c r="HC426" s="1"/>
      <c r="HD426" s="1"/>
      <c r="HE426" s="1"/>
      <c r="HF426" s="1"/>
      <c r="HG426" s="1"/>
      <c r="HH426" s="1"/>
      <c r="HI426" s="1"/>
      <c r="HJ426" s="1"/>
      <c r="HK426" s="1"/>
      <c r="HL426" s="1"/>
    </row>
    <row r="427" spans="1:220" x14ac:dyDescent="0.15">
      <c r="A427" s="97">
        <f t="shared" si="262"/>
        <v>43939</v>
      </c>
      <c r="B427" s="19">
        <f t="shared" ca="1" si="239"/>
        <v>353.04162700000001</v>
      </c>
      <c r="C427" s="2">
        <f t="shared" si="240"/>
        <v>350</v>
      </c>
      <c r="D427" s="16">
        <f ca="1">IF(A427&lt;$B$1,VLOOKUP(A427,[1]DI!$A$4:$B$15000,2),0)</f>
        <v>0</v>
      </c>
      <c r="E427" s="17">
        <f t="shared" ca="1" si="241"/>
        <v>1</v>
      </c>
      <c r="F427" s="17">
        <f ca="1">(TRUNC(PRODUCT($E$12:$E426),16))</f>
        <v>1.06138488939605</v>
      </c>
      <c r="G427" s="17">
        <f t="shared" ca="1" si="242"/>
        <v>1.05514972012712</v>
      </c>
      <c r="H427" s="17">
        <f t="shared" ca="1" si="243"/>
        <v>1.0059092700000001</v>
      </c>
      <c r="I427" s="16">
        <f t="shared" si="263"/>
        <v>1.7999999999999999E-2</v>
      </c>
      <c r="J427" s="99">
        <f t="shared" si="244"/>
        <v>43881</v>
      </c>
      <c r="K427" s="3">
        <f t="shared" si="245"/>
        <v>38</v>
      </c>
      <c r="L427" s="20">
        <f t="shared" si="246"/>
        <v>39</v>
      </c>
      <c r="M427" s="15">
        <f t="shared" si="247"/>
        <v>1.0027647550000001</v>
      </c>
      <c r="N427" s="15">
        <f t="shared" ca="1" si="248"/>
        <v>1.0086903629999999</v>
      </c>
      <c r="O427" s="20">
        <f t="shared" si="249"/>
        <v>0</v>
      </c>
      <c r="P427" s="2">
        <f t="shared" ca="1" si="250"/>
        <v>3.0416270000000001</v>
      </c>
      <c r="Q427" s="2">
        <f t="shared" si="251"/>
        <v>0</v>
      </c>
      <c r="R427" s="4" t="str">
        <f t="shared" si="252"/>
        <v>A+J=</v>
      </c>
      <c r="S427" s="99">
        <f t="shared" si="253"/>
        <v>44249</v>
      </c>
      <c r="T427" s="9" t="str">
        <f t="shared" si="254"/>
        <v>-</v>
      </c>
      <c r="U427" s="9"/>
      <c r="V427" s="110">
        <v>48533</v>
      </c>
      <c r="W427" s="111" t="s">
        <v>96</v>
      </c>
      <c r="X427" s="9"/>
      <c r="Y427" s="1"/>
      <c r="Z427" s="9"/>
      <c r="AA427" s="9"/>
      <c r="AB427" s="9"/>
      <c r="AC427" s="9"/>
      <c r="AD427" s="9"/>
      <c r="AE427" s="10"/>
      <c r="AF427" s="9"/>
      <c r="AG427" s="9"/>
      <c r="AH427" s="99"/>
      <c r="AI427" s="3" t="str">
        <f>+$B$9</f>
        <v>AMAR16</v>
      </c>
      <c r="AJ427" s="9"/>
      <c r="AK427" s="16"/>
      <c r="AL427" s="17" t="s">
        <v>25</v>
      </c>
      <c r="AM427" s="99"/>
      <c r="AN427" s="16" t="s">
        <v>26</v>
      </c>
      <c r="AO427" s="3" t="s">
        <v>28</v>
      </c>
      <c r="AP427" s="15" t="s">
        <v>29</v>
      </c>
      <c r="AQ427" s="15" t="s">
        <v>25</v>
      </c>
      <c r="AR427" s="99"/>
      <c r="AS427" s="2"/>
      <c r="AT427" s="3"/>
      <c r="AU427" s="4" t="s">
        <v>30</v>
      </c>
      <c r="AV427" s="101"/>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c r="FV427" s="3"/>
      <c r="FW427" s="3"/>
      <c r="FX427" s="3"/>
      <c r="FY427" s="3"/>
      <c r="FZ427" s="3"/>
      <c r="GA427" s="3"/>
      <c r="GB427" s="3"/>
      <c r="GC427" s="3"/>
      <c r="GD427" s="3"/>
      <c r="GE427" s="3"/>
      <c r="GF427" s="3"/>
      <c r="GG427" s="3"/>
      <c r="GH427" s="3"/>
      <c r="GI427" s="3"/>
      <c r="GJ427" s="3"/>
      <c r="GK427" s="3"/>
      <c r="GL427" s="3"/>
      <c r="GM427" s="3"/>
      <c r="GN427" s="3"/>
      <c r="GO427" s="3"/>
      <c r="GP427" s="3"/>
      <c r="GQ427" s="3"/>
      <c r="GR427" s="3"/>
      <c r="GS427" s="3"/>
      <c r="GT427" s="1"/>
      <c r="GU427" s="1"/>
      <c r="GV427" s="1"/>
      <c r="GW427" s="1"/>
      <c r="GX427" s="1"/>
      <c r="GY427" s="1"/>
      <c r="GZ427" s="1"/>
      <c r="HA427" s="1"/>
      <c r="HB427" s="1"/>
      <c r="HC427" s="1"/>
      <c r="HD427" s="1"/>
      <c r="HE427" s="1"/>
      <c r="HF427" s="1"/>
      <c r="HG427" s="1"/>
      <c r="HH427" s="1"/>
      <c r="HI427" s="1"/>
      <c r="HJ427" s="1"/>
      <c r="HK427" s="1"/>
      <c r="HL427" s="1"/>
    </row>
    <row r="428" spans="1:220" x14ac:dyDescent="0.15">
      <c r="A428" s="97">
        <f t="shared" si="262"/>
        <v>43940</v>
      </c>
      <c r="B428" s="19">
        <f t="shared" ca="1" si="239"/>
        <v>353.04162700000001</v>
      </c>
      <c r="C428" s="2">
        <f t="shared" si="240"/>
        <v>350</v>
      </c>
      <c r="D428" s="16">
        <f ca="1">IF(A428&lt;$B$1,VLOOKUP(A428,[1]DI!$A$4:$B$15000,2),0)</f>
        <v>0</v>
      </c>
      <c r="E428" s="17">
        <f t="shared" ca="1" si="241"/>
        <v>1</v>
      </c>
      <c r="F428" s="17">
        <f ca="1">(TRUNC(PRODUCT($E$12:$E427),16))</f>
        <v>1.06138488939605</v>
      </c>
      <c r="G428" s="17">
        <f t="shared" ca="1" si="242"/>
        <v>1.05514972012712</v>
      </c>
      <c r="H428" s="17">
        <f t="shared" ca="1" si="243"/>
        <v>1.0059092700000001</v>
      </c>
      <c r="I428" s="16">
        <f t="shared" si="263"/>
        <v>1.7999999999999999E-2</v>
      </c>
      <c r="J428" s="99">
        <f t="shared" si="244"/>
        <v>43881</v>
      </c>
      <c r="K428" s="3">
        <f t="shared" si="245"/>
        <v>38</v>
      </c>
      <c r="L428" s="20">
        <f t="shared" si="246"/>
        <v>39</v>
      </c>
      <c r="M428" s="15">
        <f t="shared" si="247"/>
        <v>1.0027647550000001</v>
      </c>
      <c r="N428" s="15">
        <f t="shared" ca="1" si="248"/>
        <v>1.0086903629999999</v>
      </c>
      <c r="O428" s="20">
        <f t="shared" si="249"/>
        <v>0</v>
      </c>
      <c r="P428" s="2">
        <f t="shared" ca="1" si="250"/>
        <v>3.0416270000000001</v>
      </c>
      <c r="Q428" s="2">
        <f t="shared" si="251"/>
        <v>0</v>
      </c>
      <c r="R428" s="4" t="str">
        <f t="shared" si="252"/>
        <v>A+J=</v>
      </c>
      <c r="S428" s="99">
        <f t="shared" si="253"/>
        <v>44249</v>
      </c>
      <c r="T428" s="9" t="str">
        <f t="shared" si="254"/>
        <v>-</v>
      </c>
      <c r="U428" s="9"/>
      <c r="V428" s="110">
        <v>48638</v>
      </c>
      <c r="W428" s="111" t="s">
        <v>75</v>
      </c>
      <c r="X428" s="9"/>
      <c r="Y428" s="1"/>
      <c r="Z428" s="9"/>
      <c r="AA428" s="9"/>
      <c r="AB428" s="9"/>
      <c r="AC428" s="9"/>
      <c r="AD428" s="9"/>
      <c r="AE428" s="10"/>
      <c r="AF428" s="9"/>
      <c r="AG428" s="9"/>
      <c r="AH428" s="99"/>
      <c r="AI428" s="3"/>
      <c r="AJ428" s="9" t="s">
        <v>32</v>
      </c>
      <c r="AK428" s="16" t="s">
        <v>33</v>
      </c>
      <c r="AL428" s="17" t="s">
        <v>37</v>
      </c>
      <c r="AM428" s="99"/>
      <c r="AN428" s="16" t="s">
        <v>38</v>
      </c>
      <c r="AO428" s="3" t="s">
        <v>40</v>
      </c>
      <c r="AP428" s="15" t="s">
        <v>41</v>
      </c>
      <c r="AQ428" s="15" t="s">
        <v>42</v>
      </c>
      <c r="AR428" s="99"/>
      <c r="AS428" s="2" t="s">
        <v>43</v>
      </c>
      <c r="AT428" s="3"/>
      <c r="AU428" s="4"/>
      <c r="AV428" s="101"/>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c r="FV428" s="3"/>
      <c r="FW428" s="3"/>
      <c r="FX428" s="3"/>
      <c r="FY428" s="3"/>
      <c r="FZ428" s="3"/>
      <c r="GA428" s="3"/>
      <c r="GB428" s="3"/>
      <c r="GC428" s="3"/>
      <c r="GD428" s="3"/>
      <c r="GE428" s="3"/>
      <c r="GF428" s="3"/>
      <c r="GG428" s="3"/>
      <c r="GH428" s="3"/>
      <c r="GI428" s="3"/>
      <c r="GJ428" s="3"/>
      <c r="GK428" s="3"/>
      <c r="GL428" s="3"/>
      <c r="GM428" s="3"/>
      <c r="GN428" s="3"/>
      <c r="GO428" s="3"/>
      <c r="GP428" s="3"/>
      <c r="GQ428" s="3"/>
      <c r="GR428" s="3"/>
      <c r="GS428" s="3"/>
      <c r="GT428" s="1"/>
      <c r="GU428" s="1"/>
      <c r="GV428" s="1"/>
      <c r="GW428" s="1"/>
      <c r="GX428" s="1"/>
      <c r="GY428" s="1"/>
      <c r="GZ428" s="1"/>
      <c r="HA428" s="1"/>
      <c r="HB428" s="1"/>
      <c r="HC428" s="1"/>
      <c r="HD428" s="1"/>
      <c r="HE428" s="1"/>
      <c r="HF428" s="1"/>
      <c r="HG428" s="1"/>
      <c r="HH428" s="1"/>
      <c r="HI428" s="1"/>
      <c r="HJ428" s="1"/>
      <c r="HK428" s="1"/>
      <c r="HL428" s="1"/>
    </row>
    <row r="429" spans="1:220" x14ac:dyDescent="0.15">
      <c r="A429" s="97">
        <f t="shared" si="262"/>
        <v>43941</v>
      </c>
      <c r="B429" s="19">
        <f t="shared" ca="1" si="239"/>
        <v>353.04162700000001</v>
      </c>
      <c r="C429" s="2">
        <f t="shared" si="240"/>
        <v>350</v>
      </c>
      <c r="D429" s="16">
        <f ca="1">IF(A429&lt;$B$1,VLOOKUP(A429,[1]DI!$A$4:$B$15000,2),0)</f>
        <v>3.6500000000000005E-2</v>
      </c>
      <c r="E429" s="17">
        <f t="shared" ca="1" si="241"/>
        <v>1.00014227</v>
      </c>
      <c r="F429" s="17">
        <f ca="1">(TRUNC(PRODUCT($E$12:$E428),16))</f>
        <v>1.06138488939605</v>
      </c>
      <c r="G429" s="17">
        <f t="shared" ca="1" si="242"/>
        <v>1.05514972012712</v>
      </c>
      <c r="H429" s="17">
        <f t="shared" ca="1" si="243"/>
        <v>1.0059092700000001</v>
      </c>
      <c r="I429" s="16">
        <f t="shared" si="263"/>
        <v>1.7999999999999999E-2</v>
      </c>
      <c r="J429" s="99">
        <f t="shared" si="244"/>
        <v>43881</v>
      </c>
      <c r="K429" s="3">
        <f t="shared" si="245"/>
        <v>39</v>
      </c>
      <c r="L429" s="20">
        <f t="shared" si="246"/>
        <v>39</v>
      </c>
      <c r="M429" s="15">
        <f t="shared" si="247"/>
        <v>1.0027647550000001</v>
      </c>
      <c r="N429" s="15">
        <f t="shared" ca="1" si="248"/>
        <v>1.0086903629999999</v>
      </c>
      <c r="O429" s="20">
        <f t="shared" si="249"/>
        <v>0</v>
      </c>
      <c r="P429" s="2">
        <f t="shared" ca="1" si="250"/>
        <v>3.0416270000000001</v>
      </c>
      <c r="Q429" s="2">
        <f t="shared" si="251"/>
        <v>0</v>
      </c>
      <c r="R429" s="4" t="str">
        <f t="shared" si="252"/>
        <v>A+J=</v>
      </c>
      <c r="S429" s="99">
        <f t="shared" si="253"/>
        <v>44249</v>
      </c>
      <c r="T429" s="9" t="str">
        <f t="shared" si="254"/>
        <v>-</v>
      </c>
      <c r="U429" s="9"/>
      <c r="V429" s="110">
        <v>48639</v>
      </c>
      <c r="W429" s="111" t="s">
        <v>75</v>
      </c>
      <c r="X429" s="9"/>
      <c r="Y429" s="1"/>
      <c r="Z429" s="9"/>
      <c r="AA429" s="9"/>
      <c r="AB429" s="9"/>
      <c r="AC429" s="9"/>
      <c r="AD429" s="9"/>
      <c r="AE429" s="10"/>
      <c r="AF429" s="9"/>
      <c r="AG429" s="9"/>
      <c r="AH429" s="99"/>
      <c r="AI429" s="3" t="s">
        <v>53</v>
      </c>
      <c r="AJ429" s="9" t="s">
        <v>53</v>
      </c>
      <c r="AK429" s="16"/>
      <c r="AL429" s="17"/>
      <c r="AM429" s="99"/>
      <c r="AN429" s="16"/>
      <c r="AO429" s="3"/>
      <c r="AP429" s="15"/>
      <c r="AQ429" s="15"/>
      <c r="AR429" s="99"/>
      <c r="AS429" s="2" t="s">
        <v>53</v>
      </c>
      <c r="AT429" s="3" t="s">
        <v>53</v>
      </c>
      <c r="AU429" s="4"/>
      <c r="AV429" s="99"/>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3"/>
      <c r="FX429" s="3"/>
      <c r="FY429" s="3"/>
      <c r="FZ429" s="3"/>
      <c r="GA429" s="3"/>
      <c r="GB429" s="3"/>
      <c r="GC429" s="3"/>
      <c r="GD429" s="3"/>
      <c r="GE429" s="3"/>
      <c r="GF429" s="3"/>
      <c r="GG429" s="3"/>
      <c r="GH429" s="3"/>
      <c r="GI429" s="3"/>
      <c r="GJ429" s="3"/>
      <c r="GK429" s="3"/>
      <c r="GL429" s="3"/>
      <c r="GM429" s="3"/>
      <c r="GN429" s="3"/>
      <c r="GO429" s="3"/>
      <c r="GP429" s="3"/>
      <c r="GQ429" s="3"/>
      <c r="GR429" s="3"/>
      <c r="GS429" s="3"/>
      <c r="GT429" s="1"/>
      <c r="GU429" s="1"/>
      <c r="GV429" s="1"/>
      <c r="GW429" s="1"/>
      <c r="GX429" s="1"/>
      <c r="GY429" s="1"/>
      <c r="GZ429" s="1"/>
      <c r="HA429" s="1"/>
      <c r="HB429" s="1"/>
      <c r="HC429" s="1"/>
      <c r="HD429" s="1"/>
      <c r="HE429" s="1"/>
      <c r="HF429" s="1"/>
      <c r="HG429" s="1"/>
      <c r="HH429" s="1"/>
      <c r="HI429" s="1"/>
      <c r="HJ429" s="1"/>
      <c r="HK429" s="1"/>
      <c r="HL429" s="1"/>
    </row>
    <row r="430" spans="1:220" x14ac:dyDescent="0.15">
      <c r="A430" s="97">
        <f t="shared" si="262"/>
        <v>43942</v>
      </c>
      <c r="B430" s="19">
        <f t="shared" ca="1" si="239"/>
        <v>353.11685399999999</v>
      </c>
      <c r="C430" s="2">
        <f t="shared" si="240"/>
        <v>350</v>
      </c>
      <c r="D430" s="16">
        <f ca="1">IF(A430&lt;$B$1,VLOOKUP(A430,[1]DI!$A$4:$B$15000,2),0)</f>
        <v>0</v>
      </c>
      <c r="E430" s="17">
        <f t="shared" ca="1" si="241"/>
        <v>1</v>
      </c>
      <c r="F430" s="17">
        <f ca="1">(TRUNC(PRODUCT($E$12:$E429),16))</f>
        <v>1.0615358926242699</v>
      </c>
      <c r="G430" s="17">
        <f t="shared" ca="1" si="242"/>
        <v>1.05514972012712</v>
      </c>
      <c r="H430" s="17">
        <f t="shared" ca="1" si="243"/>
        <v>1.00605239</v>
      </c>
      <c r="I430" s="16">
        <f t="shared" si="263"/>
        <v>1.7999999999999999E-2</v>
      </c>
      <c r="J430" s="99">
        <f t="shared" si="244"/>
        <v>43881</v>
      </c>
      <c r="K430" s="3">
        <f t="shared" si="245"/>
        <v>39</v>
      </c>
      <c r="L430" s="20">
        <f t="shared" si="246"/>
        <v>40</v>
      </c>
      <c r="M430" s="15">
        <f t="shared" si="247"/>
        <v>1.0028357459999999</v>
      </c>
      <c r="N430" s="15">
        <f t="shared" ca="1" si="248"/>
        <v>1.008905299</v>
      </c>
      <c r="O430" s="20">
        <f t="shared" si="249"/>
        <v>0</v>
      </c>
      <c r="P430" s="2">
        <f t="shared" ca="1" si="250"/>
        <v>3.116854</v>
      </c>
      <c r="Q430" s="2">
        <f t="shared" si="251"/>
        <v>0</v>
      </c>
      <c r="R430" s="4" t="str">
        <f t="shared" si="252"/>
        <v>A+J=</v>
      </c>
      <c r="S430" s="99">
        <f t="shared" si="253"/>
        <v>44249</v>
      </c>
      <c r="T430" s="9" t="str">
        <f t="shared" si="254"/>
        <v>-</v>
      </c>
      <c r="U430" s="9"/>
      <c r="V430" s="110">
        <v>48684</v>
      </c>
      <c r="W430" s="111" t="s">
        <v>92</v>
      </c>
      <c r="X430" s="9"/>
      <c r="Y430" s="1"/>
      <c r="Z430" s="9"/>
      <c r="AA430" s="9"/>
      <c r="AB430" s="9"/>
      <c r="AC430" s="9"/>
      <c r="AD430" s="9"/>
      <c r="AE430" s="10"/>
      <c r="AF430" s="9"/>
      <c r="AG430" s="9"/>
      <c r="AH430" s="99">
        <f>(AH422+1)</f>
        <v>43794</v>
      </c>
      <c r="AI430" s="2">
        <f t="shared" ref="AI430:AL444" ca="1" si="272">VLOOKUP($AH430,$A$12:$S$1473,(AI$1)+1)</f>
        <v>1057.889177</v>
      </c>
      <c r="AJ430" s="9">
        <f t="shared" si="272"/>
        <v>1000</v>
      </c>
      <c r="AK430" s="16">
        <f t="shared" ca="1" si="272"/>
        <v>4.9000000000000002E-2</v>
      </c>
      <c r="AL430" s="17">
        <f t="shared" ca="1" si="272"/>
        <v>1.0440506700000001</v>
      </c>
      <c r="AM430" s="99">
        <f t="shared" ref="AM430:AM444" si="273">AH430</f>
        <v>43794</v>
      </c>
      <c r="AN430" s="16">
        <f t="shared" ref="AN430:AQ444" si="274">VLOOKUP($AH430,$A$12:$S$1473,(AN$1)+1)</f>
        <v>1.7999999999999999E-2</v>
      </c>
      <c r="AO430" s="3">
        <f t="shared" si="274"/>
        <v>186</v>
      </c>
      <c r="AP430" s="15">
        <f t="shared" si="274"/>
        <v>1.0132546330000001</v>
      </c>
      <c r="AQ430" s="15">
        <f t="shared" ca="1" si="274"/>
        <v>1.0578891779999999</v>
      </c>
      <c r="AR430" s="99">
        <f t="shared" ref="AR430:AR444" si="275">AH430</f>
        <v>43794</v>
      </c>
      <c r="AS430" s="2">
        <f t="shared" ref="AS430:AV444" ca="1" si="276">VLOOKUP($AH430,$A$12:$S$1473,(AS$1)+1)</f>
        <v>57.889176999999997</v>
      </c>
      <c r="AT430" s="2">
        <f t="shared" si="276"/>
        <v>0</v>
      </c>
      <c r="AU430" s="28" t="str">
        <f t="shared" si="276"/>
        <v>J=</v>
      </c>
      <c r="AV430" s="99">
        <f t="shared" si="276"/>
        <v>43881</v>
      </c>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c r="FV430" s="3"/>
      <c r="FW430" s="3"/>
      <c r="FX430" s="3"/>
      <c r="FY430" s="3"/>
      <c r="FZ430" s="3"/>
      <c r="GA430" s="3"/>
      <c r="GB430" s="3"/>
      <c r="GC430" s="3"/>
      <c r="GD430" s="3"/>
      <c r="GE430" s="3"/>
      <c r="GF430" s="3"/>
      <c r="GG430" s="3"/>
      <c r="GH430" s="3"/>
      <c r="GI430" s="3"/>
      <c r="GJ430" s="3"/>
      <c r="GK430" s="3"/>
      <c r="GL430" s="3"/>
      <c r="GM430" s="3"/>
      <c r="GN430" s="3"/>
      <c r="GO430" s="3"/>
      <c r="GP430" s="3"/>
      <c r="GQ430" s="3"/>
      <c r="GR430" s="3"/>
      <c r="GS430" s="3"/>
      <c r="GT430" s="1"/>
      <c r="GU430" s="1"/>
      <c r="GV430" s="1"/>
      <c r="GW430" s="1"/>
      <c r="GX430" s="1"/>
      <c r="GY430" s="1"/>
      <c r="GZ430" s="1"/>
      <c r="HA430" s="1"/>
      <c r="HB430" s="1"/>
      <c r="HC430" s="1"/>
      <c r="HD430" s="1"/>
      <c r="HE430" s="1"/>
      <c r="HF430" s="1"/>
      <c r="HG430" s="1"/>
      <c r="HH430" s="1"/>
      <c r="HI430" s="1"/>
      <c r="HJ430" s="1"/>
      <c r="HK430" s="1"/>
      <c r="HL430" s="1"/>
    </row>
    <row r="431" spans="1:220" x14ac:dyDescent="0.15">
      <c r="A431" s="97">
        <f t="shared" si="262"/>
        <v>43943</v>
      </c>
      <c r="B431" s="19">
        <f t="shared" ca="1" si="239"/>
        <v>353.11685399999999</v>
      </c>
      <c r="C431" s="2">
        <f t="shared" si="240"/>
        <v>350</v>
      </c>
      <c r="D431" s="16">
        <f ca="1">IF(A431&lt;$B$1,VLOOKUP(A431,[1]DI!$A$4:$B$15000,2),0)</f>
        <v>3.6500000000000005E-2</v>
      </c>
      <c r="E431" s="17">
        <f t="shared" ca="1" si="241"/>
        <v>1.00014227</v>
      </c>
      <c r="F431" s="17">
        <f ca="1">(TRUNC(PRODUCT($E$12:$E430),16))</f>
        <v>1.0615358926242699</v>
      </c>
      <c r="G431" s="17">
        <f t="shared" ca="1" si="242"/>
        <v>1.05514972012712</v>
      </c>
      <c r="H431" s="17">
        <f t="shared" ca="1" si="243"/>
        <v>1.00605239</v>
      </c>
      <c r="I431" s="16">
        <f t="shared" si="263"/>
        <v>1.7999999999999999E-2</v>
      </c>
      <c r="J431" s="99">
        <f t="shared" si="244"/>
        <v>43881</v>
      </c>
      <c r="K431" s="3">
        <f t="shared" si="245"/>
        <v>40</v>
      </c>
      <c r="L431" s="20">
        <f t="shared" si="246"/>
        <v>40</v>
      </c>
      <c r="M431" s="15">
        <f t="shared" si="247"/>
        <v>1.0028357459999999</v>
      </c>
      <c r="N431" s="15">
        <f t="shared" ca="1" si="248"/>
        <v>1.008905299</v>
      </c>
      <c r="O431" s="20">
        <f t="shared" si="249"/>
        <v>0</v>
      </c>
      <c r="P431" s="2">
        <f t="shared" ca="1" si="250"/>
        <v>3.116854</v>
      </c>
      <c r="Q431" s="2">
        <f t="shared" si="251"/>
        <v>0</v>
      </c>
      <c r="R431" s="4" t="str">
        <f t="shared" si="252"/>
        <v>A+J=</v>
      </c>
      <c r="S431" s="99">
        <f t="shared" si="253"/>
        <v>44249</v>
      </c>
      <c r="T431" s="9" t="str">
        <f t="shared" si="254"/>
        <v>-</v>
      </c>
      <c r="U431" s="9"/>
      <c r="V431" s="110">
        <v>48690</v>
      </c>
      <c r="W431" s="111" t="s">
        <v>77</v>
      </c>
      <c r="X431" s="9"/>
      <c r="Y431" s="1"/>
      <c r="Z431" s="9"/>
      <c r="AA431" s="9"/>
      <c r="AB431" s="9"/>
      <c r="AC431" s="9"/>
      <c r="AD431" s="9"/>
      <c r="AE431" s="10"/>
      <c r="AF431" s="9"/>
      <c r="AG431" s="9"/>
      <c r="AH431" s="99">
        <f t="shared" ref="AH431:AH444" si="277">(AH430+1)</f>
        <v>43795</v>
      </c>
      <c r="AI431" s="2">
        <f t="shared" ca="1" si="272"/>
        <v>1058.164923</v>
      </c>
      <c r="AJ431" s="9">
        <f t="shared" si="272"/>
        <v>1000</v>
      </c>
      <c r="AK431" s="16">
        <f t="shared" ca="1" si="272"/>
        <v>4.9000000000000002E-2</v>
      </c>
      <c r="AL431" s="17">
        <f t="shared" ca="1" si="272"/>
        <v>1.04424888</v>
      </c>
      <c r="AM431" s="99">
        <f t="shared" si="273"/>
        <v>43795</v>
      </c>
      <c r="AN431" s="16">
        <f t="shared" si="274"/>
        <v>1.7999999999999999E-2</v>
      </c>
      <c r="AO431" s="3">
        <f t="shared" si="274"/>
        <v>187</v>
      </c>
      <c r="AP431" s="15">
        <f t="shared" si="274"/>
        <v>1.0133263669999999</v>
      </c>
      <c r="AQ431" s="15">
        <f t="shared" ca="1" si="274"/>
        <v>1.058164924</v>
      </c>
      <c r="AR431" s="99">
        <f t="shared" si="275"/>
        <v>43795</v>
      </c>
      <c r="AS431" s="2">
        <f t="shared" ca="1" si="276"/>
        <v>58.164923000000002</v>
      </c>
      <c r="AT431" s="2">
        <f t="shared" si="276"/>
        <v>0</v>
      </c>
      <c r="AU431" s="28" t="str">
        <f t="shared" si="276"/>
        <v>J=</v>
      </c>
      <c r="AV431" s="99">
        <f t="shared" si="276"/>
        <v>43881</v>
      </c>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c r="GF431" s="3"/>
      <c r="GG431" s="3"/>
      <c r="GH431" s="3"/>
      <c r="GI431" s="3"/>
      <c r="GJ431" s="3"/>
      <c r="GK431" s="3"/>
      <c r="GL431" s="3"/>
      <c r="GM431" s="3"/>
      <c r="GN431" s="3"/>
      <c r="GO431" s="3"/>
      <c r="GP431" s="3"/>
      <c r="GQ431" s="3"/>
      <c r="GR431" s="3"/>
      <c r="GS431" s="3"/>
      <c r="GT431" s="1"/>
      <c r="GU431" s="1"/>
      <c r="GV431" s="1"/>
      <c r="GW431" s="1"/>
      <c r="GX431" s="1"/>
      <c r="GY431" s="1"/>
      <c r="GZ431" s="1"/>
      <c r="HA431" s="1"/>
      <c r="HB431" s="1"/>
      <c r="HC431" s="1"/>
      <c r="HD431" s="1"/>
      <c r="HE431" s="1"/>
      <c r="HF431" s="1"/>
      <c r="HG431" s="1"/>
      <c r="HH431" s="1"/>
      <c r="HI431" s="1"/>
      <c r="HJ431" s="1"/>
      <c r="HK431" s="1"/>
      <c r="HL431" s="1"/>
    </row>
    <row r="432" spans="1:220" x14ac:dyDescent="0.15">
      <c r="A432" s="97">
        <f t="shared" si="262"/>
        <v>43944</v>
      </c>
      <c r="B432" s="19">
        <f t="shared" ca="1" si="239"/>
        <v>353.19209499999999</v>
      </c>
      <c r="C432" s="2">
        <f t="shared" si="240"/>
        <v>350</v>
      </c>
      <c r="D432" s="16">
        <f ca="1">IF(A432&lt;$B$1,VLOOKUP(A432,[1]DI!$A$4:$B$15000,2),0)</f>
        <v>3.6500000000000005E-2</v>
      </c>
      <c r="E432" s="17">
        <f t="shared" ca="1" si="241"/>
        <v>1.00014227</v>
      </c>
      <c r="F432" s="17">
        <f ca="1">(TRUNC(PRODUCT($E$12:$E431),16))</f>
        <v>1.06168691733571</v>
      </c>
      <c r="G432" s="17">
        <f t="shared" ca="1" si="242"/>
        <v>1.05514972012712</v>
      </c>
      <c r="H432" s="17">
        <f t="shared" ca="1" si="243"/>
        <v>1.0061955199999999</v>
      </c>
      <c r="I432" s="16">
        <f t="shared" si="263"/>
        <v>1.7999999999999999E-2</v>
      </c>
      <c r="J432" s="99">
        <f t="shared" si="244"/>
        <v>43881</v>
      </c>
      <c r="K432" s="3">
        <f t="shared" si="245"/>
        <v>41</v>
      </c>
      <c r="L432" s="20">
        <f t="shared" si="246"/>
        <v>41</v>
      </c>
      <c r="M432" s="15">
        <f t="shared" si="247"/>
        <v>1.002906743</v>
      </c>
      <c r="N432" s="15">
        <f t="shared" ca="1" si="248"/>
        <v>1.0091202720000001</v>
      </c>
      <c r="O432" s="20">
        <f t="shared" si="249"/>
        <v>0</v>
      </c>
      <c r="P432" s="2">
        <f t="shared" ca="1" si="250"/>
        <v>3.1920950000000001</v>
      </c>
      <c r="Q432" s="2">
        <f t="shared" si="251"/>
        <v>0</v>
      </c>
      <c r="R432" s="4" t="str">
        <f t="shared" si="252"/>
        <v>A+J=</v>
      </c>
      <c r="S432" s="99">
        <f t="shared" si="253"/>
        <v>44249</v>
      </c>
      <c r="T432" s="9" t="str">
        <f t="shared" si="254"/>
        <v>-</v>
      </c>
      <c r="U432" s="9"/>
      <c r="V432" s="110">
        <v>48746</v>
      </c>
      <c r="W432" s="111" t="s">
        <v>93</v>
      </c>
      <c r="X432" s="9"/>
      <c r="Y432" s="1"/>
      <c r="Z432" s="9"/>
      <c r="AA432" s="9"/>
      <c r="AB432" s="9"/>
      <c r="AC432" s="9"/>
      <c r="AD432" s="9"/>
      <c r="AE432" s="10"/>
      <c r="AF432" s="9"/>
      <c r="AG432" s="9"/>
      <c r="AH432" s="99">
        <f t="shared" si="277"/>
        <v>43796</v>
      </c>
      <c r="AI432" s="2">
        <f t="shared" ca="1" si="272"/>
        <v>1058.4407430000001</v>
      </c>
      <c r="AJ432" s="9">
        <f t="shared" si="272"/>
        <v>1000</v>
      </c>
      <c r="AK432" s="16">
        <f t="shared" ca="1" si="272"/>
        <v>4.9000000000000002E-2</v>
      </c>
      <c r="AL432" s="17">
        <f t="shared" ca="1" si="272"/>
        <v>1.04444713</v>
      </c>
      <c r="AM432" s="99">
        <f t="shared" si="273"/>
        <v>43796</v>
      </c>
      <c r="AN432" s="16">
        <f t="shared" si="274"/>
        <v>1.7999999999999999E-2</v>
      </c>
      <c r="AO432" s="3">
        <f t="shared" si="274"/>
        <v>188</v>
      </c>
      <c r="AP432" s="15">
        <f t="shared" si="274"/>
        <v>1.0133981059999999</v>
      </c>
      <c r="AQ432" s="15">
        <f t="shared" ca="1" si="274"/>
        <v>1.058440743</v>
      </c>
      <c r="AR432" s="99">
        <f t="shared" si="275"/>
        <v>43796</v>
      </c>
      <c r="AS432" s="2">
        <f t="shared" ca="1" si="276"/>
        <v>58.440742999999998</v>
      </c>
      <c r="AT432" s="2">
        <f t="shared" si="276"/>
        <v>0</v>
      </c>
      <c r="AU432" s="28" t="str">
        <f t="shared" si="276"/>
        <v>J=</v>
      </c>
      <c r="AV432" s="99">
        <f t="shared" si="276"/>
        <v>43881</v>
      </c>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c r="FV432" s="3"/>
      <c r="FW432" s="3"/>
      <c r="FX432" s="3"/>
      <c r="FY432" s="3"/>
      <c r="FZ432" s="3"/>
      <c r="GA432" s="3"/>
      <c r="GB432" s="3"/>
      <c r="GC432" s="3"/>
      <c r="GD432" s="3"/>
      <c r="GE432" s="3"/>
      <c r="GF432" s="3"/>
      <c r="GG432" s="3"/>
      <c r="GH432" s="3"/>
      <c r="GI432" s="3"/>
      <c r="GJ432" s="3"/>
      <c r="GK432" s="3"/>
      <c r="GL432" s="3"/>
      <c r="GM432" s="3"/>
      <c r="GN432" s="3"/>
      <c r="GO432" s="3"/>
      <c r="GP432" s="3"/>
      <c r="GQ432" s="3"/>
      <c r="GR432" s="3"/>
      <c r="GS432" s="3"/>
      <c r="GT432" s="1"/>
      <c r="GU432" s="1"/>
      <c r="GV432" s="1"/>
      <c r="GW432" s="1"/>
      <c r="GX432" s="1"/>
      <c r="GY432" s="1"/>
      <c r="GZ432" s="1"/>
      <c r="HA432" s="1"/>
      <c r="HB432" s="1"/>
      <c r="HC432" s="1"/>
      <c r="HD432" s="1"/>
      <c r="HE432" s="1"/>
      <c r="HF432" s="1"/>
      <c r="HG432" s="1"/>
      <c r="HH432" s="1"/>
      <c r="HI432" s="1"/>
      <c r="HJ432" s="1"/>
      <c r="HK432" s="1"/>
      <c r="HL432" s="1"/>
    </row>
    <row r="433" spans="1:220" x14ac:dyDescent="0.15">
      <c r="A433" s="97">
        <f t="shared" si="262"/>
        <v>43945</v>
      </c>
      <c r="B433" s="19">
        <f t="shared" ca="1" si="239"/>
        <v>353.26735100000002</v>
      </c>
      <c r="C433" s="2">
        <f t="shared" si="240"/>
        <v>350</v>
      </c>
      <c r="D433" s="16">
        <f ca="1">IF(A433&lt;$B$1,VLOOKUP(A433,[1]DI!$A$4:$B$15000,2),0)</f>
        <v>3.6500000000000005E-2</v>
      </c>
      <c r="E433" s="17">
        <f t="shared" ca="1" si="241"/>
        <v>1.00014227</v>
      </c>
      <c r="F433" s="17">
        <f ca="1">(TRUNC(PRODUCT($E$12:$E432),16))</f>
        <v>1.0618379635334401</v>
      </c>
      <c r="G433" s="17">
        <f t="shared" ca="1" si="242"/>
        <v>1.05514972012712</v>
      </c>
      <c r="H433" s="17">
        <f t="shared" ca="1" si="243"/>
        <v>1.0063386700000001</v>
      </c>
      <c r="I433" s="16">
        <f t="shared" si="263"/>
        <v>1.7999999999999999E-2</v>
      </c>
      <c r="J433" s="99">
        <f t="shared" si="244"/>
        <v>43881</v>
      </c>
      <c r="K433" s="3">
        <f t="shared" si="245"/>
        <v>42</v>
      </c>
      <c r="L433" s="20">
        <f t="shared" si="246"/>
        <v>42</v>
      </c>
      <c r="M433" s="15">
        <f t="shared" si="247"/>
        <v>1.0029777440000001</v>
      </c>
      <c r="N433" s="15">
        <f t="shared" ca="1" si="248"/>
        <v>1.009335289</v>
      </c>
      <c r="O433" s="20">
        <f t="shared" si="249"/>
        <v>0</v>
      </c>
      <c r="P433" s="2">
        <f t="shared" ca="1" si="250"/>
        <v>3.2673510000000001</v>
      </c>
      <c r="Q433" s="2">
        <f t="shared" si="251"/>
        <v>0</v>
      </c>
      <c r="R433" s="4" t="str">
        <f t="shared" si="252"/>
        <v>A+J=</v>
      </c>
      <c r="S433" s="99">
        <f t="shared" si="253"/>
        <v>44249</v>
      </c>
      <c r="T433" s="9" t="str">
        <f t="shared" si="254"/>
        <v>-</v>
      </c>
      <c r="U433" s="9"/>
      <c r="V433" s="110">
        <v>48829</v>
      </c>
      <c r="W433" s="111" t="s">
        <v>95</v>
      </c>
      <c r="X433" s="9"/>
      <c r="Y433" s="1"/>
      <c r="Z433" s="9"/>
      <c r="AA433" s="9"/>
      <c r="AB433" s="9"/>
      <c r="AC433" s="9"/>
      <c r="AD433" s="9"/>
      <c r="AE433" s="10"/>
      <c r="AF433" s="9"/>
      <c r="AG433" s="9"/>
      <c r="AH433" s="99">
        <f t="shared" si="277"/>
        <v>43797</v>
      </c>
      <c r="AI433" s="2">
        <f t="shared" ca="1" si="272"/>
        <v>1058.716637</v>
      </c>
      <c r="AJ433" s="9">
        <f t="shared" si="272"/>
        <v>1000</v>
      </c>
      <c r="AK433" s="16">
        <f t="shared" ca="1" si="272"/>
        <v>4.9000000000000002E-2</v>
      </c>
      <c r="AL433" s="17">
        <f t="shared" ca="1" si="272"/>
        <v>1.0446454199999999</v>
      </c>
      <c r="AM433" s="99">
        <f t="shared" si="273"/>
        <v>43797</v>
      </c>
      <c r="AN433" s="16">
        <f t="shared" si="274"/>
        <v>1.7999999999999999E-2</v>
      </c>
      <c r="AO433" s="3">
        <f t="shared" si="274"/>
        <v>189</v>
      </c>
      <c r="AP433" s="15">
        <f t="shared" si="274"/>
        <v>1.013469851</v>
      </c>
      <c r="AQ433" s="15">
        <f t="shared" ca="1" si="274"/>
        <v>1.0587166379999999</v>
      </c>
      <c r="AR433" s="99">
        <f t="shared" si="275"/>
        <v>43797</v>
      </c>
      <c r="AS433" s="2">
        <f t="shared" ca="1" si="276"/>
        <v>58.716636999999999</v>
      </c>
      <c r="AT433" s="2">
        <f t="shared" si="276"/>
        <v>0</v>
      </c>
      <c r="AU433" s="28" t="str">
        <f t="shared" si="276"/>
        <v>J=</v>
      </c>
      <c r="AV433" s="99">
        <f t="shared" si="276"/>
        <v>43881</v>
      </c>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c r="FV433" s="3"/>
      <c r="FW433" s="3"/>
      <c r="FX433" s="3"/>
      <c r="FY433" s="3"/>
      <c r="FZ433" s="3"/>
      <c r="GA433" s="3"/>
      <c r="GB433" s="3"/>
      <c r="GC433" s="3"/>
      <c r="GD433" s="3"/>
      <c r="GE433" s="3"/>
      <c r="GF433" s="3"/>
      <c r="GG433" s="3"/>
      <c r="GH433" s="3"/>
      <c r="GI433" s="3"/>
      <c r="GJ433" s="3"/>
      <c r="GK433" s="3"/>
      <c r="GL433" s="3"/>
      <c r="GM433" s="3"/>
      <c r="GN433" s="3"/>
      <c r="GO433" s="3"/>
      <c r="GP433" s="3"/>
      <c r="GQ433" s="3"/>
      <c r="GR433" s="3"/>
      <c r="GS433" s="3"/>
      <c r="GT433" s="1"/>
      <c r="GU433" s="1"/>
      <c r="GV433" s="1"/>
      <c r="GW433" s="1"/>
      <c r="GX433" s="1"/>
      <c r="GY433" s="1"/>
      <c r="GZ433" s="1"/>
      <c r="HA433" s="1"/>
      <c r="HB433" s="1"/>
      <c r="HC433" s="1"/>
      <c r="HD433" s="1"/>
      <c r="HE433" s="1"/>
      <c r="HF433" s="1"/>
      <c r="HG433" s="1"/>
      <c r="HH433" s="1"/>
      <c r="HI433" s="1"/>
      <c r="HJ433" s="1"/>
      <c r="HK433" s="1"/>
      <c r="HL433" s="1"/>
    </row>
    <row r="434" spans="1:220" x14ac:dyDescent="0.15">
      <c r="A434" s="97">
        <f t="shared" si="262"/>
        <v>43946</v>
      </c>
      <c r="B434" s="19">
        <f t="shared" ca="1" si="239"/>
        <v>353.342623</v>
      </c>
      <c r="C434" s="2">
        <f t="shared" si="240"/>
        <v>350</v>
      </c>
      <c r="D434" s="16">
        <f ca="1">IF(A434&lt;$B$1,VLOOKUP(A434,[1]DI!$A$4:$B$15000,2),0)</f>
        <v>0</v>
      </c>
      <c r="E434" s="17">
        <f t="shared" ca="1" si="241"/>
        <v>1</v>
      </c>
      <c r="F434" s="17">
        <f ca="1">(TRUNC(PRODUCT($E$12:$E433),16))</f>
        <v>1.06198903122051</v>
      </c>
      <c r="G434" s="17">
        <f t="shared" ca="1" si="242"/>
        <v>1.05514972012712</v>
      </c>
      <c r="H434" s="17">
        <f t="shared" ca="1" si="243"/>
        <v>1.00648184</v>
      </c>
      <c r="I434" s="16">
        <f t="shared" si="263"/>
        <v>1.7999999999999999E-2</v>
      </c>
      <c r="J434" s="99">
        <f t="shared" si="244"/>
        <v>43881</v>
      </c>
      <c r="K434" s="3">
        <f t="shared" si="245"/>
        <v>42</v>
      </c>
      <c r="L434" s="20">
        <f t="shared" si="246"/>
        <v>43</v>
      </c>
      <c r="M434" s="15">
        <f t="shared" si="247"/>
        <v>1.0030487509999999</v>
      </c>
      <c r="N434" s="15">
        <f t="shared" ca="1" si="248"/>
        <v>1.0095503530000001</v>
      </c>
      <c r="O434" s="20">
        <f t="shared" si="249"/>
        <v>0</v>
      </c>
      <c r="P434" s="2">
        <f t="shared" ca="1" si="250"/>
        <v>3.3426230000000001</v>
      </c>
      <c r="Q434" s="2">
        <f t="shared" si="251"/>
        <v>0</v>
      </c>
      <c r="R434" s="4" t="str">
        <f t="shared" si="252"/>
        <v>A+J=</v>
      </c>
      <c r="S434" s="99">
        <f t="shared" si="253"/>
        <v>44249</v>
      </c>
      <c r="T434" s="9" t="str">
        <f t="shared" si="254"/>
        <v>-</v>
      </c>
      <c r="U434" s="9"/>
      <c r="V434" s="110">
        <v>48864</v>
      </c>
      <c r="W434" s="109" t="s">
        <v>81</v>
      </c>
      <c r="X434" s="9"/>
      <c r="Y434" s="1"/>
      <c r="Z434" s="9"/>
      <c r="AA434" s="9"/>
      <c r="AB434" s="9"/>
      <c r="AC434" s="9"/>
      <c r="AD434" s="9"/>
      <c r="AE434" s="10"/>
      <c r="AF434" s="9"/>
      <c r="AG434" s="9"/>
      <c r="AH434" s="99">
        <f t="shared" si="277"/>
        <v>43798</v>
      </c>
      <c r="AI434" s="2">
        <f t="shared" ca="1" si="272"/>
        <v>1058.9926049999999</v>
      </c>
      <c r="AJ434" s="9">
        <f t="shared" si="272"/>
        <v>1000</v>
      </c>
      <c r="AK434" s="16">
        <f t="shared" ca="1" si="272"/>
        <v>4.9000000000000002E-2</v>
      </c>
      <c r="AL434" s="17">
        <f t="shared" ca="1" si="272"/>
        <v>1.0448437500000001</v>
      </c>
      <c r="AM434" s="99">
        <f t="shared" si="273"/>
        <v>43798</v>
      </c>
      <c r="AN434" s="16">
        <f t="shared" si="274"/>
        <v>1.7999999999999999E-2</v>
      </c>
      <c r="AO434" s="3">
        <f t="shared" si="274"/>
        <v>190</v>
      </c>
      <c r="AP434" s="15">
        <f t="shared" si="274"/>
        <v>1.0135415999999999</v>
      </c>
      <c r="AQ434" s="15">
        <f t="shared" ca="1" si="274"/>
        <v>1.0589926059999999</v>
      </c>
      <c r="AR434" s="99">
        <f t="shared" si="275"/>
        <v>43798</v>
      </c>
      <c r="AS434" s="2">
        <f t="shared" ca="1" si="276"/>
        <v>58.992604999999998</v>
      </c>
      <c r="AT434" s="2">
        <f t="shared" si="276"/>
        <v>0</v>
      </c>
      <c r="AU434" s="28" t="str">
        <f t="shared" si="276"/>
        <v>J=</v>
      </c>
      <c r="AV434" s="99">
        <f t="shared" si="276"/>
        <v>43881</v>
      </c>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c r="GN434" s="3"/>
      <c r="GO434" s="3"/>
      <c r="GP434" s="3"/>
      <c r="GQ434" s="3"/>
      <c r="GR434" s="3"/>
      <c r="GS434" s="3"/>
      <c r="GT434" s="1"/>
      <c r="GU434" s="1"/>
      <c r="GV434" s="1"/>
      <c r="GW434" s="1"/>
      <c r="GX434" s="1"/>
      <c r="GY434" s="1"/>
      <c r="GZ434" s="1"/>
      <c r="HA434" s="1"/>
      <c r="HB434" s="1"/>
      <c r="HC434" s="1"/>
      <c r="HD434" s="1"/>
      <c r="HE434" s="1"/>
      <c r="HF434" s="1"/>
      <c r="HG434" s="1"/>
      <c r="HH434" s="1"/>
      <c r="HI434" s="1"/>
      <c r="HJ434" s="1"/>
      <c r="HK434" s="1"/>
      <c r="HL434" s="1"/>
    </row>
    <row r="435" spans="1:220" x14ac:dyDescent="0.15">
      <c r="A435" s="97">
        <f t="shared" si="262"/>
        <v>43947</v>
      </c>
      <c r="B435" s="19">
        <f t="shared" ca="1" si="239"/>
        <v>353.342623</v>
      </c>
      <c r="C435" s="2">
        <f t="shared" si="240"/>
        <v>350</v>
      </c>
      <c r="D435" s="16">
        <f ca="1">IF(A435&lt;$B$1,VLOOKUP(A435,[1]DI!$A$4:$B$15000,2),0)</f>
        <v>0</v>
      </c>
      <c r="E435" s="17">
        <f t="shared" ca="1" si="241"/>
        <v>1</v>
      </c>
      <c r="F435" s="17">
        <f ca="1">(TRUNC(PRODUCT($E$12:$E434),16))</f>
        <v>1.06198903122051</v>
      </c>
      <c r="G435" s="17">
        <f t="shared" ca="1" si="242"/>
        <v>1.05514972012712</v>
      </c>
      <c r="H435" s="17">
        <f t="shared" ca="1" si="243"/>
        <v>1.00648184</v>
      </c>
      <c r="I435" s="16">
        <f t="shared" si="263"/>
        <v>1.7999999999999999E-2</v>
      </c>
      <c r="J435" s="99">
        <f t="shared" si="244"/>
        <v>43881</v>
      </c>
      <c r="K435" s="3">
        <f t="shared" si="245"/>
        <v>42</v>
      </c>
      <c r="L435" s="20">
        <f t="shared" si="246"/>
        <v>43</v>
      </c>
      <c r="M435" s="15">
        <f t="shared" si="247"/>
        <v>1.0030487509999999</v>
      </c>
      <c r="N435" s="15">
        <f t="shared" ca="1" si="248"/>
        <v>1.0095503530000001</v>
      </c>
      <c r="O435" s="20">
        <f t="shared" si="249"/>
        <v>0</v>
      </c>
      <c r="P435" s="2">
        <f t="shared" ca="1" si="250"/>
        <v>3.3426230000000001</v>
      </c>
      <c r="Q435" s="2">
        <f t="shared" si="251"/>
        <v>0</v>
      </c>
      <c r="R435" s="4" t="str">
        <f t="shared" si="252"/>
        <v>A+J=</v>
      </c>
      <c r="S435" s="99">
        <f t="shared" si="253"/>
        <v>44249</v>
      </c>
      <c r="T435" s="9" t="str">
        <f t="shared" si="254"/>
        <v>-</v>
      </c>
      <c r="U435" s="9"/>
      <c r="V435" s="110">
        <v>48885</v>
      </c>
      <c r="W435" s="111" t="s">
        <v>87</v>
      </c>
      <c r="X435" s="9"/>
      <c r="Y435" s="1"/>
      <c r="Z435" s="9"/>
      <c r="AA435" s="9"/>
      <c r="AB435" s="9"/>
      <c r="AC435" s="9"/>
      <c r="AD435" s="9"/>
      <c r="AE435" s="10"/>
      <c r="AF435" s="9"/>
      <c r="AG435" s="9"/>
      <c r="AH435" s="99">
        <f t="shared" si="277"/>
        <v>43799</v>
      </c>
      <c r="AI435" s="2">
        <f t="shared" ca="1" si="272"/>
        <v>1059.268638</v>
      </c>
      <c r="AJ435" s="9">
        <f t="shared" si="272"/>
        <v>1000</v>
      </c>
      <c r="AK435" s="16">
        <f t="shared" ca="1" si="272"/>
        <v>0</v>
      </c>
      <c r="AL435" s="17">
        <f t="shared" ca="1" si="272"/>
        <v>1.04504211</v>
      </c>
      <c r="AM435" s="99">
        <f t="shared" si="273"/>
        <v>43799</v>
      </c>
      <c r="AN435" s="16">
        <f t="shared" si="274"/>
        <v>1.7999999999999999E-2</v>
      </c>
      <c r="AO435" s="3">
        <f t="shared" si="274"/>
        <v>191</v>
      </c>
      <c r="AP435" s="15">
        <f t="shared" si="274"/>
        <v>1.0136133540000001</v>
      </c>
      <c r="AQ435" s="15">
        <f t="shared" ca="1" si="274"/>
        <v>1.059268638</v>
      </c>
      <c r="AR435" s="99">
        <f t="shared" si="275"/>
        <v>43799</v>
      </c>
      <c r="AS435" s="2">
        <f t="shared" ca="1" si="276"/>
        <v>59.268638000000003</v>
      </c>
      <c r="AT435" s="2">
        <f t="shared" si="276"/>
        <v>0</v>
      </c>
      <c r="AU435" s="28" t="str">
        <f t="shared" si="276"/>
        <v>J=</v>
      </c>
      <c r="AV435" s="99">
        <f t="shared" si="276"/>
        <v>43881</v>
      </c>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c r="GN435" s="3"/>
      <c r="GO435" s="3"/>
      <c r="GP435" s="3"/>
      <c r="GQ435" s="3"/>
      <c r="GR435" s="3"/>
      <c r="GS435" s="3"/>
      <c r="GT435" s="1"/>
      <c r="GU435" s="1"/>
      <c r="GV435" s="1"/>
      <c r="GW435" s="1"/>
      <c r="GX435" s="1"/>
      <c r="GY435" s="1"/>
      <c r="GZ435" s="1"/>
      <c r="HA435" s="1"/>
      <c r="HB435" s="1"/>
      <c r="HC435" s="1"/>
      <c r="HD435" s="1"/>
      <c r="HE435" s="1"/>
      <c r="HF435" s="1"/>
      <c r="HG435" s="1"/>
      <c r="HH435" s="1"/>
      <c r="HI435" s="1"/>
      <c r="HJ435" s="1"/>
      <c r="HK435" s="1"/>
      <c r="HL435" s="1"/>
    </row>
    <row r="436" spans="1:220" x14ac:dyDescent="0.15">
      <c r="A436" s="97">
        <f t="shared" si="262"/>
        <v>43948</v>
      </c>
      <c r="B436" s="19">
        <f t="shared" ca="1" si="239"/>
        <v>353.342623</v>
      </c>
      <c r="C436" s="2">
        <f t="shared" si="240"/>
        <v>350</v>
      </c>
      <c r="D436" s="16">
        <f ca="1">IF(A436&lt;$B$1,VLOOKUP(A436,[1]DI!$A$4:$B$15000,2),0)</f>
        <v>3.6500000000000005E-2</v>
      </c>
      <c r="E436" s="17">
        <f t="shared" ca="1" si="241"/>
        <v>1.00014227</v>
      </c>
      <c r="F436" s="17">
        <f ca="1">(TRUNC(PRODUCT($E$12:$E435),16))</f>
        <v>1.06198903122051</v>
      </c>
      <c r="G436" s="17">
        <f t="shared" ca="1" si="242"/>
        <v>1.05514972012712</v>
      </c>
      <c r="H436" s="17">
        <f t="shared" ca="1" si="243"/>
        <v>1.00648184</v>
      </c>
      <c r="I436" s="16">
        <f t="shared" si="263"/>
        <v>1.7999999999999999E-2</v>
      </c>
      <c r="J436" s="99">
        <f t="shared" si="244"/>
        <v>43881</v>
      </c>
      <c r="K436" s="3">
        <f t="shared" si="245"/>
        <v>43</v>
      </c>
      <c r="L436" s="20">
        <f t="shared" si="246"/>
        <v>43</v>
      </c>
      <c r="M436" s="15">
        <f t="shared" si="247"/>
        <v>1.0030487509999999</v>
      </c>
      <c r="N436" s="15">
        <f t="shared" ca="1" si="248"/>
        <v>1.0095503530000001</v>
      </c>
      <c r="O436" s="20">
        <f t="shared" si="249"/>
        <v>0</v>
      </c>
      <c r="P436" s="2">
        <f t="shared" ca="1" si="250"/>
        <v>3.3426230000000001</v>
      </c>
      <c r="Q436" s="2">
        <f t="shared" si="251"/>
        <v>0</v>
      </c>
      <c r="R436" s="4" t="str">
        <f t="shared" si="252"/>
        <v>A+J=</v>
      </c>
      <c r="S436" s="99">
        <f t="shared" si="253"/>
        <v>44249</v>
      </c>
      <c r="T436" s="9" t="str">
        <f t="shared" si="254"/>
        <v>-</v>
      </c>
      <c r="U436" s="9"/>
      <c r="V436" s="110">
        <v>48898</v>
      </c>
      <c r="W436" s="111" t="s">
        <v>88</v>
      </c>
      <c r="X436" s="9"/>
      <c r="Y436" s="1"/>
      <c r="Z436" s="9"/>
      <c r="AA436" s="9"/>
      <c r="AB436" s="9"/>
      <c r="AC436" s="9"/>
      <c r="AD436" s="9"/>
      <c r="AE436" s="10"/>
      <c r="AF436" s="9"/>
      <c r="AG436" s="9"/>
      <c r="AH436" s="99">
        <f t="shared" si="277"/>
        <v>43800</v>
      </c>
      <c r="AI436" s="2">
        <f t="shared" ca="1" si="272"/>
        <v>1059.268638</v>
      </c>
      <c r="AJ436" s="9">
        <f t="shared" si="272"/>
        <v>1000</v>
      </c>
      <c r="AK436" s="16">
        <f t="shared" ca="1" si="272"/>
        <v>0</v>
      </c>
      <c r="AL436" s="17">
        <f t="shared" ca="1" si="272"/>
        <v>1.04504211</v>
      </c>
      <c r="AM436" s="99">
        <f t="shared" si="273"/>
        <v>43800</v>
      </c>
      <c r="AN436" s="16">
        <f t="shared" si="274"/>
        <v>1.7999999999999999E-2</v>
      </c>
      <c r="AO436" s="3">
        <f t="shared" si="274"/>
        <v>191</v>
      </c>
      <c r="AP436" s="15">
        <f t="shared" si="274"/>
        <v>1.0136133540000001</v>
      </c>
      <c r="AQ436" s="15">
        <f t="shared" ca="1" si="274"/>
        <v>1.059268638</v>
      </c>
      <c r="AR436" s="99">
        <f t="shared" si="275"/>
        <v>43800</v>
      </c>
      <c r="AS436" s="2">
        <f t="shared" ca="1" si="276"/>
        <v>59.268638000000003</v>
      </c>
      <c r="AT436" s="2">
        <f t="shared" si="276"/>
        <v>0</v>
      </c>
      <c r="AU436" s="28" t="str">
        <f t="shared" si="276"/>
        <v>J=</v>
      </c>
      <c r="AV436" s="99">
        <f t="shared" si="276"/>
        <v>43881</v>
      </c>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c r="GF436" s="3"/>
      <c r="GG436" s="3"/>
      <c r="GH436" s="3"/>
      <c r="GI436" s="3"/>
      <c r="GJ436" s="3"/>
      <c r="GK436" s="3"/>
      <c r="GL436" s="3"/>
      <c r="GM436" s="3"/>
      <c r="GN436" s="3"/>
      <c r="GO436" s="3"/>
      <c r="GP436" s="3"/>
      <c r="GQ436" s="3"/>
      <c r="GR436" s="3"/>
      <c r="GS436" s="3"/>
      <c r="GT436" s="1"/>
      <c r="GU436" s="1"/>
      <c r="GV436" s="1"/>
      <c r="GW436" s="1"/>
      <c r="GX436" s="1"/>
      <c r="GY436" s="1"/>
      <c r="GZ436" s="1"/>
      <c r="HA436" s="1"/>
      <c r="HB436" s="1"/>
      <c r="HC436" s="1"/>
      <c r="HD436" s="1"/>
      <c r="HE436" s="1"/>
      <c r="HF436" s="1"/>
      <c r="HG436" s="1"/>
      <c r="HH436" s="1"/>
      <c r="HI436" s="1"/>
      <c r="HJ436" s="1"/>
      <c r="HK436" s="1"/>
      <c r="HL436" s="1"/>
    </row>
    <row r="437" spans="1:220" x14ac:dyDescent="0.15">
      <c r="A437" s="97">
        <f t="shared" si="262"/>
        <v>43949</v>
      </c>
      <c r="B437" s="19">
        <f t="shared" ca="1" si="239"/>
        <v>353.417911</v>
      </c>
      <c r="C437" s="2">
        <f t="shared" si="240"/>
        <v>350</v>
      </c>
      <c r="D437" s="16">
        <f ca="1">IF(A437&lt;$B$1,VLOOKUP(A437,[1]DI!$A$4:$B$15000,2),0)</f>
        <v>3.6500000000000005E-2</v>
      </c>
      <c r="E437" s="17">
        <f t="shared" ca="1" si="241"/>
        <v>1.00014227</v>
      </c>
      <c r="F437" s="17">
        <f ca="1">(TRUNC(PRODUCT($E$12:$E436),16))</f>
        <v>1.0621401203999801</v>
      </c>
      <c r="G437" s="17">
        <f t="shared" ca="1" si="242"/>
        <v>1.05514972012712</v>
      </c>
      <c r="H437" s="17">
        <f t="shared" ca="1" si="243"/>
        <v>1.0066250299999999</v>
      </c>
      <c r="I437" s="16">
        <f t="shared" si="263"/>
        <v>1.7999999999999999E-2</v>
      </c>
      <c r="J437" s="99">
        <f t="shared" si="244"/>
        <v>43881</v>
      </c>
      <c r="K437" s="3">
        <f t="shared" si="245"/>
        <v>44</v>
      </c>
      <c r="L437" s="20">
        <f t="shared" si="246"/>
        <v>44</v>
      </c>
      <c r="M437" s="15">
        <f t="shared" si="247"/>
        <v>1.0031197629999999</v>
      </c>
      <c r="N437" s="15">
        <f t="shared" ca="1" si="248"/>
        <v>1.0097654620000001</v>
      </c>
      <c r="O437" s="20">
        <f t="shared" si="249"/>
        <v>0</v>
      </c>
      <c r="P437" s="2">
        <f t="shared" ca="1" si="250"/>
        <v>3.4179110000000001</v>
      </c>
      <c r="Q437" s="2">
        <f t="shared" si="251"/>
        <v>0</v>
      </c>
      <c r="R437" s="4" t="str">
        <f t="shared" si="252"/>
        <v>A+J=</v>
      </c>
      <c r="S437" s="99">
        <f t="shared" si="253"/>
        <v>44249</v>
      </c>
      <c r="T437" s="9" t="str">
        <f t="shared" si="254"/>
        <v>-</v>
      </c>
      <c r="U437" s="9"/>
      <c r="V437" s="9"/>
      <c r="W437" s="9"/>
      <c r="X437" s="9"/>
      <c r="Y437" s="1"/>
      <c r="Z437" s="9"/>
      <c r="AA437" s="9"/>
      <c r="AB437" s="9"/>
      <c r="AC437" s="9"/>
      <c r="AD437" s="9"/>
      <c r="AE437" s="10"/>
      <c r="AF437" s="9"/>
      <c r="AG437" s="9"/>
      <c r="AH437" s="99">
        <f t="shared" si="277"/>
        <v>43801</v>
      </c>
      <c r="AI437" s="2">
        <f t="shared" ca="1" si="272"/>
        <v>1059.268638</v>
      </c>
      <c r="AJ437" s="9">
        <f t="shared" si="272"/>
        <v>1000</v>
      </c>
      <c r="AK437" s="16">
        <f t="shared" ca="1" si="272"/>
        <v>4.9000000000000002E-2</v>
      </c>
      <c r="AL437" s="17">
        <f t="shared" ca="1" si="272"/>
        <v>1.04504211</v>
      </c>
      <c r="AM437" s="99">
        <f t="shared" si="273"/>
        <v>43801</v>
      </c>
      <c r="AN437" s="16">
        <f t="shared" si="274"/>
        <v>1.7999999999999999E-2</v>
      </c>
      <c r="AO437" s="3">
        <f t="shared" si="274"/>
        <v>191</v>
      </c>
      <c r="AP437" s="15">
        <f t="shared" si="274"/>
        <v>1.0136133540000001</v>
      </c>
      <c r="AQ437" s="15">
        <f t="shared" ca="1" si="274"/>
        <v>1.059268638</v>
      </c>
      <c r="AR437" s="99">
        <f t="shared" si="275"/>
        <v>43801</v>
      </c>
      <c r="AS437" s="2">
        <f t="shared" ca="1" si="276"/>
        <v>59.268638000000003</v>
      </c>
      <c r="AT437" s="2">
        <f t="shared" si="276"/>
        <v>0</v>
      </c>
      <c r="AU437" s="28" t="str">
        <f t="shared" si="276"/>
        <v>J=</v>
      </c>
      <c r="AV437" s="99">
        <f t="shared" si="276"/>
        <v>43881</v>
      </c>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c r="GN437" s="3"/>
      <c r="GO437" s="3"/>
      <c r="GP437" s="3"/>
      <c r="GQ437" s="3"/>
      <c r="GR437" s="3"/>
      <c r="GS437" s="3"/>
      <c r="GT437" s="1"/>
      <c r="GU437" s="1"/>
      <c r="GV437" s="1"/>
      <c r="GW437" s="1"/>
      <c r="GX437" s="1"/>
      <c r="GY437" s="1"/>
      <c r="GZ437" s="1"/>
      <c r="HA437" s="1"/>
      <c r="HB437" s="1"/>
      <c r="HC437" s="1"/>
      <c r="HD437" s="1"/>
      <c r="HE437" s="1"/>
      <c r="HF437" s="1"/>
      <c r="HG437" s="1"/>
      <c r="HH437" s="1"/>
      <c r="HI437" s="1"/>
      <c r="HJ437" s="1"/>
      <c r="HK437" s="1"/>
      <c r="HL437" s="1"/>
    </row>
    <row r="438" spans="1:220" x14ac:dyDescent="0.15">
      <c r="A438" s="97">
        <f t="shared" si="262"/>
        <v>43950</v>
      </c>
      <c r="B438" s="19">
        <f t="shared" ca="1" si="239"/>
        <v>353.49321500000002</v>
      </c>
      <c r="C438" s="2">
        <f t="shared" si="240"/>
        <v>350</v>
      </c>
      <c r="D438" s="16">
        <f ca="1">IF(A438&lt;$B$1,VLOOKUP(A438,[1]DI!$A$4:$B$15000,2),0)</f>
        <v>3.6500000000000005E-2</v>
      </c>
      <c r="E438" s="17">
        <f t="shared" ca="1" si="241"/>
        <v>1.00014227</v>
      </c>
      <c r="F438" s="17">
        <f ca="1">(TRUNC(PRODUCT($E$12:$E437),16))</f>
        <v>1.06229123107491</v>
      </c>
      <c r="G438" s="17">
        <f t="shared" ca="1" si="242"/>
        <v>1.05514972012712</v>
      </c>
      <c r="H438" s="17">
        <f t="shared" ca="1" si="243"/>
        <v>1.00676824</v>
      </c>
      <c r="I438" s="16">
        <f t="shared" si="263"/>
        <v>1.7999999999999999E-2</v>
      </c>
      <c r="J438" s="99">
        <f t="shared" si="244"/>
        <v>43881</v>
      </c>
      <c r="K438" s="3">
        <f t="shared" si="245"/>
        <v>45</v>
      </c>
      <c r="L438" s="20">
        <f t="shared" si="246"/>
        <v>45</v>
      </c>
      <c r="M438" s="15">
        <f t="shared" si="247"/>
        <v>1.0031907790000001</v>
      </c>
      <c r="N438" s="15">
        <f t="shared" ca="1" si="248"/>
        <v>1.0099806149999999</v>
      </c>
      <c r="O438" s="20">
        <f t="shared" si="249"/>
        <v>0</v>
      </c>
      <c r="P438" s="2">
        <f t="shared" ca="1" si="250"/>
        <v>3.4932150000000002</v>
      </c>
      <c r="Q438" s="2">
        <f t="shared" si="251"/>
        <v>0</v>
      </c>
      <c r="R438" s="4" t="str">
        <f t="shared" si="252"/>
        <v>A+J=</v>
      </c>
      <c r="S438" s="99">
        <f t="shared" si="253"/>
        <v>44249</v>
      </c>
      <c r="T438" s="9" t="str">
        <f t="shared" si="254"/>
        <v>-</v>
      </c>
      <c r="U438" s="9"/>
      <c r="V438" s="9"/>
      <c r="W438" s="9"/>
      <c r="X438" s="9"/>
      <c r="Y438" s="1"/>
      <c r="Z438" s="9"/>
      <c r="AA438" s="9"/>
      <c r="AB438" s="9"/>
      <c r="AC438" s="9"/>
      <c r="AD438" s="9"/>
      <c r="AE438" s="10"/>
      <c r="AF438" s="9"/>
      <c r="AG438" s="9"/>
      <c r="AH438" s="99">
        <f t="shared" si="277"/>
        <v>43802</v>
      </c>
      <c r="AI438" s="2">
        <f t="shared" ca="1" si="272"/>
        <v>1059.544746</v>
      </c>
      <c r="AJ438" s="9">
        <f t="shared" si="272"/>
        <v>1000</v>
      </c>
      <c r="AK438" s="16">
        <f t="shared" ca="1" si="272"/>
        <v>4.9000000000000002E-2</v>
      </c>
      <c r="AL438" s="17">
        <f t="shared" ca="1" si="272"/>
        <v>1.04524051</v>
      </c>
      <c r="AM438" s="99">
        <f t="shared" si="273"/>
        <v>43802</v>
      </c>
      <c r="AN438" s="16">
        <f t="shared" si="274"/>
        <v>1.7999999999999999E-2</v>
      </c>
      <c r="AO438" s="3">
        <f t="shared" si="274"/>
        <v>192</v>
      </c>
      <c r="AP438" s="15">
        <f t="shared" si="274"/>
        <v>1.0136851140000001</v>
      </c>
      <c r="AQ438" s="15">
        <f t="shared" ca="1" si="274"/>
        <v>1.059544746</v>
      </c>
      <c r="AR438" s="99">
        <f t="shared" si="275"/>
        <v>43802</v>
      </c>
      <c r="AS438" s="2">
        <f t="shared" ca="1" si="276"/>
        <v>59.544746000000004</v>
      </c>
      <c r="AT438" s="2">
        <f t="shared" si="276"/>
        <v>0</v>
      </c>
      <c r="AU438" s="28" t="str">
        <f t="shared" si="276"/>
        <v>J=</v>
      </c>
      <c r="AV438" s="99">
        <f t="shared" si="276"/>
        <v>43881</v>
      </c>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c r="FV438" s="3"/>
      <c r="FW438" s="3"/>
      <c r="FX438" s="3"/>
      <c r="FY438" s="3"/>
      <c r="FZ438" s="3"/>
      <c r="GA438" s="3"/>
      <c r="GB438" s="3"/>
      <c r="GC438" s="3"/>
      <c r="GD438" s="3"/>
      <c r="GE438" s="3"/>
      <c r="GF438" s="3"/>
      <c r="GG438" s="3"/>
      <c r="GH438" s="3"/>
      <c r="GI438" s="3"/>
      <c r="GJ438" s="3"/>
      <c r="GK438" s="3"/>
      <c r="GL438" s="3"/>
      <c r="GM438" s="3"/>
      <c r="GN438" s="3"/>
      <c r="GO438" s="3"/>
      <c r="GP438" s="3"/>
      <c r="GQ438" s="3"/>
      <c r="GR438" s="3"/>
      <c r="GS438" s="3"/>
      <c r="GT438" s="1"/>
      <c r="GU438" s="1"/>
      <c r="GV438" s="1"/>
      <c r="GW438" s="1"/>
      <c r="GX438" s="1"/>
      <c r="GY438" s="1"/>
      <c r="GZ438" s="1"/>
      <c r="HA438" s="1"/>
      <c r="HB438" s="1"/>
      <c r="HC438" s="1"/>
      <c r="HD438" s="1"/>
      <c r="HE438" s="1"/>
      <c r="HF438" s="1"/>
      <c r="HG438" s="1"/>
      <c r="HH438" s="1"/>
      <c r="HI438" s="1"/>
      <c r="HJ438" s="1"/>
      <c r="HK438" s="1"/>
      <c r="HL438" s="1"/>
    </row>
    <row r="439" spans="1:220" x14ac:dyDescent="0.15">
      <c r="A439" s="97">
        <f t="shared" si="262"/>
        <v>43951</v>
      </c>
      <c r="B439" s="19">
        <f t="shared" ca="1" si="239"/>
        <v>353.56853799999999</v>
      </c>
      <c r="C439" s="2">
        <f t="shared" si="240"/>
        <v>350</v>
      </c>
      <c r="D439" s="16">
        <f ca="1">IF(A439&lt;$B$1,VLOOKUP(A439,[1]DI!$A$4:$B$15000,2),0)</f>
        <v>3.6500000000000005E-2</v>
      </c>
      <c r="E439" s="17">
        <f t="shared" ca="1" si="241"/>
        <v>1.00014227</v>
      </c>
      <c r="F439" s="17">
        <f ca="1">(TRUNC(PRODUCT($E$12:$E438),16))</f>
        <v>1.0624423632483599</v>
      </c>
      <c r="G439" s="17">
        <f t="shared" ca="1" si="242"/>
        <v>1.05514972012712</v>
      </c>
      <c r="H439" s="17">
        <f t="shared" ca="1" si="243"/>
        <v>1.0069114800000001</v>
      </c>
      <c r="I439" s="16">
        <f t="shared" si="263"/>
        <v>1.7999999999999999E-2</v>
      </c>
      <c r="J439" s="99">
        <f t="shared" si="244"/>
        <v>43881</v>
      </c>
      <c r="K439" s="3">
        <f t="shared" si="245"/>
        <v>46</v>
      </c>
      <c r="L439" s="20">
        <f t="shared" si="246"/>
        <v>46</v>
      </c>
      <c r="M439" s="15">
        <f t="shared" si="247"/>
        <v>1.0032618010000001</v>
      </c>
      <c r="N439" s="15">
        <f t="shared" ca="1" si="248"/>
        <v>1.010195825</v>
      </c>
      <c r="O439" s="20">
        <f t="shared" si="249"/>
        <v>0</v>
      </c>
      <c r="P439" s="2">
        <f t="shared" ca="1" si="250"/>
        <v>3.5685380000000002</v>
      </c>
      <c r="Q439" s="2">
        <f t="shared" si="251"/>
        <v>0</v>
      </c>
      <c r="R439" s="4" t="str">
        <f t="shared" si="252"/>
        <v>A+J=</v>
      </c>
      <c r="S439" s="99">
        <f t="shared" si="253"/>
        <v>44249</v>
      </c>
      <c r="T439" s="9" t="str">
        <f t="shared" si="254"/>
        <v>-</v>
      </c>
      <c r="U439" s="9"/>
      <c r="V439" s="9"/>
      <c r="W439" s="9"/>
      <c r="X439" s="9"/>
      <c r="Y439" s="1"/>
      <c r="Z439" s="9"/>
      <c r="AA439" s="9"/>
      <c r="AB439" s="9"/>
      <c r="AC439" s="9"/>
      <c r="AD439" s="9"/>
      <c r="AE439" s="10"/>
      <c r="AF439" s="9"/>
      <c r="AG439" s="9"/>
      <c r="AH439" s="99">
        <f t="shared" si="277"/>
        <v>43803</v>
      </c>
      <c r="AI439" s="2">
        <f t="shared" ca="1" si="272"/>
        <v>1059.820927</v>
      </c>
      <c r="AJ439" s="9">
        <f t="shared" si="272"/>
        <v>1000</v>
      </c>
      <c r="AK439" s="16">
        <f t="shared" ca="1" si="272"/>
        <v>4.9000000000000002E-2</v>
      </c>
      <c r="AL439" s="17">
        <f t="shared" ca="1" si="272"/>
        <v>1.0454389500000001</v>
      </c>
      <c r="AM439" s="99">
        <f t="shared" si="273"/>
        <v>43803</v>
      </c>
      <c r="AN439" s="16">
        <f t="shared" si="274"/>
        <v>1.7999999999999999E-2</v>
      </c>
      <c r="AO439" s="3">
        <f t="shared" si="274"/>
        <v>193</v>
      </c>
      <c r="AP439" s="15">
        <f t="shared" si="274"/>
        <v>1.013756879</v>
      </c>
      <c r="AQ439" s="15">
        <f t="shared" ca="1" si="274"/>
        <v>1.0598209270000001</v>
      </c>
      <c r="AR439" s="99">
        <f t="shared" si="275"/>
        <v>43803</v>
      </c>
      <c r="AS439" s="2">
        <f t="shared" ca="1" si="276"/>
        <v>59.820926999999998</v>
      </c>
      <c r="AT439" s="2">
        <f t="shared" si="276"/>
        <v>0</v>
      </c>
      <c r="AU439" s="28" t="str">
        <f t="shared" si="276"/>
        <v>J=</v>
      </c>
      <c r="AV439" s="99">
        <f t="shared" si="276"/>
        <v>43881</v>
      </c>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c r="GB439" s="3"/>
      <c r="GC439" s="3"/>
      <c r="GD439" s="3"/>
      <c r="GE439" s="3"/>
      <c r="GF439" s="3"/>
      <c r="GG439" s="3"/>
      <c r="GH439" s="3"/>
      <c r="GI439" s="3"/>
      <c r="GJ439" s="3"/>
      <c r="GK439" s="3"/>
      <c r="GL439" s="3"/>
      <c r="GM439" s="3"/>
      <c r="GN439" s="3"/>
      <c r="GO439" s="3"/>
      <c r="GP439" s="3"/>
      <c r="GQ439" s="3"/>
      <c r="GR439" s="3"/>
      <c r="GS439" s="3"/>
      <c r="GT439" s="1"/>
      <c r="GU439" s="1"/>
      <c r="GV439" s="1"/>
      <c r="GW439" s="1"/>
      <c r="GX439" s="1"/>
      <c r="GY439" s="1"/>
      <c r="GZ439" s="1"/>
      <c r="HA439" s="1"/>
      <c r="HB439" s="1"/>
      <c r="HC439" s="1"/>
      <c r="HD439" s="1"/>
      <c r="HE439" s="1"/>
      <c r="HF439" s="1"/>
      <c r="HG439" s="1"/>
      <c r="HH439" s="1"/>
      <c r="HI439" s="1"/>
      <c r="HJ439" s="1"/>
      <c r="HK439" s="1"/>
      <c r="HL439" s="1"/>
    </row>
    <row r="440" spans="1:220" x14ac:dyDescent="0.15">
      <c r="A440" s="97">
        <f t="shared" si="262"/>
        <v>43952</v>
      </c>
      <c r="B440" s="19">
        <f t="shared" ca="1" si="239"/>
        <v>353.64387399999998</v>
      </c>
      <c r="C440" s="2">
        <f t="shared" si="240"/>
        <v>350</v>
      </c>
      <c r="D440" s="16">
        <f ca="1">IF(A440&lt;$B$1,VLOOKUP(A440,[1]DI!$A$4:$B$15000,2),0)</f>
        <v>0</v>
      </c>
      <c r="E440" s="17">
        <f t="shared" ca="1" si="241"/>
        <v>1</v>
      </c>
      <c r="F440" s="17">
        <f ca="1">(TRUNC(PRODUCT($E$12:$E439),16))</f>
        <v>1.06259351692338</v>
      </c>
      <c r="G440" s="17">
        <f t="shared" ca="1" si="242"/>
        <v>1.05514972012712</v>
      </c>
      <c r="H440" s="17">
        <f t="shared" ca="1" si="243"/>
        <v>1.0070547299999999</v>
      </c>
      <c r="I440" s="16">
        <f t="shared" si="263"/>
        <v>1.7999999999999999E-2</v>
      </c>
      <c r="J440" s="99">
        <f t="shared" si="244"/>
        <v>43881</v>
      </c>
      <c r="K440" s="3">
        <f t="shared" si="245"/>
        <v>46</v>
      </c>
      <c r="L440" s="20">
        <f t="shared" si="246"/>
        <v>47</v>
      </c>
      <c r="M440" s="15">
        <f t="shared" si="247"/>
        <v>1.003332828</v>
      </c>
      <c r="N440" s="15">
        <f t="shared" ca="1" si="248"/>
        <v>1.01041107</v>
      </c>
      <c r="O440" s="20">
        <f t="shared" si="249"/>
        <v>0</v>
      </c>
      <c r="P440" s="2">
        <f t="shared" ca="1" si="250"/>
        <v>3.6438739999999998</v>
      </c>
      <c r="Q440" s="2">
        <f t="shared" si="251"/>
        <v>0</v>
      </c>
      <c r="R440" s="4" t="str">
        <f t="shared" si="252"/>
        <v>A+J=</v>
      </c>
      <c r="S440" s="99">
        <f t="shared" si="253"/>
        <v>44249</v>
      </c>
      <c r="T440" s="9" t="str">
        <f t="shared" si="254"/>
        <v>-</v>
      </c>
      <c r="U440" s="9"/>
      <c r="V440" s="9"/>
      <c r="W440" s="9"/>
      <c r="X440" s="9"/>
      <c r="Y440" s="1"/>
      <c r="Z440" s="9"/>
      <c r="AA440" s="9"/>
      <c r="AB440" s="9"/>
      <c r="AC440" s="9"/>
      <c r="AD440" s="9"/>
      <c r="AE440" s="10"/>
      <c r="AF440" s="9"/>
      <c r="AG440" s="9"/>
      <c r="AH440" s="99">
        <f t="shared" si="277"/>
        <v>43804</v>
      </c>
      <c r="AI440" s="2">
        <f t="shared" ca="1" si="272"/>
        <v>1060.0971830000001</v>
      </c>
      <c r="AJ440" s="9">
        <f t="shared" si="272"/>
        <v>1000</v>
      </c>
      <c r="AK440" s="16">
        <f t="shared" ca="1" si="272"/>
        <v>4.9000000000000002E-2</v>
      </c>
      <c r="AL440" s="17">
        <f t="shared" ca="1" si="272"/>
        <v>1.04563743</v>
      </c>
      <c r="AM440" s="99">
        <f t="shared" si="273"/>
        <v>43804</v>
      </c>
      <c r="AN440" s="16">
        <f t="shared" si="274"/>
        <v>1.7999999999999999E-2</v>
      </c>
      <c r="AO440" s="3">
        <f t="shared" si="274"/>
        <v>194</v>
      </c>
      <c r="AP440" s="15">
        <f t="shared" si="274"/>
        <v>1.0138286489999999</v>
      </c>
      <c r="AQ440" s="15">
        <f t="shared" ca="1" si="274"/>
        <v>1.0600971830000001</v>
      </c>
      <c r="AR440" s="99">
        <f t="shared" si="275"/>
        <v>43804</v>
      </c>
      <c r="AS440" s="2">
        <f t="shared" ca="1" si="276"/>
        <v>60.097183000000001</v>
      </c>
      <c r="AT440" s="2">
        <f t="shared" si="276"/>
        <v>0</v>
      </c>
      <c r="AU440" s="28" t="str">
        <f t="shared" si="276"/>
        <v>J=</v>
      </c>
      <c r="AV440" s="99">
        <f t="shared" si="276"/>
        <v>43881</v>
      </c>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c r="GB440" s="3"/>
      <c r="GC440" s="3"/>
      <c r="GD440" s="3"/>
      <c r="GE440" s="3"/>
      <c r="GF440" s="3"/>
      <c r="GG440" s="3"/>
      <c r="GH440" s="3"/>
      <c r="GI440" s="3"/>
      <c r="GJ440" s="3"/>
      <c r="GK440" s="3"/>
      <c r="GL440" s="3"/>
      <c r="GM440" s="3"/>
      <c r="GN440" s="3"/>
      <c r="GO440" s="3"/>
      <c r="GP440" s="3"/>
      <c r="GQ440" s="3"/>
      <c r="GR440" s="3"/>
      <c r="GS440" s="3"/>
      <c r="GT440" s="1"/>
      <c r="GU440" s="1"/>
      <c r="GV440" s="1"/>
      <c r="GW440" s="1"/>
      <c r="GX440" s="1"/>
      <c r="GY440" s="1"/>
      <c r="GZ440" s="1"/>
      <c r="HA440" s="1"/>
      <c r="HB440" s="1"/>
      <c r="HC440" s="1"/>
      <c r="HD440" s="1"/>
      <c r="HE440" s="1"/>
      <c r="HF440" s="1"/>
      <c r="HG440" s="1"/>
      <c r="HH440" s="1"/>
      <c r="HI440" s="1"/>
      <c r="HJ440" s="1"/>
      <c r="HK440" s="1"/>
      <c r="HL440" s="1"/>
    </row>
    <row r="441" spans="1:220" x14ac:dyDescent="0.15">
      <c r="A441" s="97">
        <f t="shared" si="262"/>
        <v>43953</v>
      </c>
      <c r="B441" s="19">
        <f t="shared" ca="1" si="239"/>
        <v>353.64387399999998</v>
      </c>
      <c r="C441" s="2">
        <f t="shared" si="240"/>
        <v>350</v>
      </c>
      <c r="D441" s="16">
        <f ca="1">IF(A441&lt;$B$1,VLOOKUP(A441,[1]DI!$A$4:$B$15000,2),0)</f>
        <v>0</v>
      </c>
      <c r="E441" s="17">
        <f t="shared" ca="1" si="241"/>
        <v>1</v>
      </c>
      <c r="F441" s="17">
        <f ca="1">(TRUNC(PRODUCT($E$12:$E440),16))</f>
        <v>1.06259351692338</v>
      </c>
      <c r="G441" s="17">
        <f t="shared" ca="1" si="242"/>
        <v>1.05514972012712</v>
      </c>
      <c r="H441" s="17">
        <f t="shared" ca="1" si="243"/>
        <v>1.0070547299999999</v>
      </c>
      <c r="I441" s="16">
        <f t="shared" si="263"/>
        <v>1.7999999999999999E-2</v>
      </c>
      <c r="J441" s="99">
        <f t="shared" si="244"/>
        <v>43881</v>
      </c>
      <c r="K441" s="3">
        <f t="shared" si="245"/>
        <v>46</v>
      </c>
      <c r="L441" s="20">
        <f t="shared" si="246"/>
        <v>47</v>
      </c>
      <c r="M441" s="15">
        <f t="shared" si="247"/>
        <v>1.003332828</v>
      </c>
      <c r="N441" s="15">
        <f t="shared" ca="1" si="248"/>
        <v>1.01041107</v>
      </c>
      <c r="O441" s="20">
        <f t="shared" si="249"/>
        <v>0</v>
      </c>
      <c r="P441" s="2">
        <f t="shared" ca="1" si="250"/>
        <v>3.6438739999999998</v>
      </c>
      <c r="Q441" s="2">
        <f t="shared" si="251"/>
        <v>0</v>
      </c>
      <c r="R441" s="4" t="str">
        <f t="shared" si="252"/>
        <v>A+J=</v>
      </c>
      <c r="S441" s="99">
        <f t="shared" si="253"/>
        <v>44249</v>
      </c>
      <c r="T441" s="9" t="str">
        <f t="shared" si="254"/>
        <v>-</v>
      </c>
      <c r="U441" s="9"/>
      <c r="V441" s="9"/>
      <c r="W441" s="9"/>
      <c r="X441" s="9"/>
      <c r="Y441" s="1"/>
      <c r="Z441" s="9"/>
      <c r="AA441" s="9"/>
      <c r="AB441" s="9"/>
      <c r="AC441" s="9"/>
      <c r="AD441" s="9"/>
      <c r="AE441" s="10"/>
      <c r="AF441" s="9"/>
      <c r="AG441" s="9"/>
      <c r="AH441" s="99">
        <f t="shared" si="277"/>
        <v>43805</v>
      </c>
      <c r="AI441" s="2">
        <f t="shared" ca="1" si="272"/>
        <v>1060.3735019999999</v>
      </c>
      <c r="AJ441" s="9">
        <f t="shared" si="272"/>
        <v>1000</v>
      </c>
      <c r="AK441" s="16">
        <f t="shared" ca="1" si="272"/>
        <v>4.9000000000000002E-2</v>
      </c>
      <c r="AL441" s="17">
        <f t="shared" ca="1" si="272"/>
        <v>1.0458359399999999</v>
      </c>
      <c r="AM441" s="99">
        <f t="shared" si="273"/>
        <v>43805</v>
      </c>
      <c r="AN441" s="16">
        <f t="shared" si="274"/>
        <v>1.7999999999999999E-2</v>
      </c>
      <c r="AO441" s="3">
        <f t="shared" si="274"/>
        <v>195</v>
      </c>
      <c r="AP441" s="15">
        <f t="shared" si="274"/>
        <v>1.0139004229999999</v>
      </c>
      <c r="AQ441" s="15">
        <f t="shared" ca="1" si="274"/>
        <v>1.060373502</v>
      </c>
      <c r="AR441" s="99">
        <f t="shared" si="275"/>
        <v>43805</v>
      </c>
      <c r="AS441" s="2">
        <f t="shared" ca="1" si="276"/>
        <v>60.373502000000002</v>
      </c>
      <c r="AT441" s="2">
        <f t="shared" si="276"/>
        <v>0</v>
      </c>
      <c r="AU441" s="28" t="str">
        <f t="shared" si="276"/>
        <v>J=</v>
      </c>
      <c r="AV441" s="99">
        <f t="shared" si="276"/>
        <v>43881</v>
      </c>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c r="FV441" s="3"/>
      <c r="FW441" s="3"/>
      <c r="FX441" s="3"/>
      <c r="FY441" s="3"/>
      <c r="FZ441" s="3"/>
      <c r="GA441" s="3"/>
      <c r="GB441" s="3"/>
      <c r="GC441" s="3"/>
      <c r="GD441" s="3"/>
      <c r="GE441" s="3"/>
      <c r="GF441" s="3"/>
      <c r="GG441" s="3"/>
      <c r="GH441" s="3"/>
      <c r="GI441" s="3"/>
      <c r="GJ441" s="3"/>
      <c r="GK441" s="3"/>
      <c r="GL441" s="3"/>
      <c r="GM441" s="3"/>
      <c r="GN441" s="3"/>
      <c r="GO441" s="3"/>
      <c r="GP441" s="3"/>
      <c r="GQ441" s="3"/>
      <c r="GR441" s="3"/>
      <c r="GS441" s="3"/>
      <c r="GT441" s="1"/>
      <c r="GU441" s="1"/>
      <c r="GV441" s="1"/>
      <c r="GW441" s="1"/>
      <c r="GX441" s="1"/>
      <c r="GY441" s="1"/>
      <c r="GZ441" s="1"/>
      <c r="HA441" s="1"/>
      <c r="HB441" s="1"/>
      <c r="HC441" s="1"/>
      <c r="HD441" s="1"/>
      <c r="HE441" s="1"/>
      <c r="HF441" s="1"/>
      <c r="HG441" s="1"/>
      <c r="HH441" s="1"/>
      <c r="HI441" s="1"/>
      <c r="HJ441" s="1"/>
      <c r="HK441" s="1"/>
      <c r="HL441" s="1"/>
    </row>
    <row r="442" spans="1:220" x14ac:dyDescent="0.15">
      <c r="A442" s="97">
        <f t="shared" si="262"/>
        <v>43954</v>
      </c>
      <c r="B442" s="19">
        <f t="shared" ref="B442:B505" ca="1" si="278">IF(A442&lt;=TODAY(),C442+P442,IF(AND(A442&gt;TODAY(),A442&lt;=$B$1),IF(VLOOKUP(TODAY(),$A$10:$D$10000,4,FALSE)=0,"n.d",C442+P442),"n.d"))</f>
        <v>353.64387399999998</v>
      </c>
      <c r="C442" s="2">
        <f t="shared" ref="C442:C505" si="279">(C441-Q441)</f>
        <v>350</v>
      </c>
      <c r="D442" s="16">
        <f ca="1">IF(A442&lt;$B$1,VLOOKUP(A442,[1]DI!$A$4:$B$15000,2),0)</f>
        <v>0</v>
      </c>
      <c r="E442" s="17">
        <f t="shared" ref="E442:E505" ca="1" si="280">IF(A442&lt;A$10,1,ROUND(((1+D442)^(1/252)),8))</f>
        <v>1</v>
      </c>
      <c r="F442" s="17">
        <f ca="1">(TRUNC(PRODUCT($E$12:$E441),16))</f>
        <v>1.06259351692338</v>
      </c>
      <c r="G442" s="17">
        <f t="shared" ref="G442:G505" ca="1" si="281">IF(O441&gt;0,F441,G441)</f>
        <v>1.05514972012712</v>
      </c>
      <c r="H442" s="17">
        <f t="shared" ref="H442:H505" ca="1" si="282">ROUND(F442/G442,8)</f>
        <v>1.0070547299999999</v>
      </c>
      <c r="I442" s="16">
        <f t="shared" si="263"/>
        <v>1.7999999999999999E-2</v>
      </c>
      <c r="J442" s="99">
        <f t="shared" ref="J442:J505" si="283">IF(O441&gt;0,VLOOKUP(O441,V$12:AF$48,2),J441)</f>
        <v>43881</v>
      </c>
      <c r="K442" s="3">
        <f t="shared" ref="K442:K505" si="284">IF(A442&gt;J442,IF(NETWORKDAYS(J442,A442,$V$52:$V$436)-1=0,1,NETWORKDAYS(J442,A442,$V$52:$V$436)-1),0)</f>
        <v>46</v>
      </c>
      <c r="L442" s="20">
        <f t="shared" ref="L442:L505" si="285">IF(AND(K442=1,K441=1),1,IF(K442&gt;0,IF(K442=K441,K442+1,K442),0))</f>
        <v>47</v>
      </c>
      <c r="M442" s="15">
        <f t="shared" ref="M442:M505" si="286">ROUND((I442+1)^(L442/252),9)</f>
        <v>1.003332828</v>
      </c>
      <c r="N442" s="15">
        <f t="shared" ref="N442:N505" ca="1" si="287">ROUND(H442*M442,9)</f>
        <v>1.01041107</v>
      </c>
      <c r="O442" s="20">
        <f t="shared" ref="O442:O505" si="288">IF(VLOOKUP(A442,W$12:AD$48,8)=VLOOKUP(A441,W$12:AD$48,8),0,VLOOKUP(A442,W$12:AD$48,8))</f>
        <v>0</v>
      </c>
      <c r="P442" s="2">
        <f t="shared" ref="P442:P505" ca="1" si="289">TRUNC(((N442-1)*C442),6)</f>
        <v>3.6438739999999998</v>
      </c>
      <c r="Q442" s="2">
        <f t="shared" ref="Q442:Q505" si="290">IF(O442&gt;0,VLOOKUP(O442,$V$12:$AA$48,6),0)</f>
        <v>0</v>
      </c>
      <c r="R442" s="4" t="str">
        <f t="shared" ref="R442:R505" si="291">IF(O441&gt;0,VLOOKUP(O441,V$12:AF$48,10),R441)</f>
        <v>A+J=</v>
      </c>
      <c r="S442" s="99">
        <f t="shared" ref="S442:S505" si="292">IF(O441&gt;0,VLOOKUP(O441,V$12:AF$48,11),S441)</f>
        <v>44249</v>
      </c>
      <c r="T442" s="9" t="str">
        <f t="shared" ref="T442:T505" si="293">IF(O442&gt;0,(P442+Q442)*T$9,"-")</f>
        <v>-</v>
      </c>
      <c r="U442" s="9"/>
      <c r="V442" s="9"/>
      <c r="W442" s="9"/>
      <c r="X442" s="9"/>
      <c r="Y442" s="1"/>
      <c r="Z442" s="9"/>
      <c r="AA442" s="9"/>
      <c r="AB442" s="9"/>
      <c r="AC442" s="9"/>
      <c r="AD442" s="9"/>
      <c r="AE442" s="10"/>
      <c r="AF442" s="9"/>
      <c r="AG442" s="9"/>
      <c r="AH442" s="99">
        <f t="shared" si="277"/>
        <v>43806</v>
      </c>
      <c r="AI442" s="2">
        <f t="shared" ca="1" si="272"/>
        <v>1060.649895</v>
      </c>
      <c r="AJ442" s="9">
        <f t="shared" si="272"/>
        <v>1000</v>
      </c>
      <c r="AK442" s="16">
        <f t="shared" ca="1" si="272"/>
        <v>0</v>
      </c>
      <c r="AL442" s="17">
        <f t="shared" ca="1" si="272"/>
        <v>1.04603449</v>
      </c>
      <c r="AM442" s="99">
        <f t="shared" si="273"/>
        <v>43806</v>
      </c>
      <c r="AN442" s="16">
        <f t="shared" si="274"/>
        <v>1.7999999999999999E-2</v>
      </c>
      <c r="AO442" s="3">
        <f t="shared" si="274"/>
        <v>196</v>
      </c>
      <c r="AP442" s="15">
        <f t="shared" si="274"/>
        <v>1.013972203</v>
      </c>
      <c r="AQ442" s="15">
        <f t="shared" ca="1" si="274"/>
        <v>1.0606498959999999</v>
      </c>
      <c r="AR442" s="99">
        <f t="shared" si="275"/>
        <v>43806</v>
      </c>
      <c r="AS442" s="2">
        <f t="shared" ca="1" si="276"/>
        <v>60.649895000000001</v>
      </c>
      <c r="AT442" s="2">
        <f t="shared" si="276"/>
        <v>0</v>
      </c>
      <c r="AU442" s="28" t="str">
        <f t="shared" si="276"/>
        <v>J=</v>
      </c>
      <c r="AV442" s="99">
        <f t="shared" si="276"/>
        <v>43881</v>
      </c>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c r="GN442" s="3"/>
      <c r="GO442" s="3"/>
      <c r="GP442" s="3"/>
      <c r="GQ442" s="3"/>
      <c r="GR442" s="3"/>
      <c r="GS442" s="3"/>
      <c r="GT442" s="1"/>
      <c r="GU442" s="1"/>
      <c r="GV442" s="1"/>
      <c r="GW442" s="1"/>
      <c r="GX442" s="1"/>
      <c r="GY442" s="1"/>
      <c r="GZ442" s="1"/>
      <c r="HA442" s="1"/>
      <c r="HB442" s="1"/>
      <c r="HC442" s="1"/>
      <c r="HD442" s="1"/>
      <c r="HE442" s="1"/>
      <c r="HF442" s="1"/>
      <c r="HG442" s="1"/>
      <c r="HH442" s="1"/>
      <c r="HI442" s="1"/>
      <c r="HJ442" s="1"/>
      <c r="HK442" s="1"/>
      <c r="HL442" s="1"/>
    </row>
    <row r="443" spans="1:220" x14ac:dyDescent="0.15">
      <c r="A443" s="97">
        <f t="shared" si="262"/>
        <v>43955</v>
      </c>
      <c r="B443" s="19">
        <f t="shared" ca="1" si="278"/>
        <v>353.64387399999998</v>
      </c>
      <c r="C443" s="2">
        <f t="shared" si="279"/>
        <v>350</v>
      </c>
      <c r="D443" s="16">
        <f ca="1">IF(A443&lt;$B$1,VLOOKUP(A443,[1]DI!$A$4:$B$15000,2),0)</f>
        <v>3.6500000000000005E-2</v>
      </c>
      <c r="E443" s="17">
        <f t="shared" ca="1" si="280"/>
        <v>1.00014227</v>
      </c>
      <c r="F443" s="17">
        <f ca="1">(TRUNC(PRODUCT($E$12:$E442),16))</f>
        <v>1.06259351692338</v>
      </c>
      <c r="G443" s="17">
        <f t="shared" ca="1" si="281"/>
        <v>1.05514972012712</v>
      </c>
      <c r="H443" s="17">
        <f t="shared" ca="1" si="282"/>
        <v>1.0070547299999999</v>
      </c>
      <c r="I443" s="16">
        <f t="shared" si="263"/>
        <v>1.7999999999999999E-2</v>
      </c>
      <c r="J443" s="99">
        <f t="shared" si="283"/>
        <v>43881</v>
      </c>
      <c r="K443" s="3">
        <f t="shared" si="284"/>
        <v>47</v>
      </c>
      <c r="L443" s="20">
        <f t="shared" si="285"/>
        <v>47</v>
      </c>
      <c r="M443" s="15">
        <f t="shared" si="286"/>
        <v>1.003332828</v>
      </c>
      <c r="N443" s="15">
        <f t="shared" ca="1" si="287"/>
        <v>1.01041107</v>
      </c>
      <c r="O443" s="20">
        <f t="shared" si="288"/>
        <v>0</v>
      </c>
      <c r="P443" s="2">
        <f t="shared" ca="1" si="289"/>
        <v>3.6438739999999998</v>
      </c>
      <c r="Q443" s="2">
        <f t="shared" si="290"/>
        <v>0</v>
      </c>
      <c r="R443" s="4" t="str">
        <f t="shared" si="291"/>
        <v>A+J=</v>
      </c>
      <c r="S443" s="99">
        <f t="shared" si="292"/>
        <v>44249</v>
      </c>
      <c r="T443" s="9" t="str">
        <f t="shared" si="293"/>
        <v>-</v>
      </c>
      <c r="U443" s="9"/>
      <c r="V443" s="9"/>
      <c r="W443" s="9"/>
      <c r="X443" s="9"/>
      <c r="Y443" s="1"/>
      <c r="Z443" s="9"/>
      <c r="AA443" s="9"/>
      <c r="AB443" s="9"/>
      <c r="AC443" s="9"/>
      <c r="AD443" s="9"/>
      <c r="AE443" s="10"/>
      <c r="AF443" s="9"/>
      <c r="AG443" s="9"/>
      <c r="AH443" s="99">
        <f t="shared" si="277"/>
        <v>43807</v>
      </c>
      <c r="AI443" s="2">
        <f t="shared" ca="1" si="272"/>
        <v>1060.649895</v>
      </c>
      <c r="AJ443" s="9">
        <f t="shared" si="272"/>
        <v>1000</v>
      </c>
      <c r="AK443" s="16">
        <f t="shared" ca="1" si="272"/>
        <v>0</v>
      </c>
      <c r="AL443" s="17">
        <f t="shared" ca="1" si="272"/>
        <v>1.04603449</v>
      </c>
      <c r="AM443" s="99">
        <f t="shared" si="273"/>
        <v>43807</v>
      </c>
      <c r="AN443" s="16">
        <f t="shared" si="274"/>
        <v>1.7999999999999999E-2</v>
      </c>
      <c r="AO443" s="3">
        <f t="shared" si="274"/>
        <v>196</v>
      </c>
      <c r="AP443" s="15">
        <f t="shared" si="274"/>
        <v>1.013972203</v>
      </c>
      <c r="AQ443" s="15">
        <f t="shared" ca="1" si="274"/>
        <v>1.0606498959999999</v>
      </c>
      <c r="AR443" s="99">
        <f t="shared" si="275"/>
        <v>43807</v>
      </c>
      <c r="AS443" s="2">
        <f t="shared" ca="1" si="276"/>
        <v>60.649895000000001</v>
      </c>
      <c r="AT443" s="2">
        <f t="shared" si="276"/>
        <v>0</v>
      </c>
      <c r="AU443" s="28" t="str">
        <f t="shared" si="276"/>
        <v>J=</v>
      </c>
      <c r="AV443" s="99">
        <f t="shared" si="276"/>
        <v>43881</v>
      </c>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c r="GD443" s="3"/>
      <c r="GE443" s="3"/>
      <c r="GF443" s="3"/>
      <c r="GG443" s="3"/>
      <c r="GH443" s="3"/>
      <c r="GI443" s="3"/>
      <c r="GJ443" s="3"/>
      <c r="GK443" s="3"/>
      <c r="GL443" s="3"/>
      <c r="GM443" s="3"/>
      <c r="GN443" s="3"/>
      <c r="GO443" s="3"/>
      <c r="GP443" s="3"/>
      <c r="GQ443" s="3"/>
      <c r="GR443" s="3"/>
      <c r="GS443" s="3"/>
      <c r="GT443" s="1"/>
      <c r="GU443" s="1"/>
      <c r="GV443" s="1"/>
      <c r="GW443" s="1"/>
      <c r="GX443" s="1"/>
      <c r="GY443" s="1"/>
      <c r="GZ443" s="1"/>
      <c r="HA443" s="1"/>
      <c r="HB443" s="1"/>
      <c r="HC443" s="1"/>
      <c r="HD443" s="1"/>
      <c r="HE443" s="1"/>
      <c r="HF443" s="1"/>
      <c r="HG443" s="1"/>
      <c r="HH443" s="1"/>
      <c r="HI443" s="1"/>
      <c r="HJ443" s="1"/>
      <c r="HK443" s="1"/>
      <c r="HL443" s="1"/>
    </row>
    <row r="444" spans="1:220" x14ac:dyDescent="0.15">
      <c r="A444" s="97">
        <f t="shared" si="262"/>
        <v>43956</v>
      </c>
      <c r="B444" s="19">
        <f t="shared" ca="1" si="278"/>
        <v>353.71922599999999</v>
      </c>
      <c r="C444" s="2">
        <f t="shared" si="279"/>
        <v>350</v>
      </c>
      <c r="D444" s="16">
        <f ca="1">IF(A444&lt;$B$1,VLOOKUP(A444,[1]DI!$A$4:$B$15000,2),0)</f>
        <v>3.6500000000000005E-2</v>
      </c>
      <c r="E444" s="17">
        <f t="shared" ca="1" si="280"/>
        <v>1.00014227</v>
      </c>
      <c r="F444" s="17">
        <f ca="1">(TRUNC(PRODUCT($E$12:$E443),16))</f>
        <v>1.0627446921030299</v>
      </c>
      <c r="G444" s="17">
        <f t="shared" ca="1" si="281"/>
        <v>1.05514972012712</v>
      </c>
      <c r="H444" s="17">
        <f t="shared" ca="1" si="282"/>
        <v>1.007198</v>
      </c>
      <c r="I444" s="16">
        <f t="shared" si="263"/>
        <v>1.7999999999999999E-2</v>
      </c>
      <c r="J444" s="99">
        <f t="shared" si="283"/>
        <v>43881</v>
      </c>
      <c r="K444" s="3">
        <f t="shared" si="284"/>
        <v>48</v>
      </c>
      <c r="L444" s="20">
        <f t="shared" si="285"/>
        <v>48</v>
      </c>
      <c r="M444" s="15">
        <f t="shared" si="286"/>
        <v>1.0034038599999999</v>
      </c>
      <c r="N444" s="15">
        <f t="shared" ca="1" si="287"/>
        <v>1.0106263609999999</v>
      </c>
      <c r="O444" s="20">
        <f t="shared" si="288"/>
        <v>0</v>
      </c>
      <c r="P444" s="2">
        <f t="shared" ca="1" si="289"/>
        <v>3.7192259999999999</v>
      </c>
      <c r="Q444" s="2">
        <f t="shared" si="290"/>
        <v>0</v>
      </c>
      <c r="R444" s="4" t="str">
        <f t="shared" si="291"/>
        <v>A+J=</v>
      </c>
      <c r="S444" s="99">
        <f t="shared" si="292"/>
        <v>44249</v>
      </c>
      <c r="T444" s="9" t="str">
        <f t="shared" si="293"/>
        <v>-</v>
      </c>
      <c r="U444" s="9"/>
      <c r="V444" s="9"/>
      <c r="W444" s="9"/>
      <c r="X444" s="9"/>
      <c r="Y444" s="1"/>
      <c r="Z444" s="9"/>
      <c r="AA444" s="9"/>
      <c r="AB444" s="9"/>
      <c r="AC444" s="9"/>
      <c r="AD444" s="9"/>
      <c r="AE444" s="10"/>
      <c r="AF444" s="9"/>
      <c r="AG444" s="9"/>
      <c r="AH444" s="99">
        <f t="shared" si="277"/>
        <v>43808</v>
      </c>
      <c r="AI444" s="2">
        <f t="shared" ca="1" si="272"/>
        <v>1060.649895</v>
      </c>
      <c r="AJ444" s="9">
        <f t="shared" si="272"/>
        <v>1000</v>
      </c>
      <c r="AK444" s="16">
        <f t="shared" ca="1" si="272"/>
        <v>4.9000000000000002E-2</v>
      </c>
      <c r="AL444" s="17">
        <f t="shared" ca="1" si="272"/>
        <v>1.04603449</v>
      </c>
      <c r="AM444" s="99">
        <f t="shared" si="273"/>
        <v>43808</v>
      </c>
      <c r="AN444" s="16">
        <f t="shared" si="274"/>
        <v>1.7999999999999999E-2</v>
      </c>
      <c r="AO444" s="3">
        <f t="shared" si="274"/>
        <v>196</v>
      </c>
      <c r="AP444" s="15">
        <f t="shared" si="274"/>
        <v>1.013972203</v>
      </c>
      <c r="AQ444" s="15">
        <f t="shared" ca="1" si="274"/>
        <v>1.0606498959999999</v>
      </c>
      <c r="AR444" s="99">
        <f t="shared" si="275"/>
        <v>43808</v>
      </c>
      <c r="AS444" s="2">
        <f t="shared" ca="1" si="276"/>
        <v>60.649895000000001</v>
      </c>
      <c r="AT444" s="2">
        <f t="shared" si="276"/>
        <v>0</v>
      </c>
      <c r="AU444" s="28" t="str">
        <f t="shared" si="276"/>
        <v>J=</v>
      </c>
      <c r="AV444" s="99">
        <f t="shared" si="276"/>
        <v>43881</v>
      </c>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c r="GN444" s="3"/>
      <c r="GO444" s="3"/>
      <c r="GP444" s="3"/>
      <c r="GQ444" s="3"/>
      <c r="GR444" s="3"/>
      <c r="GS444" s="3"/>
      <c r="GT444" s="1"/>
      <c r="GU444" s="1"/>
      <c r="GV444" s="1"/>
      <c r="GW444" s="1"/>
      <c r="GX444" s="1"/>
      <c r="GY444" s="1"/>
      <c r="GZ444" s="1"/>
      <c r="HA444" s="1"/>
      <c r="HB444" s="1"/>
      <c r="HC444" s="1"/>
      <c r="HD444" s="1"/>
      <c r="HE444" s="1"/>
      <c r="HF444" s="1"/>
      <c r="HG444" s="1"/>
      <c r="HH444" s="1"/>
      <c r="HI444" s="1"/>
      <c r="HJ444" s="1"/>
      <c r="HK444" s="1"/>
      <c r="HL444" s="1"/>
    </row>
    <row r="445" spans="1:220" x14ac:dyDescent="0.15">
      <c r="A445" s="97">
        <f t="shared" si="262"/>
        <v>43957</v>
      </c>
      <c r="B445" s="19">
        <f t="shared" ca="1" si="278"/>
        <v>353.79459700000001</v>
      </c>
      <c r="C445" s="2">
        <f t="shared" si="279"/>
        <v>350</v>
      </c>
      <c r="D445" s="16">
        <f ca="1">IF(A445&lt;$B$1,VLOOKUP(A445,[1]DI!$A$4:$B$15000,2),0)</f>
        <v>3.6500000000000005E-2</v>
      </c>
      <c r="E445" s="17">
        <f t="shared" ca="1" si="280"/>
        <v>1.00014227</v>
      </c>
      <c r="F445" s="17">
        <f ca="1">(TRUNC(PRODUCT($E$12:$E444),16))</f>
        <v>1.0628958887903801</v>
      </c>
      <c r="G445" s="17">
        <f t="shared" ca="1" si="281"/>
        <v>1.05514972012712</v>
      </c>
      <c r="H445" s="17">
        <f t="shared" ca="1" si="282"/>
        <v>1.0073413</v>
      </c>
      <c r="I445" s="16">
        <f t="shared" si="263"/>
        <v>1.7999999999999999E-2</v>
      </c>
      <c r="J445" s="99">
        <f t="shared" si="283"/>
        <v>43881</v>
      </c>
      <c r="K445" s="3">
        <f t="shared" si="284"/>
        <v>49</v>
      </c>
      <c r="L445" s="20">
        <f t="shared" si="285"/>
        <v>49</v>
      </c>
      <c r="M445" s="15">
        <f t="shared" si="286"/>
        <v>1.0034748959999999</v>
      </c>
      <c r="N445" s="15">
        <f t="shared" ca="1" si="287"/>
        <v>1.0108417059999999</v>
      </c>
      <c r="O445" s="20">
        <f t="shared" si="288"/>
        <v>0</v>
      </c>
      <c r="P445" s="2">
        <f t="shared" ca="1" si="289"/>
        <v>3.794597</v>
      </c>
      <c r="Q445" s="2">
        <f t="shared" si="290"/>
        <v>0</v>
      </c>
      <c r="R445" s="4" t="str">
        <f t="shared" si="291"/>
        <v>A+J=</v>
      </c>
      <c r="S445" s="99">
        <f t="shared" si="292"/>
        <v>44249</v>
      </c>
      <c r="T445" s="9" t="str">
        <f t="shared" si="293"/>
        <v>-</v>
      </c>
      <c r="U445" s="9"/>
      <c r="V445" s="9"/>
      <c r="W445" s="9"/>
      <c r="X445" s="9"/>
      <c r="Y445" s="1"/>
      <c r="Z445" s="9"/>
      <c r="AA445" s="9"/>
      <c r="AB445" s="9"/>
      <c r="AC445" s="9"/>
      <c r="AD445" s="9"/>
      <c r="AE445" s="10"/>
      <c r="AF445" s="9"/>
      <c r="AG445" s="9"/>
      <c r="AH445" s="99"/>
      <c r="AI445" s="3"/>
      <c r="AJ445" s="9"/>
      <c r="AK445" s="16"/>
      <c r="AL445" s="17"/>
      <c r="AM445" s="99"/>
      <c r="AN445" s="16"/>
      <c r="AO445" s="3"/>
      <c r="AP445" s="15"/>
      <c r="AQ445" s="15"/>
      <c r="AR445" s="99"/>
      <c r="AS445" s="2"/>
      <c r="AT445" s="3"/>
      <c r="AU445" s="4"/>
      <c r="AV445" s="99"/>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c r="GN445" s="3"/>
      <c r="GO445" s="3"/>
      <c r="GP445" s="3"/>
      <c r="GQ445" s="3"/>
      <c r="GR445" s="3"/>
      <c r="GS445" s="3"/>
      <c r="GT445" s="1"/>
      <c r="GU445" s="1"/>
      <c r="GV445" s="1"/>
      <c r="GW445" s="1"/>
      <c r="GX445" s="1"/>
      <c r="GY445" s="1"/>
      <c r="GZ445" s="1"/>
      <c r="HA445" s="1"/>
      <c r="HB445" s="1"/>
      <c r="HC445" s="1"/>
      <c r="HD445" s="1"/>
      <c r="HE445" s="1"/>
      <c r="HF445" s="1"/>
      <c r="HG445" s="1"/>
      <c r="HH445" s="1"/>
      <c r="HI445" s="1"/>
      <c r="HJ445" s="1"/>
      <c r="HK445" s="1"/>
      <c r="HL445" s="1"/>
    </row>
    <row r="446" spans="1:220" x14ac:dyDescent="0.15">
      <c r="A446" s="97">
        <f t="shared" si="262"/>
        <v>43958</v>
      </c>
      <c r="B446" s="19">
        <f t="shared" ca="1" si="278"/>
        <v>353.86998</v>
      </c>
      <c r="C446" s="2">
        <f t="shared" si="279"/>
        <v>350</v>
      </c>
      <c r="D446" s="16">
        <f ca="1">IF(A446&lt;$B$1,VLOOKUP(A446,[1]DI!$A$4:$B$15000,2),0)</f>
        <v>2.9000000000000005E-2</v>
      </c>
      <c r="E446" s="17">
        <f t="shared" ca="1" si="280"/>
        <v>1.00011345</v>
      </c>
      <c r="F446" s="17">
        <f ca="1">(TRUNC(PRODUCT($E$12:$E445),16))</f>
        <v>1.0630471069884699</v>
      </c>
      <c r="G446" s="17">
        <f t="shared" ca="1" si="281"/>
        <v>1.05514972012712</v>
      </c>
      <c r="H446" s="17">
        <f t="shared" ca="1" si="282"/>
        <v>1.0074846099999999</v>
      </c>
      <c r="I446" s="16">
        <f t="shared" si="263"/>
        <v>1.7999999999999999E-2</v>
      </c>
      <c r="J446" s="99">
        <f t="shared" si="283"/>
        <v>43881</v>
      </c>
      <c r="K446" s="3">
        <f t="shared" si="284"/>
        <v>50</v>
      </c>
      <c r="L446" s="20">
        <f t="shared" si="285"/>
        <v>50</v>
      </c>
      <c r="M446" s="15">
        <f t="shared" si="286"/>
        <v>1.003545938</v>
      </c>
      <c r="N446" s="15">
        <f t="shared" ca="1" si="287"/>
        <v>1.011057088</v>
      </c>
      <c r="O446" s="20">
        <f t="shared" si="288"/>
        <v>0</v>
      </c>
      <c r="P446" s="2">
        <f t="shared" ca="1" si="289"/>
        <v>3.86998</v>
      </c>
      <c r="Q446" s="2">
        <f t="shared" si="290"/>
        <v>0</v>
      </c>
      <c r="R446" s="4" t="str">
        <f t="shared" si="291"/>
        <v>A+J=</v>
      </c>
      <c r="S446" s="99">
        <f t="shared" si="292"/>
        <v>44249</v>
      </c>
      <c r="T446" s="9" t="str">
        <f t="shared" si="293"/>
        <v>-</v>
      </c>
      <c r="U446" s="9"/>
      <c r="V446" s="9"/>
      <c r="W446" s="9"/>
      <c r="X446" s="9"/>
      <c r="Y446" s="1"/>
      <c r="Z446" s="9"/>
      <c r="AA446" s="9"/>
      <c r="AB446" s="9"/>
      <c r="AC446" s="9"/>
      <c r="AD446" s="9"/>
      <c r="AE446" s="10"/>
      <c r="AF446" s="9"/>
      <c r="AG446" s="9"/>
      <c r="AH446" s="99" t="str">
        <f t="shared" ref="AH446:AV446" si="294">+$B$9</f>
        <v>AMAR16</v>
      </c>
      <c r="AI446" s="3" t="str">
        <f t="shared" si="294"/>
        <v>AMAR16</v>
      </c>
      <c r="AJ446" s="3" t="str">
        <f t="shared" si="294"/>
        <v>AMAR16</v>
      </c>
      <c r="AK446" s="3" t="str">
        <f t="shared" si="294"/>
        <v>AMAR16</v>
      </c>
      <c r="AL446" s="3" t="str">
        <f t="shared" si="294"/>
        <v>AMAR16</v>
      </c>
      <c r="AM446" s="99" t="str">
        <f t="shared" si="294"/>
        <v>AMAR16</v>
      </c>
      <c r="AN446" s="3" t="str">
        <f t="shared" si="294"/>
        <v>AMAR16</v>
      </c>
      <c r="AO446" s="3" t="str">
        <f t="shared" si="294"/>
        <v>AMAR16</v>
      </c>
      <c r="AP446" s="3" t="str">
        <f t="shared" si="294"/>
        <v>AMAR16</v>
      </c>
      <c r="AQ446" s="3" t="str">
        <f t="shared" si="294"/>
        <v>AMAR16</v>
      </c>
      <c r="AR446" s="99" t="str">
        <f t="shared" si="294"/>
        <v>AMAR16</v>
      </c>
      <c r="AS446" s="3" t="str">
        <f t="shared" si="294"/>
        <v>AMAR16</v>
      </c>
      <c r="AT446" s="3" t="str">
        <f t="shared" si="294"/>
        <v>AMAR16</v>
      </c>
      <c r="AU446" s="4" t="str">
        <f t="shared" si="294"/>
        <v>AMAR16</v>
      </c>
      <c r="AV446" s="99" t="str">
        <f t="shared" si="294"/>
        <v>AMAR16</v>
      </c>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c r="GN446" s="3"/>
      <c r="GO446" s="3"/>
      <c r="GP446" s="3"/>
      <c r="GQ446" s="3"/>
      <c r="GR446" s="3"/>
      <c r="GS446" s="3"/>
      <c r="GT446" s="1"/>
      <c r="GU446" s="1"/>
      <c r="GV446" s="1"/>
      <c r="GW446" s="1"/>
      <c r="GX446" s="1"/>
      <c r="GY446" s="1"/>
      <c r="GZ446" s="1"/>
      <c r="HA446" s="1"/>
      <c r="HB446" s="1"/>
      <c r="HC446" s="1"/>
      <c r="HD446" s="1"/>
      <c r="HE446" s="1"/>
      <c r="HF446" s="1"/>
      <c r="HG446" s="1"/>
      <c r="HH446" s="1"/>
      <c r="HI446" s="1"/>
      <c r="HJ446" s="1"/>
      <c r="HK446" s="1"/>
      <c r="HL446" s="1"/>
    </row>
    <row r="447" spans="1:220" x14ac:dyDescent="0.15">
      <c r="A447" s="97">
        <f t="shared" si="262"/>
        <v>43959</v>
      </c>
      <c r="B447" s="19">
        <f t="shared" ca="1" si="278"/>
        <v>353.93518299999999</v>
      </c>
      <c r="C447" s="2">
        <f t="shared" si="279"/>
        <v>350</v>
      </c>
      <c r="D447" s="16">
        <f ca="1">IF(A447&lt;$B$1,VLOOKUP(A447,[1]DI!$A$4:$B$15000,2),0)</f>
        <v>2.9000000000000005E-2</v>
      </c>
      <c r="E447" s="17">
        <f t="shared" ca="1" si="280"/>
        <v>1.00011345</v>
      </c>
      <c r="F447" s="17">
        <f ca="1">(TRUNC(PRODUCT($E$12:$E446),16))</f>
        <v>1.0631677096827601</v>
      </c>
      <c r="G447" s="17">
        <f t="shared" ca="1" si="281"/>
        <v>1.05514972012712</v>
      </c>
      <c r="H447" s="17">
        <f t="shared" ca="1" si="282"/>
        <v>1.00759891</v>
      </c>
      <c r="I447" s="16">
        <f t="shared" si="263"/>
        <v>1.7999999999999999E-2</v>
      </c>
      <c r="J447" s="99">
        <f t="shared" si="283"/>
        <v>43881</v>
      </c>
      <c r="K447" s="3">
        <f t="shared" si="284"/>
        <v>51</v>
      </c>
      <c r="L447" s="20">
        <f t="shared" si="285"/>
        <v>51</v>
      </c>
      <c r="M447" s="15">
        <f t="shared" si="286"/>
        <v>1.0036169850000001</v>
      </c>
      <c r="N447" s="15">
        <f t="shared" ca="1" si="287"/>
        <v>1.01124338</v>
      </c>
      <c r="O447" s="20">
        <f t="shared" si="288"/>
        <v>0</v>
      </c>
      <c r="P447" s="2">
        <f t="shared" ca="1" si="289"/>
        <v>3.9351829999999999</v>
      </c>
      <c r="Q447" s="2">
        <f t="shared" si="290"/>
        <v>0</v>
      </c>
      <c r="R447" s="4" t="str">
        <f t="shared" si="291"/>
        <v>A+J=</v>
      </c>
      <c r="S447" s="99">
        <f t="shared" si="292"/>
        <v>44249</v>
      </c>
      <c r="T447" s="9" t="str">
        <f t="shared" si="293"/>
        <v>-</v>
      </c>
      <c r="U447" s="9"/>
      <c r="V447" s="9"/>
      <c r="W447" s="9"/>
      <c r="X447" s="9"/>
      <c r="Y447" s="1"/>
      <c r="Z447" s="9"/>
      <c r="AA447" s="9"/>
      <c r="AB447" s="9"/>
      <c r="AC447" s="9"/>
      <c r="AD447" s="9"/>
      <c r="AE447" s="10"/>
      <c r="AF447" s="9"/>
      <c r="AG447" s="9"/>
      <c r="AH447" s="99" t="s">
        <v>4</v>
      </c>
      <c r="AI447" s="3" t="s">
        <v>5</v>
      </c>
      <c r="AJ447" s="9" t="s">
        <v>6</v>
      </c>
      <c r="AK447" s="11" t="s">
        <v>7</v>
      </c>
      <c r="AL447" s="12" t="s">
        <v>7</v>
      </c>
      <c r="AM447" s="99" t="s">
        <v>4</v>
      </c>
      <c r="AN447" s="11" t="s">
        <v>8</v>
      </c>
      <c r="AO447" s="14" t="s">
        <v>8</v>
      </c>
      <c r="AP447" s="13" t="s">
        <v>8</v>
      </c>
      <c r="AQ447" s="15" t="s">
        <v>9</v>
      </c>
      <c r="AR447" s="99" t="s">
        <v>4</v>
      </c>
      <c r="AS447" s="2" t="s">
        <v>11</v>
      </c>
      <c r="AT447" s="3" t="s">
        <v>12</v>
      </c>
      <c r="AU447" s="4" t="s">
        <v>13</v>
      </c>
      <c r="AV447" s="99" t="s">
        <v>13</v>
      </c>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c r="GN447" s="3"/>
      <c r="GO447" s="3"/>
      <c r="GP447" s="3"/>
      <c r="GQ447" s="3"/>
      <c r="GR447" s="3"/>
      <c r="GS447" s="3"/>
      <c r="GT447" s="1"/>
      <c r="GU447" s="1"/>
      <c r="GV447" s="1"/>
      <c r="GW447" s="1"/>
      <c r="GX447" s="1"/>
      <c r="GY447" s="1"/>
      <c r="GZ447" s="1"/>
      <c r="HA447" s="1"/>
      <c r="HB447" s="1"/>
      <c r="HC447" s="1"/>
      <c r="HD447" s="1"/>
      <c r="HE447" s="1"/>
      <c r="HF447" s="1"/>
      <c r="HG447" s="1"/>
      <c r="HH447" s="1"/>
      <c r="HI447" s="1"/>
      <c r="HJ447" s="1"/>
      <c r="HK447" s="1"/>
      <c r="HL447" s="1"/>
    </row>
    <row r="448" spans="1:220" x14ac:dyDescent="0.15">
      <c r="A448" s="97">
        <f t="shared" si="262"/>
        <v>43960</v>
      </c>
      <c r="B448" s="19">
        <f t="shared" ca="1" si="278"/>
        <v>354.00039600000002</v>
      </c>
      <c r="C448" s="2">
        <f t="shared" si="279"/>
        <v>350</v>
      </c>
      <c r="D448" s="16">
        <f ca="1">IF(A448&lt;$B$1,VLOOKUP(A448,[1]DI!$A$4:$B$15000,2),0)</f>
        <v>0</v>
      </c>
      <c r="E448" s="17">
        <f t="shared" ca="1" si="280"/>
        <v>1</v>
      </c>
      <c r="F448" s="17">
        <f ca="1">(TRUNC(PRODUCT($E$12:$E447),16))</f>
        <v>1.0632883260594299</v>
      </c>
      <c r="G448" s="17">
        <f t="shared" ca="1" si="281"/>
        <v>1.05514972012712</v>
      </c>
      <c r="H448" s="17">
        <f t="shared" ca="1" si="282"/>
        <v>1.0077132200000001</v>
      </c>
      <c r="I448" s="16">
        <f t="shared" si="263"/>
        <v>1.7999999999999999E-2</v>
      </c>
      <c r="J448" s="99">
        <f t="shared" si="283"/>
        <v>43881</v>
      </c>
      <c r="K448" s="3">
        <f t="shared" si="284"/>
        <v>51</v>
      </c>
      <c r="L448" s="20">
        <f t="shared" si="285"/>
        <v>52</v>
      </c>
      <c r="M448" s="15">
        <f t="shared" si="286"/>
        <v>1.0036880370000001</v>
      </c>
      <c r="N448" s="15">
        <f t="shared" ca="1" si="287"/>
        <v>1.011429704</v>
      </c>
      <c r="O448" s="20">
        <f t="shared" si="288"/>
        <v>0</v>
      </c>
      <c r="P448" s="2">
        <f t="shared" ca="1" si="289"/>
        <v>4.0003960000000003</v>
      </c>
      <c r="Q448" s="2">
        <f t="shared" si="290"/>
        <v>0</v>
      </c>
      <c r="R448" s="4" t="str">
        <f t="shared" si="291"/>
        <v>A+J=</v>
      </c>
      <c r="S448" s="99">
        <f t="shared" si="292"/>
        <v>44249</v>
      </c>
      <c r="T448" s="9" t="str">
        <f t="shared" si="293"/>
        <v>-</v>
      </c>
      <c r="U448" s="9"/>
      <c r="V448" s="9"/>
      <c r="W448" s="9"/>
      <c r="X448" s="9"/>
      <c r="Y448" s="1"/>
      <c r="Z448" s="9"/>
      <c r="AA448" s="9"/>
      <c r="AB448" s="9"/>
      <c r="AC448" s="9"/>
      <c r="AD448" s="9"/>
      <c r="AE448" s="10"/>
      <c r="AF448" s="9"/>
      <c r="AG448" s="9"/>
      <c r="AH448" s="99"/>
      <c r="AI448" s="3" t="s">
        <v>15</v>
      </c>
      <c r="AJ448" s="9" t="s">
        <v>16</v>
      </c>
      <c r="AK448" s="16" t="s">
        <v>17</v>
      </c>
      <c r="AL448" s="17" t="s">
        <v>18</v>
      </c>
      <c r="AM448" s="99"/>
      <c r="AN448" s="16"/>
      <c r="AO448" s="3" t="s">
        <v>19</v>
      </c>
      <c r="AP448" s="15" t="s">
        <v>18</v>
      </c>
      <c r="AQ448" s="15" t="s">
        <v>20</v>
      </c>
      <c r="AR448" s="99"/>
      <c r="AS448" s="2"/>
      <c r="AT448" s="3"/>
      <c r="AU448" s="4" t="s">
        <v>21</v>
      </c>
      <c r="AV448" s="99" t="s">
        <v>4</v>
      </c>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c r="GF448" s="3"/>
      <c r="GG448" s="3"/>
      <c r="GH448" s="3"/>
      <c r="GI448" s="3"/>
      <c r="GJ448" s="3"/>
      <c r="GK448" s="3"/>
      <c r="GL448" s="3"/>
      <c r="GM448" s="3"/>
      <c r="GN448" s="3"/>
      <c r="GO448" s="3"/>
      <c r="GP448" s="3"/>
      <c r="GQ448" s="3"/>
      <c r="GR448" s="3"/>
      <c r="GS448" s="3"/>
      <c r="GT448" s="1"/>
      <c r="GU448" s="1"/>
      <c r="GV448" s="1"/>
      <c r="GW448" s="1"/>
      <c r="GX448" s="1"/>
      <c r="GY448" s="1"/>
      <c r="GZ448" s="1"/>
      <c r="HA448" s="1"/>
      <c r="HB448" s="1"/>
      <c r="HC448" s="1"/>
      <c r="HD448" s="1"/>
      <c r="HE448" s="1"/>
      <c r="HF448" s="1"/>
      <c r="HG448" s="1"/>
      <c r="HH448" s="1"/>
      <c r="HI448" s="1"/>
      <c r="HJ448" s="1"/>
      <c r="HK448" s="1"/>
      <c r="HL448" s="1"/>
    </row>
    <row r="449" spans="1:220" x14ac:dyDescent="0.15">
      <c r="A449" s="97">
        <f t="shared" si="262"/>
        <v>43961</v>
      </c>
      <c r="B449" s="19">
        <f t="shared" ca="1" si="278"/>
        <v>354.00039600000002</v>
      </c>
      <c r="C449" s="2">
        <f t="shared" si="279"/>
        <v>350</v>
      </c>
      <c r="D449" s="16">
        <f ca="1">IF(A449&lt;$B$1,VLOOKUP(A449,[1]DI!$A$4:$B$15000,2),0)</f>
        <v>0</v>
      </c>
      <c r="E449" s="17">
        <f t="shared" ca="1" si="280"/>
        <v>1</v>
      </c>
      <c r="F449" s="17">
        <f ca="1">(TRUNC(PRODUCT($E$12:$E448),16))</f>
        <v>1.0632883260594299</v>
      </c>
      <c r="G449" s="17">
        <f t="shared" ca="1" si="281"/>
        <v>1.05514972012712</v>
      </c>
      <c r="H449" s="17">
        <f t="shared" ca="1" si="282"/>
        <v>1.0077132200000001</v>
      </c>
      <c r="I449" s="16">
        <f t="shared" si="263"/>
        <v>1.7999999999999999E-2</v>
      </c>
      <c r="J449" s="99">
        <f t="shared" si="283"/>
        <v>43881</v>
      </c>
      <c r="K449" s="3">
        <f t="shared" si="284"/>
        <v>51</v>
      </c>
      <c r="L449" s="20">
        <f t="shared" si="285"/>
        <v>52</v>
      </c>
      <c r="M449" s="15">
        <f t="shared" si="286"/>
        <v>1.0036880370000001</v>
      </c>
      <c r="N449" s="15">
        <f t="shared" ca="1" si="287"/>
        <v>1.011429704</v>
      </c>
      <c r="O449" s="20">
        <f t="shared" si="288"/>
        <v>0</v>
      </c>
      <c r="P449" s="2">
        <f t="shared" ca="1" si="289"/>
        <v>4.0003960000000003</v>
      </c>
      <c r="Q449" s="2">
        <f t="shared" si="290"/>
        <v>0</v>
      </c>
      <c r="R449" s="4" t="str">
        <f t="shared" si="291"/>
        <v>A+J=</v>
      </c>
      <c r="S449" s="99">
        <f t="shared" si="292"/>
        <v>44249</v>
      </c>
      <c r="T449" s="9" t="str">
        <f t="shared" si="293"/>
        <v>-</v>
      </c>
      <c r="U449" s="9"/>
      <c r="V449" s="9"/>
      <c r="W449" s="9"/>
      <c r="X449" s="9"/>
      <c r="Y449" s="1"/>
      <c r="Z449" s="9"/>
      <c r="AA449" s="9"/>
      <c r="AB449" s="9"/>
      <c r="AC449" s="9"/>
      <c r="AD449" s="9"/>
      <c r="AE449" s="10"/>
      <c r="AF449" s="9"/>
      <c r="AG449" s="9"/>
      <c r="AH449" s="99"/>
      <c r="AI449" s="3" t="str">
        <f>+$B$9</f>
        <v>AMAR16</v>
      </c>
      <c r="AJ449" s="9"/>
      <c r="AK449" s="16"/>
      <c r="AL449" s="17" t="s">
        <v>25</v>
      </c>
      <c r="AM449" s="99"/>
      <c r="AN449" s="16" t="s">
        <v>26</v>
      </c>
      <c r="AO449" s="3" t="s">
        <v>28</v>
      </c>
      <c r="AP449" s="15" t="s">
        <v>29</v>
      </c>
      <c r="AQ449" s="15" t="s">
        <v>25</v>
      </c>
      <c r="AR449" s="99"/>
      <c r="AS449" s="2"/>
      <c r="AT449" s="3"/>
      <c r="AU449" s="4" t="s">
        <v>30</v>
      </c>
      <c r="AV449" s="101"/>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c r="GN449" s="3"/>
      <c r="GO449" s="3"/>
      <c r="GP449" s="3"/>
      <c r="GQ449" s="3"/>
      <c r="GR449" s="3"/>
      <c r="GS449" s="3"/>
      <c r="GT449" s="1"/>
      <c r="GU449" s="1"/>
      <c r="GV449" s="1"/>
      <c r="GW449" s="1"/>
      <c r="GX449" s="1"/>
      <c r="GY449" s="1"/>
      <c r="GZ449" s="1"/>
      <c r="HA449" s="1"/>
      <c r="HB449" s="1"/>
      <c r="HC449" s="1"/>
      <c r="HD449" s="1"/>
      <c r="HE449" s="1"/>
      <c r="HF449" s="1"/>
      <c r="HG449" s="1"/>
      <c r="HH449" s="1"/>
      <c r="HI449" s="1"/>
      <c r="HJ449" s="1"/>
      <c r="HK449" s="1"/>
      <c r="HL449" s="1"/>
    </row>
    <row r="450" spans="1:220" x14ac:dyDescent="0.15">
      <c r="A450" s="97">
        <f t="shared" si="262"/>
        <v>43962</v>
      </c>
      <c r="B450" s="19">
        <f t="shared" ca="1" si="278"/>
        <v>354.00039600000002</v>
      </c>
      <c r="C450" s="2">
        <f t="shared" si="279"/>
        <v>350</v>
      </c>
      <c r="D450" s="16">
        <f ca="1">IF(A450&lt;$B$1,VLOOKUP(A450,[1]DI!$A$4:$B$15000,2),0)</f>
        <v>2.9000000000000005E-2</v>
      </c>
      <c r="E450" s="17">
        <f t="shared" ca="1" si="280"/>
        <v>1.00011345</v>
      </c>
      <c r="F450" s="17">
        <f ca="1">(TRUNC(PRODUCT($E$12:$E449),16))</f>
        <v>1.0632883260594299</v>
      </c>
      <c r="G450" s="17">
        <f t="shared" ca="1" si="281"/>
        <v>1.05514972012712</v>
      </c>
      <c r="H450" s="17">
        <f t="shared" ca="1" si="282"/>
        <v>1.0077132200000001</v>
      </c>
      <c r="I450" s="16">
        <f t="shared" si="263"/>
        <v>1.7999999999999999E-2</v>
      </c>
      <c r="J450" s="99">
        <f t="shared" si="283"/>
        <v>43881</v>
      </c>
      <c r="K450" s="3">
        <f t="shared" si="284"/>
        <v>52</v>
      </c>
      <c r="L450" s="20">
        <f t="shared" si="285"/>
        <v>52</v>
      </c>
      <c r="M450" s="15">
        <f t="shared" si="286"/>
        <v>1.0036880370000001</v>
      </c>
      <c r="N450" s="15">
        <f t="shared" ca="1" si="287"/>
        <v>1.011429704</v>
      </c>
      <c r="O450" s="20">
        <f t="shared" si="288"/>
        <v>0</v>
      </c>
      <c r="P450" s="2">
        <f t="shared" ca="1" si="289"/>
        <v>4.0003960000000003</v>
      </c>
      <c r="Q450" s="2">
        <f t="shared" si="290"/>
        <v>0</v>
      </c>
      <c r="R450" s="4" t="str">
        <f t="shared" si="291"/>
        <v>A+J=</v>
      </c>
      <c r="S450" s="99">
        <f t="shared" si="292"/>
        <v>44249</v>
      </c>
      <c r="T450" s="9" t="str">
        <f t="shared" si="293"/>
        <v>-</v>
      </c>
      <c r="U450" s="9"/>
      <c r="V450" s="9"/>
      <c r="W450" s="9"/>
      <c r="X450" s="9"/>
      <c r="Y450" s="1"/>
      <c r="Z450" s="9"/>
      <c r="AA450" s="9"/>
      <c r="AB450" s="9"/>
      <c r="AC450" s="9"/>
      <c r="AD450" s="9"/>
      <c r="AE450" s="10"/>
      <c r="AF450" s="9"/>
      <c r="AG450" s="9"/>
      <c r="AH450" s="99"/>
      <c r="AI450" s="3"/>
      <c r="AJ450" s="9" t="s">
        <v>32</v>
      </c>
      <c r="AK450" s="16" t="s">
        <v>33</v>
      </c>
      <c r="AL450" s="17" t="s">
        <v>37</v>
      </c>
      <c r="AM450" s="99"/>
      <c r="AN450" s="16" t="s">
        <v>38</v>
      </c>
      <c r="AO450" s="3" t="s">
        <v>40</v>
      </c>
      <c r="AP450" s="15" t="s">
        <v>41</v>
      </c>
      <c r="AQ450" s="15" t="s">
        <v>42</v>
      </c>
      <c r="AR450" s="99"/>
      <c r="AS450" s="2" t="s">
        <v>43</v>
      </c>
      <c r="AT450" s="3"/>
      <c r="AU450" s="4"/>
      <c r="AV450" s="101"/>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c r="GB450" s="3"/>
      <c r="GC450" s="3"/>
      <c r="GD450" s="3"/>
      <c r="GE450" s="3"/>
      <c r="GF450" s="3"/>
      <c r="GG450" s="3"/>
      <c r="GH450" s="3"/>
      <c r="GI450" s="3"/>
      <c r="GJ450" s="3"/>
      <c r="GK450" s="3"/>
      <c r="GL450" s="3"/>
      <c r="GM450" s="3"/>
      <c r="GN450" s="3"/>
      <c r="GO450" s="3"/>
      <c r="GP450" s="3"/>
      <c r="GQ450" s="3"/>
      <c r="GR450" s="3"/>
      <c r="GS450" s="3"/>
      <c r="GT450" s="1"/>
      <c r="GU450" s="1"/>
      <c r="GV450" s="1"/>
      <c r="GW450" s="1"/>
      <c r="GX450" s="1"/>
      <c r="GY450" s="1"/>
      <c r="GZ450" s="1"/>
      <c r="HA450" s="1"/>
      <c r="HB450" s="1"/>
      <c r="HC450" s="1"/>
      <c r="HD450" s="1"/>
      <c r="HE450" s="1"/>
      <c r="HF450" s="1"/>
      <c r="HG450" s="1"/>
      <c r="HH450" s="1"/>
      <c r="HI450" s="1"/>
      <c r="HJ450" s="1"/>
      <c r="HK450" s="1"/>
      <c r="HL450" s="1"/>
    </row>
    <row r="451" spans="1:220" x14ac:dyDescent="0.15">
      <c r="A451" s="97">
        <f t="shared" si="262"/>
        <v>43963</v>
      </c>
      <c r="B451" s="19">
        <f t="shared" ca="1" si="278"/>
        <v>354.06562300000002</v>
      </c>
      <c r="C451" s="2">
        <f t="shared" si="279"/>
        <v>350</v>
      </c>
      <c r="D451" s="16">
        <f ca="1">IF(A451&lt;$B$1,VLOOKUP(A451,[1]DI!$A$4:$B$15000,2),0)</f>
        <v>2.9000000000000005E-2</v>
      </c>
      <c r="E451" s="17">
        <f t="shared" ca="1" si="280"/>
        <v>1.00011345</v>
      </c>
      <c r="F451" s="17">
        <f ca="1">(TRUNC(PRODUCT($E$12:$E450),16))</f>
        <v>1.06340895612002</v>
      </c>
      <c r="G451" s="17">
        <f t="shared" ca="1" si="281"/>
        <v>1.05514972012712</v>
      </c>
      <c r="H451" s="17">
        <f t="shared" ca="1" si="282"/>
        <v>1.00782755</v>
      </c>
      <c r="I451" s="16">
        <f t="shared" si="263"/>
        <v>1.7999999999999999E-2</v>
      </c>
      <c r="J451" s="99">
        <f t="shared" si="283"/>
        <v>43881</v>
      </c>
      <c r="K451" s="3">
        <f t="shared" si="284"/>
        <v>53</v>
      </c>
      <c r="L451" s="20">
        <f t="shared" si="285"/>
        <v>53</v>
      </c>
      <c r="M451" s="15">
        <f t="shared" si="286"/>
        <v>1.0037590940000001</v>
      </c>
      <c r="N451" s="15">
        <f t="shared" ca="1" si="287"/>
        <v>1.0116160679999999</v>
      </c>
      <c r="O451" s="20">
        <f t="shared" si="288"/>
        <v>0</v>
      </c>
      <c r="P451" s="2">
        <f t="shared" ca="1" si="289"/>
        <v>4.0656230000000004</v>
      </c>
      <c r="Q451" s="2">
        <f t="shared" si="290"/>
        <v>0</v>
      </c>
      <c r="R451" s="4" t="str">
        <f t="shared" si="291"/>
        <v>A+J=</v>
      </c>
      <c r="S451" s="99">
        <f t="shared" si="292"/>
        <v>44249</v>
      </c>
      <c r="T451" s="9" t="str">
        <f t="shared" si="293"/>
        <v>-</v>
      </c>
      <c r="U451" s="9"/>
      <c r="V451" s="9"/>
      <c r="W451" s="9"/>
      <c r="X451" s="9"/>
      <c r="Y451" s="1"/>
      <c r="Z451" s="9"/>
      <c r="AA451" s="9"/>
      <c r="AB451" s="9"/>
      <c r="AC451" s="9"/>
      <c r="AD451" s="9"/>
      <c r="AE451" s="10"/>
      <c r="AF451" s="9"/>
      <c r="AG451" s="9"/>
      <c r="AH451" s="99"/>
      <c r="AI451" s="3" t="s">
        <v>53</v>
      </c>
      <c r="AJ451" s="9" t="s">
        <v>53</v>
      </c>
      <c r="AK451" s="16"/>
      <c r="AL451" s="17"/>
      <c r="AM451" s="99"/>
      <c r="AN451" s="16"/>
      <c r="AO451" s="3"/>
      <c r="AP451" s="15"/>
      <c r="AQ451" s="15"/>
      <c r="AR451" s="99"/>
      <c r="AS451" s="2" t="s">
        <v>53</v>
      </c>
      <c r="AT451" s="3" t="s">
        <v>53</v>
      </c>
      <c r="AU451" s="4"/>
      <c r="AV451" s="99"/>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c r="GG451" s="3"/>
      <c r="GH451" s="3"/>
      <c r="GI451" s="3"/>
      <c r="GJ451" s="3"/>
      <c r="GK451" s="3"/>
      <c r="GL451" s="3"/>
      <c r="GM451" s="3"/>
      <c r="GN451" s="3"/>
      <c r="GO451" s="3"/>
      <c r="GP451" s="3"/>
      <c r="GQ451" s="3"/>
      <c r="GR451" s="3"/>
      <c r="GS451" s="3"/>
      <c r="GT451" s="1"/>
      <c r="GU451" s="1"/>
      <c r="GV451" s="1"/>
      <c r="GW451" s="1"/>
      <c r="GX451" s="1"/>
      <c r="GY451" s="1"/>
      <c r="GZ451" s="1"/>
      <c r="HA451" s="1"/>
      <c r="HB451" s="1"/>
      <c r="HC451" s="1"/>
      <c r="HD451" s="1"/>
      <c r="HE451" s="1"/>
      <c r="HF451" s="1"/>
      <c r="HG451" s="1"/>
      <c r="HH451" s="1"/>
      <c r="HI451" s="1"/>
      <c r="HJ451" s="1"/>
      <c r="HK451" s="1"/>
      <c r="HL451" s="1"/>
    </row>
    <row r="452" spans="1:220" x14ac:dyDescent="0.15">
      <c r="A452" s="97">
        <f t="shared" si="262"/>
        <v>43964</v>
      </c>
      <c r="B452" s="19">
        <f t="shared" ca="1" si="278"/>
        <v>354.13086199999998</v>
      </c>
      <c r="C452" s="2">
        <f t="shared" si="279"/>
        <v>350</v>
      </c>
      <c r="D452" s="16">
        <f ca="1">IF(A452&lt;$B$1,VLOOKUP(A452,[1]DI!$A$4:$B$15000,2),0)</f>
        <v>2.9000000000000005E-2</v>
      </c>
      <c r="E452" s="17">
        <f t="shared" ca="1" si="280"/>
        <v>1.00011345</v>
      </c>
      <c r="F452" s="17">
        <f ca="1">(TRUNC(PRODUCT($E$12:$E451),16))</f>
        <v>1.0635295998660901</v>
      </c>
      <c r="G452" s="17">
        <f t="shared" ca="1" si="281"/>
        <v>1.05514972012712</v>
      </c>
      <c r="H452" s="17">
        <f t="shared" ca="1" si="282"/>
        <v>1.0079418899999999</v>
      </c>
      <c r="I452" s="16">
        <f t="shared" si="263"/>
        <v>1.7999999999999999E-2</v>
      </c>
      <c r="J452" s="99">
        <f t="shared" si="283"/>
        <v>43881</v>
      </c>
      <c r="K452" s="3">
        <f t="shared" si="284"/>
        <v>54</v>
      </c>
      <c r="L452" s="20">
        <f t="shared" si="285"/>
        <v>54</v>
      </c>
      <c r="M452" s="15">
        <f t="shared" si="286"/>
        <v>1.003830156</v>
      </c>
      <c r="N452" s="15">
        <f t="shared" ca="1" si="287"/>
        <v>1.0118024649999999</v>
      </c>
      <c r="O452" s="20">
        <f t="shared" si="288"/>
        <v>0</v>
      </c>
      <c r="P452" s="2">
        <f t="shared" ca="1" si="289"/>
        <v>4.1308619999999996</v>
      </c>
      <c r="Q452" s="2">
        <f t="shared" si="290"/>
        <v>0</v>
      </c>
      <c r="R452" s="4" t="str">
        <f t="shared" si="291"/>
        <v>A+J=</v>
      </c>
      <c r="S452" s="99">
        <f t="shared" si="292"/>
        <v>44249</v>
      </c>
      <c r="T452" s="9" t="str">
        <f t="shared" si="293"/>
        <v>-</v>
      </c>
      <c r="U452" s="9"/>
      <c r="V452" s="9"/>
      <c r="W452" s="9"/>
      <c r="X452" s="9"/>
      <c r="Y452" s="1"/>
      <c r="Z452" s="9"/>
      <c r="AA452" s="9"/>
      <c r="AB452" s="9"/>
      <c r="AC452" s="9"/>
      <c r="AD452" s="9"/>
      <c r="AE452" s="10"/>
      <c r="AF452" s="9"/>
      <c r="AG452" s="9"/>
      <c r="AH452" s="99">
        <f>(AH444+1)</f>
        <v>43809</v>
      </c>
      <c r="AI452" s="2">
        <f t="shared" ref="AI452:AL466" ca="1" si="295">VLOOKUP($AH452,$A$12:$S$1473,(AI$1)+1)</f>
        <v>1060.926365</v>
      </c>
      <c r="AJ452" s="9">
        <f t="shared" si="295"/>
        <v>1000</v>
      </c>
      <c r="AK452" s="16">
        <f t="shared" ca="1" si="295"/>
        <v>4.9000000000000002E-2</v>
      </c>
      <c r="AL452" s="17">
        <f t="shared" ca="1" si="295"/>
        <v>1.0462330799999999</v>
      </c>
      <c r="AM452" s="99">
        <f t="shared" ref="AM452:AM466" si="296">AH452</f>
        <v>43809</v>
      </c>
      <c r="AN452" s="16">
        <f t="shared" ref="AN452:AQ466" si="297">VLOOKUP($AH452,$A$12:$S$1473,(AN$1)+1)</f>
        <v>1.7999999999999999E-2</v>
      </c>
      <c r="AO452" s="3">
        <f t="shared" si="297"/>
        <v>197</v>
      </c>
      <c r="AP452" s="15">
        <f t="shared" si="297"/>
        <v>1.0140439880000001</v>
      </c>
      <c r="AQ452" s="15">
        <f t="shared" ca="1" si="297"/>
        <v>1.060926365</v>
      </c>
      <c r="AR452" s="99">
        <f t="shared" ref="AR452:AR466" si="298">AH452</f>
        <v>43809</v>
      </c>
      <c r="AS452" s="2">
        <f t="shared" ref="AS452:AV466" ca="1" si="299">VLOOKUP($AH452,$A$12:$S$1473,(AS$1)+1)</f>
        <v>60.926364999999997</v>
      </c>
      <c r="AT452" s="2">
        <f t="shared" si="299"/>
        <v>0</v>
      </c>
      <c r="AU452" s="28" t="str">
        <f t="shared" si="299"/>
        <v>J=</v>
      </c>
      <c r="AV452" s="99">
        <f t="shared" si="299"/>
        <v>43881</v>
      </c>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3"/>
      <c r="FX452" s="3"/>
      <c r="FY452" s="3"/>
      <c r="FZ452" s="3"/>
      <c r="GA452" s="3"/>
      <c r="GB452" s="3"/>
      <c r="GC452" s="3"/>
      <c r="GD452" s="3"/>
      <c r="GE452" s="3"/>
      <c r="GF452" s="3"/>
      <c r="GG452" s="3"/>
      <c r="GH452" s="3"/>
      <c r="GI452" s="3"/>
      <c r="GJ452" s="3"/>
      <c r="GK452" s="3"/>
      <c r="GL452" s="3"/>
      <c r="GM452" s="3"/>
      <c r="GN452" s="3"/>
      <c r="GO452" s="3"/>
      <c r="GP452" s="3"/>
      <c r="GQ452" s="3"/>
      <c r="GR452" s="3"/>
      <c r="GS452" s="3"/>
      <c r="GT452" s="1"/>
      <c r="GU452" s="1"/>
      <c r="GV452" s="1"/>
      <c r="GW452" s="1"/>
      <c r="GX452" s="1"/>
      <c r="GY452" s="1"/>
      <c r="GZ452" s="1"/>
      <c r="HA452" s="1"/>
      <c r="HB452" s="1"/>
      <c r="HC452" s="1"/>
      <c r="HD452" s="1"/>
      <c r="HE452" s="1"/>
      <c r="HF452" s="1"/>
      <c r="HG452" s="1"/>
      <c r="HH452" s="1"/>
      <c r="HI452" s="1"/>
      <c r="HJ452" s="1"/>
      <c r="HK452" s="1"/>
      <c r="HL452" s="1"/>
    </row>
    <row r="453" spans="1:220" x14ac:dyDescent="0.15">
      <c r="A453" s="97">
        <f t="shared" si="262"/>
        <v>43965</v>
      </c>
      <c r="B453" s="19">
        <f t="shared" ca="1" si="278"/>
        <v>354.19611200000003</v>
      </c>
      <c r="C453" s="2">
        <f t="shared" si="279"/>
        <v>350</v>
      </c>
      <c r="D453" s="16">
        <f ca="1">IF(A453&lt;$B$1,VLOOKUP(A453,[1]DI!$A$4:$B$15000,2),0)</f>
        <v>2.9000000000000005E-2</v>
      </c>
      <c r="E453" s="17">
        <f t="shared" ca="1" si="280"/>
        <v>1.00011345</v>
      </c>
      <c r="F453" s="17">
        <f ca="1">(TRUNC(PRODUCT($E$12:$E452),16))</f>
        <v>1.0636502572991899</v>
      </c>
      <c r="G453" s="17">
        <f t="shared" ca="1" si="281"/>
        <v>1.05514972012712</v>
      </c>
      <c r="H453" s="17">
        <f t="shared" ca="1" si="282"/>
        <v>1.0080562399999999</v>
      </c>
      <c r="I453" s="16">
        <f t="shared" si="263"/>
        <v>1.7999999999999999E-2</v>
      </c>
      <c r="J453" s="99">
        <f t="shared" si="283"/>
        <v>43881</v>
      </c>
      <c r="K453" s="3">
        <f t="shared" si="284"/>
        <v>55</v>
      </c>
      <c r="L453" s="20">
        <f t="shared" si="285"/>
        <v>55</v>
      </c>
      <c r="M453" s="15">
        <f t="shared" si="286"/>
        <v>1.003901223</v>
      </c>
      <c r="N453" s="15">
        <f t="shared" ca="1" si="287"/>
        <v>1.011988892</v>
      </c>
      <c r="O453" s="20">
        <f t="shared" si="288"/>
        <v>0</v>
      </c>
      <c r="P453" s="2">
        <f t="shared" ca="1" si="289"/>
        <v>4.1961120000000003</v>
      </c>
      <c r="Q453" s="2">
        <f t="shared" si="290"/>
        <v>0</v>
      </c>
      <c r="R453" s="4" t="str">
        <f t="shared" si="291"/>
        <v>A+J=</v>
      </c>
      <c r="S453" s="99">
        <f t="shared" si="292"/>
        <v>44249</v>
      </c>
      <c r="T453" s="9" t="str">
        <f t="shared" si="293"/>
        <v>-</v>
      </c>
      <c r="U453" s="9"/>
      <c r="V453" s="9"/>
      <c r="W453" s="9"/>
      <c r="X453" s="9"/>
      <c r="Y453" s="1"/>
      <c r="Z453" s="9"/>
      <c r="AA453" s="9"/>
      <c r="AB453" s="9"/>
      <c r="AC453" s="9"/>
      <c r="AD453" s="9"/>
      <c r="AE453" s="10"/>
      <c r="AF453" s="9"/>
      <c r="AG453" s="9"/>
      <c r="AH453" s="99">
        <f t="shared" ref="AH453:AH466" si="300">(AH452+1)</f>
        <v>43810</v>
      </c>
      <c r="AI453" s="2">
        <f t="shared" ca="1" si="295"/>
        <v>1061.202908</v>
      </c>
      <c r="AJ453" s="9">
        <f t="shared" si="295"/>
        <v>1000</v>
      </c>
      <c r="AK453" s="16">
        <f t="shared" ca="1" si="295"/>
        <v>4.9000000000000002E-2</v>
      </c>
      <c r="AL453" s="17">
        <f t="shared" ca="1" si="295"/>
        <v>1.04643171</v>
      </c>
      <c r="AM453" s="99">
        <f t="shared" si="296"/>
        <v>43810</v>
      </c>
      <c r="AN453" s="16">
        <f t="shared" si="297"/>
        <v>1.7999999999999999E-2</v>
      </c>
      <c r="AO453" s="3">
        <f t="shared" si="297"/>
        <v>198</v>
      </c>
      <c r="AP453" s="15">
        <f t="shared" si="297"/>
        <v>1.0141157780000001</v>
      </c>
      <c r="AQ453" s="15">
        <f t="shared" ca="1" si="297"/>
        <v>1.0612029080000001</v>
      </c>
      <c r="AR453" s="99">
        <f t="shared" si="298"/>
        <v>43810</v>
      </c>
      <c r="AS453" s="2">
        <f t="shared" ca="1" si="299"/>
        <v>61.202908000000001</v>
      </c>
      <c r="AT453" s="2">
        <f t="shared" si="299"/>
        <v>0</v>
      </c>
      <c r="AU453" s="28" t="str">
        <f t="shared" si="299"/>
        <v>J=</v>
      </c>
      <c r="AV453" s="99">
        <f t="shared" si="299"/>
        <v>43881</v>
      </c>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c r="GN453" s="3"/>
      <c r="GO453" s="3"/>
      <c r="GP453" s="3"/>
      <c r="GQ453" s="3"/>
      <c r="GR453" s="3"/>
      <c r="GS453" s="3"/>
      <c r="GT453" s="1"/>
      <c r="GU453" s="1"/>
      <c r="GV453" s="1"/>
      <c r="GW453" s="1"/>
      <c r="GX453" s="1"/>
      <c r="GY453" s="1"/>
      <c r="GZ453" s="1"/>
      <c r="HA453" s="1"/>
      <c r="HB453" s="1"/>
      <c r="HC453" s="1"/>
      <c r="HD453" s="1"/>
      <c r="HE453" s="1"/>
      <c r="HF453" s="1"/>
      <c r="HG453" s="1"/>
      <c r="HH453" s="1"/>
      <c r="HI453" s="1"/>
      <c r="HJ453" s="1"/>
      <c r="HK453" s="1"/>
      <c r="HL453" s="1"/>
    </row>
    <row r="454" spans="1:220" x14ac:dyDescent="0.15">
      <c r="A454" s="97">
        <f t="shared" si="262"/>
        <v>43966</v>
      </c>
      <c r="B454" s="19">
        <f t="shared" ca="1" si="278"/>
        <v>354.26137199999999</v>
      </c>
      <c r="C454" s="2">
        <f t="shared" si="279"/>
        <v>350</v>
      </c>
      <c r="D454" s="16">
        <f ca="1">IF(A454&lt;$B$1,VLOOKUP(A454,[1]DI!$A$4:$B$15000,2),0)</f>
        <v>2.9000000000000005E-2</v>
      </c>
      <c r="E454" s="17">
        <f t="shared" ca="1" si="280"/>
        <v>1.00011345</v>
      </c>
      <c r="F454" s="17">
        <f ca="1">(TRUNC(PRODUCT($E$12:$E453),16))</f>
        <v>1.0637709284208801</v>
      </c>
      <c r="G454" s="17">
        <f t="shared" ca="1" si="281"/>
        <v>1.05514972012712</v>
      </c>
      <c r="H454" s="17">
        <f t="shared" ca="1" si="282"/>
        <v>1.0081705999999999</v>
      </c>
      <c r="I454" s="16">
        <f t="shared" si="263"/>
        <v>1.7999999999999999E-2</v>
      </c>
      <c r="J454" s="99">
        <f t="shared" si="283"/>
        <v>43881</v>
      </c>
      <c r="K454" s="3">
        <f t="shared" si="284"/>
        <v>56</v>
      </c>
      <c r="L454" s="20">
        <f t="shared" si="285"/>
        <v>56</v>
      </c>
      <c r="M454" s="15">
        <f t="shared" si="286"/>
        <v>1.0039722950000001</v>
      </c>
      <c r="N454" s="15">
        <f t="shared" ca="1" si="287"/>
        <v>1.012175351</v>
      </c>
      <c r="O454" s="20">
        <f t="shared" si="288"/>
        <v>0</v>
      </c>
      <c r="P454" s="2">
        <f t="shared" ca="1" si="289"/>
        <v>4.2613719999999997</v>
      </c>
      <c r="Q454" s="2">
        <f t="shared" si="290"/>
        <v>0</v>
      </c>
      <c r="R454" s="4" t="str">
        <f t="shared" si="291"/>
        <v>A+J=</v>
      </c>
      <c r="S454" s="99">
        <f t="shared" si="292"/>
        <v>44249</v>
      </c>
      <c r="T454" s="9" t="str">
        <f t="shared" si="293"/>
        <v>-</v>
      </c>
      <c r="U454" s="9"/>
      <c r="V454" s="9"/>
      <c r="W454" s="9"/>
      <c r="X454" s="9"/>
      <c r="Y454" s="1"/>
      <c r="Z454" s="9"/>
      <c r="AA454" s="9"/>
      <c r="AB454" s="9"/>
      <c r="AC454" s="9"/>
      <c r="AD454" s="9"/>
      <c r="AE454" s="10"/>
      <c r="AF454" s="9"/>
      <c r="AG454" s="9"/>
      <c r="AH454" s="99">
        <f t="shared" si="300"/>
        <v>43811</v>
      </c>
      <c r="AI454" s="2">
        <f t="shared" ca="1" si="295"/>
        <v>1061.479515</v>
      </c>
      <c r="AJ454" s="9">
        <f t="shared" si="295"/>
        <v>1000</v>
      </c>
      <c r="AK454" s="16">
        <f t="shared" ca="1" si="295"/>
        <v>4.4000000000000004E-2</v>
      </c>
      <c r="AL454" s="17">
        <f t="shared" ca="1" si="295"/>
        <v>1.0466303699999999</v>
      </c>
      <c r="AM454" s="99">
        <f t="shared" si="296"/>
        <v>43811</v>
      </c>
      <c r="AN454" s="16">
        <f t="shared" si="297"/>
        <v>1.7999999999999999E-2</v>
      </c>
      <c r="AO454" s="3">
        <f t="shared" si="297"/>
        <v>199</v>
      </c>
      <c r="AP454" s="15">
        <f t="shared" si="297"/>
        <v>1.0141875739999999</v>
      </c>
      <c r="AQ454" s="15">
        <f t="shared" ca="1" si="297"/>
        <v>1.0614795159999999</v>
      </c>
      <c r="AR454" s="99">
        <f t="shared" si="298"/>
        <v>43811</v>
      </c>
      <c r="AS454" s="2">
        <f t="shared" ca="1" si="299"/>
        <v>61.479514999999999</v>
      </c>
      <c r="AT454" s="2">
        <f t="shared" si="299"/>
        <v>0</v>
      </c>
      <c r="AU454" s="28" t="str">
        <f t="shared" si="299"/>
        <v>J=</v>
      </c>
      <c r="AV454" s="99">
        <f t="shared" si="299"/>
        <v>43881</v>
      </c>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c r="GN454" s="3"/>
      <c r="GO454" s="3"/>
      <c r="GP454" s="3"/>
      <c r="GQ454" s="3"/>
      <c r="GR454" s="3"/>
      <c r="GS454" s="3"/>
      <c r="GT454" s="1"/>
      <c r="GU454" s="1"/>
      <c r="GV454" s="1"/>
      <c r="GW454" s="1"/>
      <c r="GX454" s="1"/>
      <c r="GY454" s="1"/>
      <c r="GZ454" s="1"/>
      <c r="HA454" s="1"/>
      <c r="HB454" s="1"/>
      <c r="HC454" s="1"/>
      <c r="HD454" s="1"/>
      <c r="HE454" s="1"/>
      <c r="HF454" s="1"/>
      <c r="HG454" s="1"/>
      <c r="HH454" s="1"/>
      <c r="HI454" s="1"/>
      <c r="HJ454" s="1"/>
      <c r="HK454" s="1"/>
      <c r="HL454" s="1"/>
    </row>
    <row r="455" spans="1:220" x14ac:dyDescent="0.15">
      <c r="A455" s="97">
        <f t="shared" si="262"/>
        <v>43967</v>
      </c>
      <c r="B455" s="19">
        <f t="shared" ca="1" si="278"/>
        <v>354.32664699999998</v>
      </c>
      <c r="C455" s="2">
        <f t="shared" si="279"/>
        <v>350</v>
      </c>
      <c r="D455" s="16">
        <f ca="1">IF(A455&lt;$B$1,VLOOKUP(A455,[1]DI!$A$4:$B$15000,2),0)</f>
        <v>0</v>
      </c>
      <c r="E455" s="17">
        <f t="shared" ca="1" si="280"/>
        <v>1</v>
      </c>
      <c r="F455" s="17">
        <f ca="1">(TRUNC(PRODUCT($E$12:$E454),16))</f>
        <v>1.0638916132327101</v>
      </c>
      <c r="G455" s="17">
        <f t="shared" ca="1" si="281"/>
        <v>1.05514972012712</v>
      </c>
      <c r="H455" s="17">
        <f t="shared" ca="1" si="282"/>
        <v>1.00828498</v>
      </c>
      <c r="I455" s="16">
        <f t="shared" si="263"/>
        <v>1.7999999999999999E-2</v>
      </c>
      <c r="J455" s="99">
        <f t="shared" si="283"/>
        <v>43881</v>
      </c>
      <c r="K455" s="3">
        <f t="shared" si="284"/>
        <v>56</v>
      </c>
      <c r="L455" s="20">
        <f t="shared" si="285"/>
        <v>57</v>
      </c>
      <c r="M455" s="15">
        <f t="shared" si="286"/>
        <v>1.0040433719999999</v>
      </c>
      <c r="N455" s="15">
        <f t="shared" ca="1" si="287"/>
        <v>1.0123618510000001</v>
      </c>
      <c r="O455" s="20">
        <f t="shared" si="288"/>
        <v>0</v>
      </c>
      <c r="P455" s="2">
        <f t="shared" ca="1" si="289"/>
        <v>4.3266470000000004</v>
      </c>
      <c r="Q455" s="2">
        <f t="shared" si="290"/>
        <v>0</v>
      </c>
      <c r="R455" s="4" t="str">
        <f t="shared" si="291"/>
        <v>A+J=</v>
      </c>
      <c r="S455" s="99">
        <f t="shared" si="292"/>
        <v>44249</v>
      </c>
      <c r="T455" s="9" t="str">
        <f t="shared" si="293"/>
        <v>-</v>
      </c>
      <c r="U455" s="9"/>
      <c r="V455" s="9"/>
      <c r="W455" s="9"/>
      <c r="X455" s="9"/>
      <c r="Y455" s="1"/>
      <c r="Z455" s="9"/>
      <c r="AA455" s="9"/>
      <c r="AB455" s="9"/>
      <c r="AC455" s="9"/>
      <c r="AD455" s="9"/>
      <c r="AE455" s="10"/>
      <c r="AF455" s="9"/>
      <c r="AG455" s="9"/>
      <c r="AH455" s="99">
        <f t="shared" si="300"/>
        <v>43812</v>
      </c>
      <c r="AI455" s="2">
        <f t="shared" ca="1" si="295"/>
        <v>1061.736073</v>
      </c>
      <c r="AJ455" s="9">
        <f t="shared" si="295"/>
        <v>1000</v>
      </c>
      <c r="AK455" s="16">
        <f t="shared" ca="1" si="295"/>
        <v>4.4000000000000004E-2</v>
      </c>
      <c r="AL455" s="17">
        <f t="shared" ca="1" si="295"/>
        <v>1.04680923</v>
      </c>
      <c r="AM455" s="99">
        <f t="shared" si="296"/>
        <v>43812</v>
      </c>
      <c r="AN455" s="16">
        <f t="shared" si="297"/>
        <v>1.7999999999999999E-2</v>
      </c>
      <c r="AO455" s="3">
        <f t="shared" si="297"/>
        <v>200</v>
      </c>
      <c r="AP455" s="15">
        <f t="shared" si="297"/>
        <v>1.0142593740000001</v>
      </c>
      <c r="AQ455" s="15">
        <f t="shared" ca="1" si="297"/>
        <v>1.0617360739999999</v>
      </c>
      <c r="AR455" s="99">
        <f t="shared" si="298"/>
        <v>43812</v>
      </c>
      <c r="AS455" s="2">
        <f t="shared" ca="1" si="299"/>
        <v>61.736072999999998</v>
      </c>
      <c r="AT455" s="2">
        <f t="shared" si="299"/>
        <v>0</v>
      </c>
      <c r="AU455" s="28" t="str">
        <f t="shared" si="299"/>
        <v>J=</v>
      </c>
      <c r="AV455" s="99">
        <f t="shared" si="299"/>
        <v>43881</v>
      </c>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c r="GN455" s="3"/>
      <c r="GO455" s="3"/>
      <c r="GP455" s="3"/>
      <c r="GQ455" s="3"/>
      <c r="GR455" s="3"/>
      <c r="GS455" s="3"/>
      <c r="GT455" s="1"/>
      <c r="GU455" s="1"/>
      <c r="GV455" s="1"/>
      <c r="GW455" s="1"/>
      <c r="GX455" s="1"/>
      <c r="GY455" s="1"/>
      <c r="GZ455" s="1"/>
      <c r="HA455" s="1"/>
      <c r="HB455" s="1"/>
      <c r="HC455" s="1"/>
      <c r="HD455" s="1"/>
      <c r="HE455" s="1"/>
      <c r="HF455" s="1"/>
      <c r="HG455" s="1"/>
      <c r="HH455" s="1"/>
      <c r="HI455" s="1"/>
      <c r="HJ455" s="1"/>
      <c r="HK455" s="1"/>
      <c r="HL455" s="1"/>
    </row>
    <row r="456" spans="1:220" x14ac:dyDescent="0.15">
      <c r="A456" s="97">
        <f t="shared" si="262"/>
        <v>43968</v>
      </c>
      <c r="B456" s="19">
        <f t="shared" ca="1" si="278"/>
        <v>354.32664699999998</v>
      </c>
      <c r="C456" s="2">
        <f t="shared" si="279"/>
        <v>350</v>
      </c>
      <c r="D456" s="16">
        <f ca="1">IF(A456&lt;$B$1,VLOOKUP(A456,[1]DI!$A$4:$B$15000,2),0)</f>
        <v>0</v>
      </c>
      <c r="E456" s="17">
        <f t="shared" ca="1" si="280"/>
        <v>1</v>
      </c>
      <c r="F456" s="17">
        <f ca="1">(TRUNC(PRODUCT($E$12:$E455),16))</f>
        <v>1.0638916132327101</v>
      </c>
      <c r="G456" s="17">
        <f t="shared" ca="1" si="281"/>
        <v>1.05514972012712</v>
      </c>
      <c r="H456" s="17">
        <f t="shared" ca="1" si="282"/>
        <v>1.00828498</v>
      </c>
      <c r="I456" s="16">
        <f t="shared" si="263"/>
        <v>1.7999999999999999E-2</v>
      </c>
      <c r="J456" s="99">
        <f t="shared" si="283"/>
        <v>43881</v>
      </c>
      <c r="K456" s="3">
        <f t="shared" si="284"/>
        <v>56</v>
      </c>
      <c r="L456" s="20">
        <f t="shared" si="285"/>
        <v>57</v>
      </c>
      <c r="M456" s="15">
        <f t="shared" si="286"/>
        <v>1.0040433719999999</v>
      </c>
      <c r="N456" s="15">
        <f t="shared" ca="1" si="287"/>
        <v>1.0123618510000001</v>
      </c>
      <c r="O456" s="20">
        <f t="shared" si="288"/>
        <v>0</v>
      </c>
      <c r="P456" s="2">
        <f t="shared" ca="1" si="289"/>
        <v>4.3266470000000004</v>
      </c>
      <c r="Q456" s="2">
        <f t="shared" si="290"/>
        <v>0</v>
      </c>
      <c r="R456" s="4" t="str">
        <f t="shared" si="291"/>
        <v>A+J=</v>
      </c>
      <c r="S456" s="99">
        <f t="shared" si="292"/>
        <v>44249</v>
      </c>
      <c r="T456" s="9" t="str">
        <f t="shared" si="293"/>
        <v>-</v>
      </c>
      <c r="U456" s="9"/>
      <c r="V456" s="9"/>
      <c r="W456" s="9"/>
      <c r="X456" s="9"/>
      <c r="Y456" s="1"/>
      <c r="Z456" s="9"/>
      <c r="AA456" s="9"/>
      <c r="AB456" s="9"/>
      <c r="AC456" s="9"/>
      <c r="AD456" s="9"/>
      <c r="AE456" s="10"/>
      <c r="AF456" s="9"/>
      <c r="AG456" s="9"/>
      <c r="AH456" s="99">
        <f t="shared" si="300"/>
        <v>43813</v>
      </c>
      <c r="AI456" s="2">
        <f t="shared" ca="1" si="295"/>
        <v>1061.992694</v>
      </c>
      <c r="AJ456" s="9">
        <f t="shared" si="295"/>
        <v>1000</v>
      </c>
      <c r="AK456" s="16">
        <f t="shared" ca="1" si="295"/>
        <v>0</v>
      </c>
      <c r="AL456" s="17">
        <f t="shared" ca="1" si="295"/>
        <v>1.04698812</v>
      </c>
      <c r="AM456" s="99">
        <f t="shared" si="296"/>
        <v>43813</v>
      </c>
      <c r="AN456" s="16">
        <f t="shared" si="297"/>
        <v>1.7999999999999999E-2</v>
      </c>
      <c r="AO456" s="3">
        <f t="shared" si="297"/>
        <v>201</v>
      </c>
      <c r="AP456" s="15">
        <f t="shared" si="297"/>
        <v>1.014331179</v>
      </c>
      <c r="AQ456" s="15">
        <f t="shared" ca="1" si="297"/>
        <v>1.061992694</v>
      </c>
      <c r="AR456" s="99">
        <f t="shared" si="298"/>
        <v>43813</v>
      </c>
      <c r="AS456" s="2">
        <f t="shared" ca="1" si="299"/>
        <v>61.992694</v>
      </c>
      <c r="AT456" s="2">
        <f t="shared" si="299"/>
        <v>0</v>
      </c>
      <c r="AU456" s="28" t="str">
        <f t="shared" si="299"/>
        <v>J=</v>
      </c>
      <c r="AV456" s="99">
        <f t="shared" si="299"/>
        <v>43881</v>
      </c>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c r="GN456" s="3"/>
      <c r="GO456" s="3"/>
      <c r="GP456" s="3"/>
      <c r="GQ456" s="3"/>
      <c r="GR456" s="3"/>
      <c r="GS456" s="3"/>
      <c r="GT456" s="1"/>
      <c r="GU456" s="1"/>
      <c r="GV456" s="1"/>
      <c r="GW456" s="1"/>
      <c r="GX456" s="1"/>
      <c r="GY456" s="1"/>
      <c r="GZ456" s="1"/>
      <c r="HA456" s="1"/>
      <c r="HB456" s="1"/>
      <c r="HC456" s="1"/>
      <c r="HD456" s="1"/>
      <c r="HE456" s="1"/>
      <c r="HF456" s="1"/>
      <c r="HG456" s="1"/>
      <c r="HH456" s="1"/>
      <c r="HI456" s="1"/>
      <c r="HJ456" s="1"/>
      <c r="HK456" s="1"/>
      <c r="HL456" s="1"/>
    </row>
    <row r="457" spans="1:220" x14ac:dyDescent="0.15">
      <c r="A457" s="97">
        <f t="shared" si="262"/>
        <v>43969</v>
      </c>
      <c r="B457" s="19">
        <f t="shared" ca="1" si="278"/>
        <v>354.32664699999998</v>
      </c>
      <c r="C457" s="2">
        <f t="shared" si="279"/>
        <v>350</v>
      </c>
      <c r="D457" s="16">
        <f ca="1">IF(A457&lt;$B$1,VLOOKUP(A457,[1]DI!$A$4:$B$15000,2),0)</f>
        <v>2.9000000000000005E-2</v>
      </c>
      <c r="E457" s="17">
        <f t="shared" ca="1" si="280"/>
        <v>1.00011345</v>
      </c>
      <c r="F457" s="17">
        <f ca="1">(TRUNC(PRODUCT($E$12:$E456),16))</f>
        <v>1.0638916132327101</v>
      </c>
      <c r="G457" s="17">
        <f t="shared" ca="1" si="281"/>
        <v>1.05514972012712</v>
      </c>
      <c r="H457" s="17">
        <f t="shared" ca="1" si="282"/>
        <v>1.00828498</v>
      </c>
      <c r="I457" s="16">
        <f t="shared" si="263"/>
        <v>1.7999999999999999E-2</v>
      </c>
      <c r="J457" s="99">
        <f t="shared" si="283"/>
        <v>43881</v>
      </c>
      <c r="K457" s="3">
        <f t="shared" si="284"/>
        <v>57</v>
      </c>
      <c r="L457" s="20">
        <f t="shared" si="285"/>
        <v>57</v>
      </c>
      <c r="M457" s="15">
        <f t="shared" si="286"/>
        <v>1.0040433719999999</v>
      </c>
      <c r="N457" s="15">
        <f t="shared" ca="1" si="287"/>
        <v>1.0123618510000001</v>
      </c>
      <c r="O457" s="20">
        <f t="shared" si="288"/>
        <v>0</v>
      </c>
      <c r="P457" s="2">
        <f t="shared" ca="1" si="289"/>
        <v>4.3266470000000004</v>
      </c>
      <c r="Q457" s="2">
        <f t="shared" si="290"/>
        <v>0</v>
      </c>
      <c r="R457" s="4" t="str">
        <f t="shared" si="291"/>
        <v>A+J=</v>
      </c>
      <c r="S457" s="99">
        <f t="shared" si="292"/>
        <v>44249</v>
      </c>
      <c r="T457" s="9" t="str">
        <f t="shared" si="293"/>
        <v>-</v>
      </c>
      <c r="U457" s="9"/>
      <c r="V457" s="9"/>
      <c r="W457" s="9"/>
      <c r="X457" s="9"/>
      <c r="Y457" s="1"/>
      <c r="Z457" s="9"/>
      <c r="AA457" s="9"/>
      <c r="AB457" s="9"/>
      <c r="AC457" s="9"/>
      <c r="AD457" s="9"/>
      <c r="AE457" s="10"/>
      <c r="AF457" s="9"/>
      <c r="AG457" s="9"/>
      <c r="AH457" s="99">
        <f t="shared" si="300"/>
        <v>43814</v>
      </c>
      <c r="AI457" s="2">
        <f t="shared" ca="1" si="295"/>
        <v>1061.992694</v>
      </c>
      <c r="AJ457" s="9">
        <f t="shared" si="295"/>
        <v>1000</v>
      </c>
      <c r="AK457" s="16">
        <f t="shared" ca="1" si="295"/>
        <v>0</v>
      </c>
      <c r="AL457" s="17">
        <f t="shared" ca="1" si="295"/>
        <v>1.04698812</v>
      </c>
      <c r="AM457" s="99">
        <f t="shared" si="296"/>
        <v>43814</v>
      </c>
      <c r="AN457" s="16">
        <f t="shared" si="297"/>
        <v>1.7999999999999999E-2</v>
      </c>
      <c r="AO457" s="3">
        <f t="shared" si="297"/>
        <v>201</v>
      </c>
      <c r="AP457" s="15">
        <f t="shared" si="297"/>
        <v>1.014331179</v>
      </c>
      <c r="AQ457" s="15">
        <f t="shared" ca="1" si="297"/>
        <v>1.061992694</v>
      </c>
      <c r="AR457" s="99">
        <f t="shared" si="298"/>
        <v>43814</v>
      </c>
      <c r="AS457" s="2">
        <f t="shared" ca="1" si="299"/>
        <v>61.992694</v>
      </c>
      <c r="AT457" s="2">
        <f t="shared" si="299"/>
        <v>0</v>
      </c>
      <c r="AU457" s="28" t="str">
        <f t="shared" si="299"/>
        <v>J=</v>
      </c>
      <c r="AV457" s="99">
        <f t="shared" si="299"/>
        <v>43881</v>
      </c>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3"/>
      <c r="FX457" s="3"/>
      <c r="FY457" s="3"/>
      <c r="FZ457" s="3"/>
      <c r="GA457" s="3"/>
      <c r="GB457" s="3"/>
      <c r="GC457" s="3"/>
      <c r="GD457" s="3"/>
      <c r="GE457" s="3"/>
      <c r="GF457" s="3"/>
      <c r="GG457" s="3"/>
      <c r="GH457" s="3"/>
      <c r="GI457" s="3"/>
      <c r="GJ457" s="3"/>
      <c r="GK457" s="3"/>
      <c r="GL457" s="3"/>
      <c r="GM457" s="3"/>
      <c r="GN457" s="3"/>
      <c r="GO457" s="3"/>
      <c r="GP457" s="3"/>
      <c r="GQ457" s="3"/>
      <c r="GR457" s="3"/>
      <c r="GS457" s="3"/>
      <c r="GT457" s="1"/>
      <c r="GU457" s="1"/>
      <c r="GV457" s="1"/>
      <c r="GW457" s="1"/>
      <c r="GX457" s="1"/>
      <c r="GY457" s="1"/>
      <c r="GZ457" s="1"/>
      <c r="HA457" s="1"/>
      <c r="HB457" s="1"/>
      <c r="HC457" s="1"/>
      <c r="HD457" s="1"/>
      <c r="HE457" s="1"/>
      <c r="HF457" s="1"/>
      <c r="HG457" s="1"/>
      <c r="HH457" s="1"/>
      <c r="HI457" s="1"/>
      <c r="HJ457" s="1"/>
      <c r="HK457" s="1"/>
      <c r="HL457" s="1"/>
    </row>
    <row r="458" spans="1:220" x14ac:dyDescent="0.15">
      <c r="A458" s="97">
        <f t="shared" si="262"/>
        <v>43970</v>
      </c>
      <c r="B458" s="19">
        <f t="shared" ca="1" si="278"/>
        <v>354.39193399999999</v>
      </c>
      <c r="C458" s="2">
        <f t="shared" si="279"/>
        <v>350</v>
      </c>
      <c r="D458" s="16">
        <f ca="1">IF(A458&lt;$B$1,VLOOKUP(A458,[1]DI!$A$4:$B$15000,2),0)</f>
        <v>2.9000000000000005E-2</v>
      </c>
      <c r="E458" s="17">
        <f t="shared" ca="1" si="280"/>
        <v>1.00011345</v>
      </c>
      <c r="F458" s="17">
        <f ca="1">(TRUNC(PRODUCT($E$12:$E457),16))</f>
        <v>1.0640123117362299</v>
      </c>
      <c r="G458" s="17">
        <f t="shared" ca="1" si="281"/>
        <v>1.05514972012712</v>
      </c>
      <c r="H458" s="17">
        <f t="shared" ca="1" si="282"/>
        <v>1.00839937</v>
      </c>
      <c r="I458" s="16">
        <f t="shared" si="263"/>
        <v>1.7999999999999999E-2</v>
      </c>
      <c r="J458" s="99">
        <f t="shared" si="283"/>
        <v>43881</v>
      </c>
      <c r="K458" s="3">
        <f t="shared" si="284"/>
        <v>58</v>
      </c>
      <c r="L458" s="20">
        <f t="shared" si="285"/>
        <v>58</v>
      </c>
      <c r="M458" s="15">
        <f t="shared" si="286"/>
        <v>1.004114454</v>
      </c>
      <c r="N458" s="15">
        <f t="shared" ca="1" si="287"/>
        <v>1.0125483829999999</v>
      </c>
      <c r="O458" s="20">
        <f t="shared" si="288"/>
        <v>0</v>
      </c>
      <c r="P458" s="2">
        <f t="shared" ca="1" si="289"/>
        <v>4.391934</v>
      </c>
      <c r="Q458" s="2">
        <f t="shared" si="290"/>
        <v>0</v>
      </c>
      <c r="R458" s="4" t="str">
        <f t="shared" si="291"/>
        <v>A+J=</v>
      </c>
      <c r="S458" s="99">
        <f t="shared" si="292"/>
        <v>44249</v>
      </c>
      <c r="T458" s="9" t="str">
        <f t="shared" si="293"/>
        <v>-</v>
      </c>
      <c r="U458" s="9"/>
      <c r="V458" s="9"/>
      <c r="W458" s="9"/>
      <c r="X458" s="9"/>
      <c r="Y458" s="1"/>
      <c r="Z458" s="9"/>
      <c r="AA458" s="9"/>
      <c r="AB458" s="9"/>
      <c r="AC458" s="9"/>
      <c r="AD458" s="9"/>
      <c r="AE458" s="10"/>
      <c r="AF458" s="9"/>
      <c r="AG458" s="9"/>
      <c r="AH458" s="99">
        <f t="shared" si="300"/>
        <v>43815</v>
      </c>
      <c r="AI458" s="2">
        <f t="shared" ca="1" si="295"/>
        <v>1061.992694</v>
      </c>
      <c r="AJ458" s="9">
        <f t="shared" si="295"/>
        <v>1000</v>
      </c>
      <c r="AK458" s="16">
        <f t="shared" ca="1" si="295"/>
        <v>4.4000000000000004E-2</v>
      </c>
      <c r="AL458" s="17">
        <f t="shared" ca="1" si="295"/>
        <v>1.04698812</v>
      </c>
      <c r="AM458" s="99">
        <f t="shared" si="296"/>
        <v>43815</v>
      </c>
      <c r="AN458" s="16">
        <f t="shared" si="297"/>
        <v>1.7999999999999999E-2</v>
      </c>
      <c r="AO458" s="3">
        <f t="shared" si="297"/>
        <v>201</v>
      </c>
      <c r="AP458" s="15">
        <f t="shared" si="297"/>
        <v>1.014331179</v>
      </c>
      <c r="AQ458" s="15">
        <f t="shared" ca="1" si="297"/>
        <v>1.061992694</v>
      </c>
      <c r="AR458" s="99">
        <f t="shared" si="298"/>
        <v>43815</v>
      </c>
      <c r="AS458" s="2">
        <f t="shared" ca="1" si="299"/>
        <v>61.992694</v>
      </c>
      <c r="AT458" s="2">
        <f t="shared" si="299"/>
        <v>0</v>
      </c>
      <c r="AU458" s="28" t="str">
        <f t="shared" si="299"/>
        <v>J=</v>
      </c>
      <c r="AV458" s="99">
        <f t="shared" si="299"/>
        <v>43881</v>
      </c>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1"/>
      <c r="GU458" s="1"/>
      <c r="GV458" s="1"/>
      <c r="GW458" s="1"/>
      <c r="GX458" s="1"/>
      <c r="GY458" s="1"/>
      <c r="GZ458" s="1"/>
      <c r="HA458" s="1"/>
      <c r="HB458" s="1"/>
      <c r="HC458" s="1"/>
      <c r="HD458" s="1"/>
      <c r="HE458" s="1"/>
      <c r="HF458" s="1"/>
      <c r="HG458" s="1"/>
      <c r="HH458" s="1"/>
      <c r="HI458" s="1"/>
      <c r="HJ458" s="1"/>
      <c r="HK458" s="1"/>
      <c r="HL458" s="1"/>
    </row>
    <row r="459" spans="1:220" x14ac:dyDescent="0.15">
      <c r="A459" s="97">
        <f t="shared" si="262"/>
        <v>43971</v>
      </c>
      <c r="B459" s="19">
        <f t="shared" ca="1" si="278"/>
        <v>354.45723099999998</v>
      </c>
      <c r="C459" s="2">
        <f t="shared" si="279"/>
        <v>350</v>
      </c>
      <c r="D459" s="16">
        <f ca="1">IF(A459&lt;$B$1,VLOOKUP(A459,[1]DI!$A$4:$B$15000,2),0)</f>
        <v>2.9000000000000005E-2</v>
      </c>
      <c r="E459" s="17">
        <f t="shared" ca="1" si="280"/>
        <v>1.00011345</v>
      </c>
      <c r="F459" s="17">
        <f ca="1">(TRUNC(PRODUCT($E$12:$E458),16))</f>
        <v>1.064133023933</v>
      </c>
      <c r="G459" s="17">
        <f t="shared" ca="1" si="281"/>
        <v>1.05514972012712</v>
      </c>
      <c r="H459" s="17">
        <f t="shared" ca="1" si="282"/>
        <v>1.00851377</v>
      </c>
      <c r="I459" s="16">
        <f t="shared" si="263"/>
        <v>1.7999999999999999E-2</v>
      </c>
      <c r="J459" s="99">
        <f t="shared" si="283"/>
        <v>43881</v>
      </c>
      <c r="K459" s="3">
        <f t="shared" si="284"/>
        <v>59</v>
      </c>
      <c r="L459" s="20">
        <f t="shared" si="285"/>
        <v>59</v>
      </c>
      <c r="M459" s="15">
        <f t="shared" si="286"/>
        <v>1.004185541</v>
      </c>
      <c r="N459" s="15">
        <f t="shared" ca="1" si="287"/>
        <v>1.0127349459999999</v>
      </c>
      <c r="O459" s="20">
        <f t="shared" si="288"/>
        <v>0</v>
      </c>
      <c r="P459" s="2">
        <f t="shared" ca="1" si="289"/>
        <v>4.4572310000000002</v>
      </c>
      <c r="Q459" s="2">
        <f t="shared" si="290"/>
        <v>0</v>
      </c>
      <c r="R459" s="4" t="str">
        <f t="shared" si="291"/>
        <v>A+J=</v>
      </c>
      <c r="S459" s="99">
        <f t="shared" si="292"/>
        <v>44249</v>
      </c>
      <c r="T459" s="9" t="str">
        <f t="shared" si="293"/>
        <v>-</v>
      </c>
      <c r="U459" s="9"/>
      <c r="V459" s="9"/>
      <c r="W459" s="9"/>
      <c r="X459" s="9"/>
      <c r="Y459" s="1"/>
      <c r="Z459" s="9"/>
      <c r="AA459" s="9"/>
      <c r="AB459" s="9"/>
      <c r="AC459" s="9"/>
      <c r="AD459" s="9"/>
      <c r="AE459" s="10"/>
      <c r="AF459" s="9"/>
      <c r="AG459" s="9"/>
      <c r="AH459" s="99">
        <f t="shared" si="300"/>
        <v>43816</v>
      </c>
      <c r="AI459" s="2">
        <f t="shared" ca="1" si="295"/>
        <v>1062.249376</v>
      </c>
      <c r="AJ459" s="9">
        <f t="shared" si="295"/>
        <v>1000</v>
      </c>
      <c r="AK459" s="16">
        <f t="shared" ca="1" si="295"/>
        <v>4.4000000000000004E-2</v>
      </c>
      <c r="AL459" s="17">
        <f t="shared" ca="1" si="295"/>
        <v>1.0471670399999999</v>
      </c>
      <c r="AM459" s="99">
        <f t="shared" si="296"/>
        <v>43816</v>
      </c>
      <c r="AN459" s="16">
        <f t="shared" si="297"/>
        <v>1.7999999999999999E-2</v>
      </c>
      <c r="AO459" s="3">
        <f t="shared" si="297"/>
        <v>202</v>
      </c>
      <c r="AP459" s="15">
        <f t="shared" si="297"/>
        <v>1.01440299</v>
      </c>
      <c r="AQ459" s="15">
        <f t="shared" ca="1" si="297"/>
        <v>1.062249376</v>
      </c>
      <c r="AR459" s="99">
        <f t="shared" si="298"/>
        <v>43816</v>
      </c>
      <c r="AS459" s="2">
        <f t="shared" ca="1" si="299"/>
        <v>62.249375999999998</v>
      </c>
      <c r="AT459" s="2">
        <f t="shared" si="299"/>
        <v>0</v>
      </c>
      <c r="AU459" s="28" t="str">
        <f t="shared" si="299"/>
        <v>J=</v>
      </c>
      <c r="AV459" s="99">
        <f t="shared" si="299"/>
        <v>43881</v>
      </c>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c r="GN459" s="3"/>
      <c r="GO459" s="3"/>
      <c r="GP459" s="3"/>
      <c r="GQ459" s="3"/>
      <c r="GR459" s="3"/>
      <c r="GS459" s="3"/>
      <c r="GT459" s="1"/>
      <c r="GU459" s="1"/>
      <c r="GV459" s="1"/>
      <c r="GW459" s="1"/>
      <c r="GX459" s="1"/>
      <c r="GY459" s="1"/>
      <c r="GZ459" s="1"/>
      <c r="HA459" s="1"/>
      <c r="HB459" s="1"/>
      <c r="HC459" s="1"/>
      <c r="HD459" s="1"/>
      <c r="HE459" s="1"/>
      <c r="HF459" s="1"/>
      <c r="HG459" s="1"/>
      <c r="HH459" s="1"/>
      <c r="HI459" s="1"/>
      <c r="HJ459" s="1"/>
      <c r="HK459" s="1"/>
      <c r="HL459" s="1"/>
    </row>
    <row r="460" spans="1:220" x14ac:dyDescent="0.15">
      <c r="A460" s="97">
        <f t="shared" si="262"/>
        <v>43972</v>
      </c>
      <c r="B460" s="19">
        <f t="shared" ca="1" si="278"/>
        <v>354.52254199999999</v>
      </c>
      <c r="C460" s="2">
        <f t="shared" si="279"/>
        <v>350</v>
      </c>
      <c r="D460" s="16">
        <f ca="1">IF(A460&lt;$B$1,VLOOKUP(A460,[1]DI!$A$4:$B$15000,2),0)</f>
        <v>2.9000000000000005E-2</v>
      </c>
      <c r="E460" s="17">
        <f t="shared" ca="1" si="280"/>
        <v>1.00011345</v>
      </c>
      <c r="F460" s="17">
        <f ca="1">(TRUNC(PRODUCT($E$12:$E459),16))</f>
        <v>1.0642537498245701</v>
      </c>
      <c r="G460" s="17">
        <f t="shared" ca="1" si="281"/>
        <v>1.05514972012712</v>
      </c>
      <c r="H460" s="17">
        <f t="shared" ca="1" si="282"/>
        <v>1.00862819</v>
      </c>
      <c r="I460" s="16">
        <f t="shared" si="263"/>
        <v>1.7999999999999999E-2</v>
      </c>
      <c r="J460" s="99">
        <f t="shared" si="283"/>
        <v>43881</v>
      </c>
      <c r="K460" s="3">
        <f t="shared" si="284"/>
        <v>60</v>
      </c>
      <c r="L460" s="20">
        <f t="shared" si="285"/>
        <v>60</v>
      </c>
      <c r="M460" s="15">
        <f t="shared" si="286"/>
        <v>1.004256633</v>
      </c>
      <c r="N460" s="15">
        <f t="shared" ca="1" si="287"/>
        <v>1.0129215499999999</v>
      </c>
      <c r="O460" s="20">
        <f t="shared" si="288"/>
        <v>0</v>
      </c>
      <c r="P460" s="2">
        <f t="shared" ca="1" si="289"/>
        <v>4.5225419999999996</v>
      </c>
      <c r="Q460" s="2">
        <f t="shared" si="290"/>
        <v>0</v>
      </c>
      <c r="R460" s="4" t="str">
        <f t="shared" si="291"/>
        <v>A+J=</v>
      </c>
      <c r="S460" s="99">
        <f t="shared" si="292"/>
        <v>44249</v>
      </c>
      <c r="T460" s="9" t="str">
        <f t="shared" si="293"/>
        <v>-</v>
      </c>
      <c r="U460" s="9"/>
      <c r="V460" s="9"/>
      <c r="W460" s="9"/>
      <c r="X460" s="9"/>
      <c r="Y460" s="1"/>
      <c r="Z460" s="9"/>
      <c r="AA460" s="9"/>
      <c r="AB460" s="9"/>
      <c r="AC460" s="9"/>
      <c r="AD460" s="9"/>
      <c r="AE460" s="10"/>
      <c r="AF460" s="9"/>
      <c r="AG460" s="9"/>
      <c r="AH460" s="99">
        <f t="shared" si="300"/>
        <v>43817</v>
      </c>
      <c r="AI460" s="2">
        <f t="shared" ca="1" si="295"/>
        <v>1062.5061189999999</v>
      </c>
      <c r="AJ460" s="9">
        <f t="shared" si="295"/>
        <v>1000</v>
      </c>
      <c r="AK460" s="16">
        <f t="shared" ca="1" si="295"/>
        <v>4.4000000000000004E-2</v>
      </c>
      <c r="AL460" s="17">
        <f t="shared" ca="1" si="295"/>
        <v>1.0473459899999999</v>
      </c>
      <c r="AM460" s="99">
        <f t="shared" si="296"/>
        <v>43817</v>
      </c>
      <c r="AN460" s="16">
        <f t="shared" si="297"/>
        <v>1.7999999999999999E-2</v>
      </c>
      <c r="AO460" s="3">
        <f t="shared" si="297"/>
        <v>203</v>
      </c>
      <c r="AP460" s="15">
        <f t="shared" si="297"/>
        <v>1.0144748050000001</v>
      </c>
      <c r="AQ460" s="15">
        <f t="shared" ca="1" si="297"/>
        <v>1.062506119</v>
      </c>
      <c r="AR460" s="99">
        <f t="shared" si="298"/>
        <v>43817</v>
      </c>
      <c r="AS460" s="2">
        <f t="shared" ca="1" si="299"/>
        <v>62.506118999999998</v>
      </c>
      <c r="AT460" s="2">
        <f t="shared" si="299"/>
        <v>0</v>
      </c>
      <c r="AU460" s="28" t="str">
        <f t="shared" si="299"/>
        <v>J=</v>
      </c>
      <c r="AV460" s="99">
        <f t="shared" si="299"/>
        <v>43881</v>
      </c>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c r="GF460" s="3"/>
      <c r="GG460" s="3"/>
      <c r="GH460" s="3"/>
      <c r="GI460" s="3"/>
      <c r="GJ460" s="3"/>
      <c r="GK460" s="3"/>
      <c r="GL460" s="3"/>
      <c r="GM460" s="3"/>
      <c r="GN460" s="3"/>
      <c r="GO460" s="3"/>
      <c r="GP460" s="3"/>
      <c r="GQ460" s="3"/>
      <c r="GR460" s="3"/>
      <c r="GS460" s="3"/>
      <c r="GT460" s="1"/>
      <c r="GU460" s="1"/>
      <c r="GV460" s="1"/>
      <c r="GW460" s="1"/>
      <c r="GX460" s="1"/>
      <c r="GY460" s="1"/>
      <c r="GZ460" s="1"/>
      <c r="HA460" s="1"/>
      <c r="HB460" s="1"/>
      <c r="HC460" s="1"/>
      <c r="HD460" s="1"/>
      <c r="HE460" s="1"/>
      <c r="HF460" s="1"/>
      <c r="HG460" s="1"/>
      <c r="HH460" s="1"/>
      <c r="HI460" s="1"/>
      <c r="HJ460" s="1"/>
      <c r="HK460" s="1"/>
      <c r="HL460" s="1"/>
    </row>
    <row r="461" spans="1:220" x14ac:dyDescent="0.15">
      <c r="A461" s="97">
        <f t="shared" ref="A461:A524" si="301">(A460+1)</f>
        <v>43973</v>
      </c>
      <c r="B461" s="19">
        <f t="shared" ca="1" si="278"/>
        <v>354.58786500000002</v>
      </c>
      <c r="C461" s="2">
        <f t="shared" si="279"/>
        <v>350</v>
      </c>
      <c r="D461" s="16">
        <f ca="1">IF(A461&lt;$B$1,VLOOKUP(A461,[1]DI!$A$4:$B$15000,2),0)</f>
        <v>2.9000000000000005E-2</v>
      </c>
      <c r="E461" s="17">
        <f t="shared" ca="1" si="280"/>
        <v>1.00011345</v>
      </c>
      <c r="F461" s="17">
        <f ca="1">(TRUNC(PRODUCT($E$12:$E460),16))</f>
        <v>1.06437448941248</v>
      </c>
      <c r="G461" s="17">
        <f t="shared" ca="1" si="281"/>
        <v>1.05514972012712</v>
      </c>
      <c r="H461" s="17">
        <f t="shared" ca="1" si="282"/>
        <v>1.00874262</v>
      </c>
      <c r="I461" s="16">
        <f t="shared" ref="I461:I524" si="302">I460</f>
        <v>1.7999999999999999E-2</v>
      </c>
      <c r="J461" s="99">
        <f t="shared" si="283"/>
        <v>43881</v>
      </c>
      <c r="K461" s="3">
        <f t="shared" si="284"/>
        <v>61</v>
      </c>
      <c r="L461" s="20">
        <f t="shared" si="285"/>
        <v>61</v>
      </c>
      <c r="M461" s="15">
        <f t="shared" si="286"/>
        <v>1.0043277310000001</v>
      </c>
      <c r="N461" s="15">
        <f t="shared" ca="1" si="287"/>
        <v>1.013108187</v>
      </c>
      <c r="O461" s="20">
        <f t="shared" si="288"/>
        <v>0</v>
      </c>
      <c r="P461" s="2">
        <f t="shared" ca="1" si="289"/>
        <v>4.5878649999999999</v>
      </c>
      <c r="Q461" s="2">
        <f t="shared" si="290"/>
        <v>0</v>
      </c>
      <c r="R461" s="4" t="str">
        <f t="shared" si="291"/>
        <v>A+J=</v>
      </c>
      <c r="S461" s="99">
        <f t="shared" si="292"/>
        <v>44249</v>
      </c>
      <c r="T461" s="9" t="str">
        <f t="shared" si="293"/>
        <v>-</v>
      </c>
      <c r="U461" s="9"/>
      <c r="V461" s="9"/>
      <c r="W461" s="9"/>
      <c r="X461" s="9"/>
      <c r="Y461" s="1"/>
      <c r="Z461" s="9"/>
      <c r="AA461" s="9"/>
      <c r="AB461" s="9"/>
      <c r="AC461" s="9"/>
      <c r="AD461" s="9"/>
      <c r="AE461" s="10"/>
      <c r="AF461" s="9"/>
      <c r="AG461" s="9"/>
      <c r="AH461" s="99">
        <f t="shared" si="300"/>
        <v>43818</v>
      </c>
      <c r="AI461" s="2">
        <f t="shared" ca="1" si="295"/>
        <v>1062.7629240000001</v>
      </c>
      <c r="AJ461" s="9">
        <f t="shared" si="295"/>
        <v>1000</v>
      </c>
      <c r="AK461" s="16">
        <f t="shared" ca="1" si="295"/>
        <v>4.4000000000000004E-2</v>
      </c>
      <c r="AL461" s="17">
        <f t="shared" ca="1" si="295"/>
        <v>1.04752497</v>
      </c>
      <c r="AM461" s="99">
        <f t="shared" si="296"/>
        <v>43818</v>
      </c>
      <c r="AN461" s="16">
        <f t="shared" si="297"/>
        <v>1.7999999999999999E-2</v>
      </c>
      <c r="AO461" s="3">
        <f t="shared" si="297"/>
        <v>204</v>
      </c>
      <c r="AP461" s="15">
        <f t="shared" si="297"/>
        <v>1.014546626</v>
      </c>
      <c r="AQ461" s="15">
        <f t="shared" ca="1" si="297"/>
        <v>1.0627629240000001</v>
      </c>
      <c r="AR461" s="99">
        <f t="shared" si="298"/>
        <v>43818</v>
      </c>
      <c r="AS461" s="2">
        <f t="shared" ca="1" si="299"/>
        <v>62.762923999999998</v>
      </c>
      <c r="AT461" s="2">
        <f t="shared" si="299"/>
        <v>0</v>
      </c>
      <c r="AU461" s="28" t="str">
        <f t="shared" si="299"/>
        <v>J=</v>
      </c>
      <c r="AV461" s="99">
        <f t="shared" si="299"/>
        <v>43881</v>
      </c>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3"/>
      <c r="FX461" s="3"/>
      <c r="FY461" s="3"/>
      <c r="FZ461" s="3"/>
      <c r="GA461" s="3"/>
      <c r="GB461" s="3"/>
      <c r="GC461" s="3"/>
      <c r="GD461" s="3"/>
      <c r="GE461" s="3"/>
      <c r="GF461" s="3"/>
      <c r="GG461" s="3"/>
      <c r="GH461" s="3"/>
      <c r="GI461" s="3"/>
      <c r="GJ461" s="3"/>
      <c r="GK461" s="3"/>
      <c r="GL461" s="3"/>
      <c r="GM461" s="3"/>
      <c r="GN461" s="3"/>
      <c r="GO461" s="3"/>
      <c r="GP461" s="3"/>
      <c r="GQ461" s="3"/>
      <c r="GR461" s="3"/>
      <c r="GS461" s="3"/>
      <c r="GT461" s="1"/>
      <c r="GU461" s="1"/>
      <c r="GV461" s="1"/>
      <c r="GW461" s="1"/>
      <c r="GX461" s="1"/>
      <c r="GY461" s="1"/>
      <c r="GZ461" s="1"/>
      <c r="HA461" s="1"/>
      <c r="HB461" s="1"/>
      <c r="HC461" s="1"/>
      <c r="HD461" s="1"/>
      <c r="HE461" s="1"/>
      <c r="HF461" s="1"/>
      <c r="HG461" s="1"/>
      <c r="HH461" s="1"/>
      <c r="HI461" s="1"/>
      <c r="HJ461" s="1"/>
      <c r="HK461" s="1"/>
      <c r="HL461" s="1"/>
    </row>
    <row r="462" spans="1:220" x14ac:dyDescent="0.15">
      <c r="A462" s="97">
        <f t="shared" si="301"/>
        <v>43974</v>
      </c>
      <c r="B462" s="19">
        <f t="shared" ca="1" si="278"/>
        <v>354.65319799999997</v>
      </c>
      <c r="C462" s="2">
        <f t="shared" si="279"/>
        <v>350</v>
      </c>
      <c r="D462" s="16">
        <f ca="1">IF(A462&lt;$B$1,VLOOKUP(A462,[1]DI!$A$4:$B$15000,2),0)</f>
        <v>0</v>
      </c>
      <c r="E462" s="17">
        <f t="shared" ca="1" si="280"/>
        <v>1</v>
      </c>
      <c r="F462" s="17">
        <f ca="1">(TRUNC(PRODUCT($E$12:$E461),16))</f>
        <v>1.0644952426983101</v>
      </c>
      <c r="G462" s="17">
        <f t="shared" ca="1" si="281"/>
        <v>1.05514972012712</v>
      </c>
      <c r="H462" s="17">
        <f t="shared" ca="1" si="282"/>
        <v>1.00885706</v>
      </c>
      <c r="I462" s="16">
        <f t="shared" si="302"/>
        <v>1.7999999999999999E-2</v>
      </c>
      <c r="J462" s="99">
        <f t="shared" si="283"/>
        <v>43881</v>
      </c>
      <c r="K462" s="3">
        <f t="shared" si="284"/>
        <v>61</v>
      </c>
      <c r="L462" s="20">
        <f t="shared" si="285"/>
        <v>62</v>
      </c>
      <c r="M462" s="15">
        <f t="shared" si="286"/>
        <v>1.004398833</v>
      </c>
      <c r="N462" s="15">
        <f t="shared" ca="1" si="287"/>
        <v>1.013294854</v>
      </c>
      <c r="O462" s="20">
        <f t="shared" si="288"/>
        <v>0</v>
      </c>
      <c r="P462" s="2">
        <f t="shared" ca="1" si="289"/>
        <v>4.6531979999999997</v>
      </c>
      <c r="Q462" s="2">
        <f t="shared" si="290"/>
        <v>0</v>
      </c>
      <c r="R462" s="4" t="str">
        <f t="shared" si="291"/>
        <v>A+J=</v>
      </c>
      <c r="S462" s="99">
        <f t="shared" si="292"/>
        <v>44249</v>
      </c>
      <c r="T462" s="9" t="str">
        <f t="shared" si="293"/>
        <v>-</v>
      </c>
      <c r="U462" s="9"/>
      <c r="V462" s="9"/>
      <c r="W462" s="9"/>
      <c r="X462" s="9"/>
      <c r="Y462" s="1"/>
      <c r="Z462" s="9"/>
      <c r="AA462" s="9"/>
      <c r="AB462" s="9"/>
      <c r="AC462" s="9"/>
      <c r="AD462" s="9"/>
      <c r="AE462" s="10"/>
      <c r="AF462" s="9"/>
      <c r="AG462" s="9"/>
      <c r="AH462" s="99">
        <f t="shared" si="300"/>
        <v>43819</v>
      </c>
      <c r="AI462" s="2">
        <f t="shared" ca="1" si="295"/>
        <v>1063.0197989999999</v>
      </c>
      <c r="AJ462" s="9">
        <f t="shared" si="295"/>
        <v>1000</v>
      </c>
      <c r="AK462" s="16">
        <f t="shared" ca="1" si="295"/>
        <v>4.4000000000000004E-2</v>
      </c>
      <c r="AL462" s="17">
        <f t="shared" ca="1" si="295"/>
        <v>1.04770399</v>
      </c>
      <c r="AM462" s="99">
        <f t="shared" si="296"/>
        <v>43819</v>
      </c>
      <c r="AN462" s="16">
        <f t="shared" si="297"/>
        <v>1.7999999999999999E-2</v>
      </c>
      <c r="AO462" s="3">
        <f t="shared" si="297"/>
        <v>205</v>
      </c>
      <c r="AP462" s="15">
        <f t="shared" si="297"/>
        <v>1.014618451</v>
      </c>
      <c r="AQ462" s="15">
        <f t="shared" ca="1" si="297"/>
        <v>1.0630197990000001</v>
      </c>
      <c r="AR462" s="99">
        <f t="shared" si="298"/>
        <v>43819</v>
      </c>
      <c r="AS462" s="2">
        <f t="shared" ca="1" si="299"/>
        <v>63.019798999999999</v>
      </c>
      <c r="AT462" s="2">
        <f t="shared" si="299"/>
        <v>0</v>
      </c>
      <c r="AU462" s="28" t="str">
        <f t="shared" si="299"/>
        <v>J=</v>
      </c>
      <c r="AV462" s="99">
        <f t="shared" si="299"/>
        <v>43881</v>
      </c>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c r="GB462" s="3"/>
      <c r="GC462" s="3"/>
      <c r="GD462" s="3"/>
      <c r="GE462" s="3"/>
      <c r="GF462" s="3"/>
      <c r="GG462" s="3"/>
      <c r="GH462" s="3"/>
      <c r="GI462" s="3"/>
      <c r="GJ462" s="3"/>
      <c r="GK462" s="3"/>
      <c r="GL462" s="3"/>
      <c r="GM462" s="3"/>
      <c r="GN462" s="3"/>
      <c r="GO462" s="3"/>
      <c r="GP462" s="3"/>
      <c r="GQ462" s="3"/>
      <c r="GR462" s="3"/>
      <c r="GS462" s="3"/>
      <c r="GT462" s="1"/>
      <c r="GU462" s="1"/>
      <c r="GV462" s="1"/>
      <c r="GW462" s="1"/>
      <c r="GX462" s="1"/>
      <c r="GY462" s="1"/>
      <c r="GZ462" s="1"/>
      <c r="HA462" s="1"/>
      <c r="HB462" s="1"/>
      <c r="HC462" s="1"/>
      <c r="HD462" s="1"/>
      <c r="HE462" s="1"/>
      <c r="HF462" s="1"/>
      <c r="HG462" s="1"/>
      <c r="HH462" s="1"/>
      <c r="HI462" s="1"/>
      <c r="HJ462" s="1"/>
      <c r="HK462" s="1"/>
      <c r="HL462" s="1"/>
    </row>
    <row r="463" spans="1:220" x14ac:dyDescent="0.15">
      <c r="A463" s="97">
        <f t="shared" si="301"/>
        <v>43975</v>
      </c>
      <c r="B463" s="19">
        <f t="shared" ca="1" si="278"/>
        <v>354.65319799999997</v>
      </c>
      <c r="C463" s="2">
        <f t="shared" si="279"/>
        <v>350</v>
      </c>
      <c r="D463" s="16">
        <f ca="1">IF(A463&lt;$B$1,VLOOKUP(A463,[1]DI!$A$4:$B$15000,2),0)</f>
        <v>0</v>
      </c>
      <c r="E463" s="17">
        <f t="shared" ca="1" si="280"/>
        <v>1</v>
      </c>
      <c r="F463" s="17">
        <f ca="1">(TRUNC(PRODUCT($E$12:$E462),16))</f>
        <v>1.0644952426983101</v>
      </c>
      <c r="G463" s="17">
        <f t="shared" ca="1" si="281"/>
        <v>1.05514972012712</v>
      </c>
      <c r="H463" s="17">
        <f t="shared" ca="1" si="282"/>
        <v>1.00885706</v>
      </c>
      <c r="I463" s="16">
        <f t="shared" si="302"/>
        <v>1.7999999999999999E-2</v>
      </c>
      <c r="J463" s="99">
        <f t="shared" si="283"/>
        <v>43881</v>
      </c>
      <c r="K463" s="3">
        <f t="shared" si="284"/>
        <v>61</v>
      </c>
      <c r="L463" s="20">
        <f t="shared" si="285"/>
        <v>62</v>
      </c>
      <c r="M463" s="15">
        <f t="shared" si="286"/>
        <v>1.004398833</v>
      </c>
      <c r="N463" s="15">
        <f t="shared" ca="1" si="287"/>
        <v>1.013294854</v>
      </c>
      <c r="O463" s="20">
        <f t="shared" si="288"/>
        <v>0</v>
      </c>
      <c r="P463" s="2">
        <f t="shared" ca="1" si="289"/>
        <v>4.6531979999999997</v>
      </c>
      <c r="Q463" s="2">
        <f t="shared" si="290"/>
        <v>0</v>
      </c>
      <c r="R463" s="4" t="str">
        <f t="shared" si="291"/>
        <v>A+J=</v>
      </c>
      <c r="S463" s="99">
        <f t="shared" si="292"/>
        <v>44249</v>
      </c>
      <c r="T463" s="9" t="str">
        <f t="shared" si="293"/>
        <v>-</v>
      </c>
      <c r="U463" s="9"/>
      <c r="V463" s="9"/>
      <c r="W463" s="9"/>
      <c r="X463" s="9"/>
      <c r="Y463" s="1"/>
      <c r="Z463" s="9"/>
      <c r="AA463" s="9"/>
      <c r="AB463" s="9"/>
      <c r="AC463" s="9"/>
      <c r="AD463" s="9"/>
      <c r="AE463" s="10"/>
      <c r="AF463" s="9"/>
      <c r="AG463" s="9"/>
      <c r="AH463" s="99">
        <f t="shared" si="300"/>
        <v>43820</v>
      </c>
      <c r="AI463" s="2">
        <f t="shared" ca="1" si="295"/>
        <v>1063.2767269999999</v>
      </c>
      <c r="AJ463" s="9">
        <f t="shared" si="295"/>
        <v>1000</v>
      </c>
      <c r="AK463" s="16">
        <f t="shared" ca="1" si="295"/>
        <v>0</v>
      </c>
      <c r="AL463" s="17">
        <f t="shared" ca="1" si="295"/>
        <v>1.0478830299999999</v>
      </c>
      <c r="AM463" s="99">
        <f t="shared" si="296"/>
        <v>43820</v>
      </c>
      <c r="AN463" s="16">
        <f t="shared" si="297"/>
        <v>1.7999999999999999E-2</v>
      </c>
      <c r="AO463" s="3">
        <f t="shared" si="297"/>
        <v>206</v>
      </c>
      <c r="AP463" s="15">
        <f t="shared" si="297"/>
        <v>1.0146902820000001</v>
      </c>
      <c r="AQ463" s="15">
        <f t="shared" ca="1" si="297"/>
        <v>1.0632767270000001</v>
      </c>
      <c r="AR463" s="99">
        <f t="shared" si="298"/>
        <v>43820</v>
      </c>
      <c r="AS463" s="2">
        <f t="shared" ca="1" si="299"/>
        <v>63.276727000000001</v>
      </c>
      <c r="AT463" s="2">
        <f t="shared" si="299"/>
        <v>0</v>
      </c>
      <c r="AU463" s="28" t="str">
        <f t="shared" si="299"/>
        <v>J=</v>
      </c>
      <c r="AV463" s="99">
        <f t="shared" si="299"/>
        <v>43881</v>
      </c>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c r="FV463" s="3"/>
      <c r="FW463" s="3"/>
      <c r="FX463" s="3"/>
      <c r="FY463" s="3"/>
      <c r="FZ463" s="3"/>
      <c r="GA463" s="3"/>
      <c r="GB463" s="3"/>
      <c r="GC463" s="3"/>
      <c r="GD463" s="3"/>
      <c r="GE463" s="3"/>
      <c r="GF463" s="3"/>
      <c r="GG463" s="3"/>
      <c r="GH463" s="3"/>
      <c r="GI463" s="3"/>
      <c r="GJ463" s="3"/>
      <c r="GK463" s="3"/>
      <c r="GL463" s="3"/>
      <c r="GM463" s="3"/>
      <c r="GN463" s="3"/>
      <c r="GO463" s="3"/>
      <c r="GP463" s="3"/>
      <c r="GQ463" s="3"/>
      <c r="GR463" s="3"/>
      <c r="GS463" s="3"/>
      <c r="GT463" s="1"/>
      <c r="GU463" s="1"/>
      <c r="GV463" s="1"/>
      <c r="GW463" s="1"/>
      <c r="GX463" s="1"/>
      <c r="GY463" s="1"/>
      <c r="GZ463" s="1"/>
      <c r="HA463" s="1"/>
      <c r="HB463" s="1"/>
      <c r="HC463" s="1"/>
      <c r="HD463" s="1"/>
      <c r="HE463" s="1"/>
      <c r="HF463" s="1"/>
      <c r="HG463" s="1"/>
      <c r="HH463" s="1"/>
      <c r="HI463" s="1"/>
      <c r="HJ463" s="1"/>
      <c r="HK463" s="1"/>
      <c r="HL463" s="1"/>
    </row>
    <row r="464" spans="1:220" x14ac:dyDescent="0.15">
      <c r="A464" s="97">
        <f t="shared" si="301"/>
        <v>43976</v>
      </c>
      <c r="B464" s="19">
        <f t="shared" ca="1" si="278"/>
        <v>354.65319799999997</v>
      </c>
      <c r="C464" s="2">
        <f t="shared" si="279"/>
        <v>350</v>
      </c>
      <c r="D464" s="16">
        <f ca="1">IF(A464&lt;$B$1,VLOOKUP(A464,[1]DI!$A$4:$B$15000,2),0)</f>
        <v>2.9000000000000005E-2</v>
      </c>
      <c r="E464" s="17">
        <f t="shared" ca="1" si="280"/>
        <v>1.00011345</v>
      </c>
      <c r="F464" s="17">
        <f ca="1">(TRUNC(PRODUCT($E$12:$E463),16))</f>
        <v>1.0644952426983101</v>
      </c>
      <c r="G464" s="17">
        <f t="shared" ca="1" si="281"/>
        <v>1.05514972012712</v>
      </c>
      <c r="H464" s="17">
        <f t="shared" ca="1" si="282"/>
        <v>1.00885706</v>
      </c>
      <c r="I464" s="16">
        <f t="shared" si="302"/>
        <v>1.7999999999999999E-2</v>
      </c>
      <c r="J464" s="99">
        <f t="shared" si="283"/>
        <v>43881</v>
      </c>
      <c r="K464" s="3">
        <f t="shared" si="284"/>
        <v>62</v>
      </c>
      <c r="L464" s="20">
        <f t="shared" si="285"/>
        <v>62</v>
      </c>
      <c r="M464" s="15">
        <f t="shared" si="286"/>
        <v>1.004398833</v>
      </c>
      <c r="N464" s="15">
        <f t="shared" ca="1" si="287"/>
        <v>1.013294854</v>
      </c>
      <c r="O464" s="20">
        <f t="shared" si="288"/>
        <v>0</v>
      </c>
      <c r="P464" s="2">
        <f t="shared" ca="1" si="289"/>
        <v>4.6531979999999997</v>
      </c>
      <c r="Q464" s="2">
        <f t="shared" si="290"/>
        <v>0</v>
      </c>
      <c r="R464" s="4" t="str">
        <f t="shared" si="291"/>
        <v>A+J=</v>
      </c>
      <c r="S464" s="99">
        <f t="shared" si="292"/>
        <v>44249</v>
      </c>
      <c r="T464" s="9" t="str">
        <f t="shared" si="293"/>
        <v>-</v>
      </c>
      <c r="U464" s="9"/>
      <c r="V464" s="9"/>
      <c r="W464" s="9"/>
      <c r="X464" s="9"/>
      <c r="Y464" s="1"/>
      <c r="Z464" s="9"/>
      <c r="AA464" s="9"/>
      <c r="AB464" s="9"/>
      <c r="AC464" s="9"/>
      <c r="AD464" s="9"/>
      <c r="AE464" s="10"/>
      <c r="AF464" s="9"/>
      <c r="AG464" s="9"/>
      <c r="AH464" s="99">
        <f t="shared" si="300"/>
        <v>43821</v>
      </c>
      <c r="AI464" s="2">
        <f t="shared" ca="1" si="295"/>
        <v>1063.2767269999999</v>
      </c>
      <c r="AJ464" s="9">
        <f t="shared" si="295"/>
        <v>1000</v>
      </c>
      <c r="AK464" s="16">
        <f t="shared" ca="1" si="295"/>
        <v>0</v>
      </c>
      <c r="AL464" s="17">
        <f t="shared" ca="1" si="295"/>
        <v>1.0478830299999999</v>
      </c>
      <c r="AM464" s="99">
        <f t="shared" si="296"/>
        <v>43821</v>
      </c>
      <c r="AN464" s="16">
        <f t="shared" si="297"/>
        <v>1.7999999999999999E-2</v>
      </c>
      <c r="AO464" s="3">
        <f t="shared" si="297"/>
        <v>206</v>
      </c>
      <c r="AP464" s="15">
        <f t="shared" si="297"/>
        <v>1.0146902820000001</v>
      </c>
      <c r="AQ464" s="15">
        <f t="shared" ca="1" si="297"/>
        <v>1.0632767270000001</v>
      </c>
      <c r="AR464" s="99">
        <f t="shared" si="298"/>
        <v>43821</v>
      </c>
      <c r="AS464" s="2">
        <f t="shared" ca="1" si="299"/>
        <v>63.276727000000001</v>
      </c>
      <c r="AT464" s="2">
        <f t="shared" si="299"/>
        <v>0</v>
      </c>
      <c r="AU464" s="28" t="str">
        <f t="shared" si="299"/>
        <v>J=</v>
      </c>
      <c r="AV464" s="99">
        <f t="shared" si="299"/>
        <v>43881</v>
      </c>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c r="GN464" s="3"/>
      <c r="GO464" s="3"/>
      <c r="GP464" s="3"/>
      <c r="GQ464" s="3"/>
      <c r="GR464" s="3"/>
      <c r="GS464" s="3"/>
      <c r="GT464" s="1"/>
      <c r="GU464" s="1"/>
      <c r="GV464" s="1"/>
      <c r="GW464" s="1"/>
      <c r="GX464" s="1"/>
      <c r="GY464" s="1"/>
      <c r="GZ464" s="1"/>
      <c r="HA464" s="1"/>
      <c r="HB464" s="1"/>
      <c r="HC464" s="1"/>
      <c r="HD464" s="1"/>
      <c r="HE464" s="1"/>
      <c r="HF464" s="1"/>
      <c r="HG464" s="1"/>
      <c r="HH464" s="1"/>
      <c r="HI464" s="1"/>
      <c r="HJ464" s="1"/>
      <c r="HK464" s="1"/>
      <c r="HL464" s="1"/>
    </row>
    <row r="465" spans="1:220" x14ac:dyDescent="0.15">
      <c r="A465" s="97">
        <f t="shared" si="301"/>
        <v>43977</v>
      </c>
      <c r="B465" s="19">
        <f t="shared" ca="1" si="278"/>
        <v>354.71854300000001</v>
      </c>
      <c r="C465" s="2">
        <f t="shared" si="279"/>
        <v>350</v>
      </c>
      <c r="D465" s="16">
        <f ca="1">IF(A465&lt;$B$1,VLOOKUP(A465,[1]DI!$A$4:$B$15000,2),0)</f>
        <v>2.9000000000000005E-2</v>
      </c>
      <c r="E465" s="17">
        <f t="shared" ca="1" si="280"/>
        <v>1.00011345</v>
      </c>
      <c r="F465" s="17">
        <f ca="1">(TRUNC(PRODUCT($E$12:$E464),16))</f>
        <v>1.0646160096835899</v>
      </c>
      <c r="G465" s="17">
        <f t="shared" ca="1" si="281"/>
        <v>1.05514972012712</v>
      </c>
      <c r="H465" s="17">
        <f t="shared" ca="1" si="282"/>
        <v>1.0089715100000001</v>
      </c>
      <c r="I465" s="16">
        <f t="shared" si="302"/>
        <v>1.7999999999999999E-2</v>
      </c>
      <c r="J465" s="99">
        <f t="shared" si="283"/>
        <v>43881</v>
      </c>
      <c r="K465" s="3">
        <f t="shared" si="284"/>
        <v>63</v>
      </c>
      <c r="L465" s="20">
        <f t="shared" si="285"/>
        <v>63</v>
      </c>
      <c r="M465" s="15">
        <f t="shared" si="286"/>
        <v>1.0044699399999999</v>
      </c>
      <c r="N465" s="15">
        <f t="shared" ca="1" si="287"/>
        <v>1.013481552</v>
      </c>
      <c r="O465" s="20">
        <f t="shared" si="288"/>
        <v>0</v>
      </c>
      <c r="P465" s="2">
        <f t="shared" ca="1" si="289"/>
        <v>4.7185430000000004</v>
      </c>
      <c r="Q465" s="2">
        <f t="shared" si="290"/>
        <v>0</v>
      </c>
      <c r="R465" s="4" t="str">
        <f t="shared" si="291"/>
        <v>A+J=</v>
      </c>
      <c r="S465" s="99">
        <f t="shared" si="292"/>
        <v>44249</v>
      </c>
      <c r="T465" s="9" t="str">
        <f t="shared" si="293"/>
        <v>-</v>
      </c>
      <c r="U465" s="9"/>
      <c r="V465" s="9"/>
      <c r="W465" s="9"/>
      <c r="X465" s="9"/>
      <c r="Y465" s="1"/>
      <c r="Z465" s="9"/>
      <c r="AA465" s="9"/>
      <c r="AB465" s="9"/>
      <c r="AC465" s="9"/>
      <c r="AD465" s="9"/>
      <c r="AE465" s="10"/>
      <c r="AF465" s="9"/>
      <c r="AG465" s="9"/>
      <c r="AH465" s="99">
        <f t="shared" si="300"/>
        <v>43822</v>
      </c>
      <c r="AI465" s="2">
        <f t="shared" ca="1" si="295"/>
        <v>1063.2767269999999</v>
      </c>
      <c r="AJ465" s="9">
        <f t="shared" si="295"/>
        <v>1000</v>
      </c>
      <c r="AK465" s="16">
        <f t="shared" ca="1" si="295"/>
        <v>4.4000000000000004E-2</v>
      </c>
      <c r="AL465" s="17">
        <f t="shared" ca="1" si="295"/>
        <v>1.0478830299999999</v>
      </c>
      <c r="AM465" s="99">
        <f t="shared" si="296"/>
        <v>43822</v>
      </c>
      <c r="AN465" s="16">
        <f t="shared" si="297"/>
        <v>1.7999999999999999E-2</v>
      </c>
      <c r="AO465" s="3">
        <f t="shared" si="297"/>
        <v>206</v>
      </c>
      <c r="AP465" s="15">
        <f t="shared" si="297"/>
        <v>1.0146902820000001</v>
      </c>
      <c r="AQ465" s="15">
        <f t="shared" ca="1" si="297"/>
        <v>1.0632767270000001</v>
      </c>
      <c r="AR465" s="99">
        <f t="shared" si="298"/>
        <v>43822</v>
      </c>
      <c r="AS465" s="2">
        <f t="shared" ca="1" si="299"/>
        <v>63.276727000000001</v>
      </c>
      <c r="AT465" s="2">
        <f t="shared" si="299"/>
        <v>0</v>
      </c>
      <c r="AU465" s="28" t="str">
        <f t="shared" si="299"/>
        <v>J=</v>
      </c>
      <c r="AV465" s="99">
        <f t="shared" si="299"/>
        <v>43881</v>
      </c>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c r="GC465" s="3"/>
      <c r="GD465" s="3"/>
      <c r="GE465" s="3"/>
      <c r="GF465" s="3"/>
      <c r="GG465" s="3"/>
      <c r="GH465" s="3"/>
      <c r="GI465" s="3"/>
      <c r="GJ465" s="3"/>
      <c r="GK465" s="3"/>
      <c r="GL465" s="3"/>
      <c r="GM465" s="3"/>
      <c r="GN465" s="3"/>
      <c r="GO465" s="3"/>
      <c r="GP465" s="3"/>
      <c r="GQ465" s="3"/>
      <c r="GR465" s="3"/>
      <c r="GS465" s="3"/>
      <c r="GT465" s="1"/>
      <c r="GU465" s="1"/>
      <c r="GV465" s="1"/>
      <c r="GW465" s="1"/>
      <c r="GX465" s="1"/>
      <c r="GY465" s="1"/>
      <c r="GZ465" s="1"/>
      <c r="HA465" s="1"/>
      <c r="HB465" s="1"/>
      <c r="HC465" s="1"/>
      <c r="HD465" s="1"/>
      <c r="HE465" s="1"/>
      <c r="HF465" s="1"/>
      <c r="HG465" s="1"/>
      <c r="HH465" s="1"/>
      <c r="HI465" s="1"/>
      <c r="HJ465" s="1"/>
      <c r="HK465" s="1"/>
      <c r="HL465" s="1"/>
    </row>
    <row r="466" spans="1:220" x14ac:dyDescent="0.15">
      <c r="A466" s="97">
        <f t="shared" si="301"/>
        <v>43978</v>
      </c>
      <c r="B466" s="19">
        <f t="shared" ca="1" si="278"/>
        <v>354.78390200000001</v>
      </c>
      <c r="C466" s="2">
        <f t="shared" si="279"/>
        <v>350</v>
      </c>
      <c r="D466" s="16">
        <f ca="1">IF(A466&lt;$B$1,VLOOKUP(A466,[1]DI!$A$4:$B$15000,2),0)</f>
        <v>2.9000000000000005E-2</v>
      </c>
      <c r="E466" s="17">
        <f t="shared" ca="1" si="280"/>
        <v>1.00011345</v>
      </c>
      <c r="F466" s="17">
        <f ca="1">(TRUNC(PRODUCT($E$12:$E465),16))</f>
        <v>1.0647367903698901</v>
      </c>
      <c r="G466" s="17">
        <f t="shared" ca="1" si="281"/>
        <v>1.05514972012712</v>
      </c>
      <c r="H466" s="17">
        <f t="shared" ca="1" si="282"/>
        <v>1.00908598</v>
      </c>
      <c r="I466" s="16">
        <f t="shared" si="302"/>
        <v>1.7999999999999999E-2</v>
      </c>
      <c r="J466" s="99">
        <f t="shared" si="283"/>
        <v>43881</v>
      </c>
      <c r="K466" s="3">
        <f t="shared" si="284"/>
        <v>64</v>
      </c>
      <c r="L466" s="20">
        <f t="shared" si="285"/>
        <v>64</v>
      </c>
      <c r="M466" s="15">
        <f t="shared" si="286"/>
        <v>1.004541052</v>
      </c>
      <c r="N466" s="15">
        <f t="shared" ca="1" si="287"/>
        <v>1.013668292</v>
      </c>
      <c r="O466" s="20">
        <f t="shared" si="288"/>
        <v>0</v>
      </c>
      <c r="P466" s="2">
        <f t="shared" ca="1" si="289"/>
        <v>4.7839020000000003</v>
      </c>
      <c r="Q466" s="2">
        <f t="shared" si="290"/>
        <v>0</v>
      </c>
      <c r="R466" s="4" t="str">
        <f t="shared" si="291"/>
        <v>A+J=</v>
      </c>
      <c r="S466" s="99">
        <f t="shared" si="292"/>
        <v>44249</v>
      </c>
      <c r="T466" s="9" t="str">
        <f t="shared" si="293"/>
        <v>-</v>
      </c>
      <c r="U466" s="9"/>
      <c r="V466" s="9"/>
      <c r="W466" s="9"/>
      <c r="X466" s="9"/>
      <c r="Y466" s="1"/>
      <c r="Z466" s="9"/>
      <c r="AA466" s="9"/>
      <c r="AB466" s="9"/>
      <c r="AC466" s="9"/>
      <c r="AD466" s="9"/>
      <c r="AE466" s="10"/>
      <c r="AF466" s="9"/>
      <c r="AG466" s="9"/>
      <c r="AH466" s="99">
        <f t="shared" si="300"/>
        <v>43823</v>
      </c>
      <c r="AI466" s="2">
        <f t="shared" ca="1" si="295"/>
        <v>1063.5337159999999</v>
      </c>
      <c r="AJ466" s="9">
        <f t="shared" si="295"/>
        <v>1000</v>
      </c>
      <c r="AK466" s="16">
        <f t="shared" ca="1" si="295"/>
        <v>4.4000000000000004E-2</v>
      </c>
      <c r="AL466" s="17">
        <f t="shared" ca="1" si="295"/>
        <v>1.0480621000000001</v>
      </c>
      <c r="AM466" s="99">
        <f t="shared" si="296"/>
        <v>43823</v>
      </c>
      <c r="AN466" s="16">
        <f t="shared" si="297"/>
        <v>1.7999999999999999E-2</v>
      </c>
      <c r="AO466" s="3">
        <f t="shared" si="297"/>
        <v>207</v>
      </c>
      <c r="AP466" s="15">
        <f t="shared" si="297"/>
        <v>1.0147621179999999</v>
      </c>
      <c r="AQ466" s="15">
        <f t="shared" ca="1" si="297"/>
        <v>1.063533716</v>
      </c>
      <c r="AR466" s="99">
        <f t="shared" si="298"/>
        <v>43823</v>
      </c>
      <c r="AS466" s="2">
        <f t="shared" ca="1" si="299"/>
        <v>63.533715999999998</v>
      </c>
      <c r="AT466" s="2">
        <f t="shared" si="299"/>
        <v>0</v>
      </c>
      <c r="AU466" s="28" t="str">
        <f t="shared" si="299"/>
        <v>J=</v>
      </c>
      <c r="AV466" s="99">
        <f t="shared" si="299"/>
        <v>43881</v>
      </c>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3"/>
      <c r="FX466" s="3"/>
      <c r="FY466" s="3"/>
      <c r="FZ466" s="3"/>
      <c r="GA466" s="3"/>
      <c r="GB466" s="3"/>
      <c r="GC466" s="3"/>
      <c r="GD466" s="3"/>
      <c r="GE466" s="3"/>
      <c r="GF466" s="3"/>
      <c r="GG466" s="3"/>
      <c r="GH466" s="3"/>
      <c r="GI466" s="3"/>
      <c r="GJ466" s="3"/>
      <c r="GK466" s="3"/>
      <c r="GL466" s="3"/>
      <c r="GM466" s="3"/>
      <c r="GN466" s="3"/>
      <c r="GO466" s="3"/>
      <c r="GP466" s="3"/>
      <c r="GQ466" s="3"/>
      <c r="GR466" s="3"/>
      <c r="GS466" s="3"/>
      <c r="GT466" s="1"/>
      <c r="GU466" s="1"/>
      <c r="GV466" s="1"/>
      <c r="GW466" s="1"/>
      <c r="GX466" s="1"/>
      <c r="GY466" s="1"/>
      <c r="GZ466" s="1"/>
      <c r="HA466" s="1"/>
      <c r="HB466" s="1"/>
      <c r="HC466" s="1"/>
      <c r="HD466" s="1"/>
      <c r="HE466" s="1"/>
      <c r="HF466" s="1"/>
      <c r="HG466" s="1"/>
      <c r="HH466" s="1"/>
      <c r="HI466" s="1"/>
      <c r="HJ466" s="1"/>
      <c r="HK466" s="1"/>
      <c r="HL466" s="1"/>
    </row>
    <row r="467" spans="1:220" x14ac:dyDescent="0.15">
      <c r="A467" s="97">
        <f t="shared" si="301"/>
        <v>43979</v>
      </c>
      <c r="B467" s="19">
        <f t="shared" ca="1" si="278"/>
        <v>354.84927199999998</v>
      </c>
      <c r="C467" s="2">
        <f t="shared" si="279"/>
        <v>350</v>
      </c>
      <c r="D467" s="16">
        <f ca="1">IF(A467&lt;$B$1,VLOOKUP(A467,[1]DI!$A$4:$B$15000,2),0)</f>
        <v>2.9000000000000005E-2</v>
      </c>
      <c r="E467" s="17">
        <f t="shared" ca="1" si="280"/>
        <v>1.00011345</v>
      </c>
      <c r="F467" s="17">
        <f ca="1">(TRUNC(PRODUCT($E$12:$E466),16))</f>
        <v>1.06485758475876</v>
      </c>
      <c r="G467" s="17">
        <f t="shared" ca="1" si="281"/>
        <v>1.05514972012712</v>
      </c>
      <c r="H467" s="17">
        <f t="shared" ca="1" si="282"/>
        <v>1.00920046</v>
      </c>
      <c r="I467" s="16">
        <f t="shared" si="302"/>
        <v>1.7999999999999999E-2</v>
      </c>
      <c r="J467" s="99">
        <f t="shared" si="283"/>
        <v>43881</v>
      </c>
      <c r="K467" s="3">
        <f t="shared" si="284"/>
        <v>65</v>
      </c>
      <c r="L467" s="20">
        <f t="shared" si="285"/>
        <v>65</v>
      </c>
      <c r="M467" s="15">
        <f t="shared" si="286"/>
        <v>1.0046121699999999</v>
      </c>
      <c r="N467" s="15">
        <f t="shared" ca="1" si="287"/>
        <v>1.0138550639999999</v>
      </c>
      <c r="O467" s="20">
        <f t="shared" si="288"/>
        <v>0</v>
      </c>
      <c r="P467" s="2">
        <f t="shared" ca="1" si="289"/>
        <v>4.849272</v>
      </c>
      <c r="Q467" s="2">
        <f t="shared" si="290"/>
        <v>0</v>
      </c>
      <c r="R467" s="4" t="str">
        <f t="shared" si="291"/>
        <v>A+J=</v>
      </c>
      <c r="S467" s="99">
        <f t="shared" si="292"/>
        <v>44249</v>
      </c>
      <c r="T467" s="9" t="str">
        <f t="shared" si="293"/>
        <v>-</v>
      </c>
      <c r="U467" s="9"/>
      <c r="V467" s="9"/>
      <c r="W467" s="9"/>
      <c r="X467" s="9"/>
      <c r="Y467" s="1"/>
      <c r="Z467" s="9"/>
      <c r="AA467" s="9"/>
      <c r="AB467" s="9"/>
      <c r="AC467" s="9"/>
      <c r="AD467" s="9"/>
      <c r="AE467" s="10"/>
      <c r="AF467" s="9"/>
      <c r="AG467" s="9"/>
      <c r="AH467" s="99"/>
      <c r="AI467" s="3"/>
      <c r="AJ467" s="9"/>
      <c r="AK467" s="16"/>
      <c r="AL467" s="17"/>
      <c r="AM467" s="99"/>
      <c r="AN467" s="16"/>
      <c r="AO467" s="3"/>
      <c r="AP467" s="15"/>
      <c r="AQ467" s="15"/>
      <c r="AR467" s="99"/>
      <c r="AS467" s="2"/>
      <c r="AT467" s="3"/>
      <c r="AU467" s="4"/>
      <c r="AV467" s="99"/>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3"/>
      <c r="FX467" s="3"/>
      <c r="FY467" s="3"/>
      <c r="FZ467" s="3"/>
      <c r="GA467" s="3"/>
      <c r="GB467" s="3"/>
      <c r="GC467" s="3"/>
      <c r="GD467" s="3"/>
      <c r="GE467" s="3"/>
      <c r="GF467" s="3"/>
      <c r="GG467" s="3"/>
      <c r="GH467" s="3"/>
      <c r="GI467" s="3"/>
      <c r="GJ467" s="3"/>
      <c r="GK467" s="3"/>
      <c r="GL467" s="3"/>
      <c r="GM467" s="3"/>
      <c r="GN467" s="3"/>
      <c r="GO467" s="3"/>
      <c r="GP467" s="3"/>
      <c r="GQ467" s="3"/>
      <c r="GR467" s="3"/>
      <c r="GS467" s="3"/>
      <c r="GT467" s="1"/>
      <c r="GU467" s="1"/>
      <c r="GV467" s="1"/>
      <c r="GW467" s="1"/>
      <c r="GX467" s="1"/>
      <c r="GY467" s="1"/>
      <c r="GZ467" s="1"/>
      <c r="HA467" s="1"/>
      <c r="HB467" s="1"/>
      <c r="HC467" s="1"/>
      <c r="HD467" s="1"/>
      <c r="HE467" s="1"/>
      <c r="HF467" s="1"/>
      <c r="HG467" s="1"/>
      <c r="HH467" s="1"/>
      <c r="HI467" s="1"/>
      <c r="HJ467" s="1"/>
      <c r="HK467" s="1"/>
      <c r="HL467" s="1"/>
    </row>
    <row r="468" spans="1:220" x14ac:dyDescent="0.15">
      <c r="A468" s="97">
        <f t="shared" si="301"/>
        <v>43980</v>
      </c>
      <c r="B468" s="19">
        <f t="shared" ca="1" si="278"/>
        <v>354.91465599999998</v>
      </c>
      <c r="C468" s="2">
        <f t="shared" si="279"/>
        <v>350</v>
      </c>
      <c r="D468" s="16">
        <f ca="1">IF(A468&lt;$B$1,VLOOKUP(A468,[1]DI!$A$4:$B$15000,2),0)</f>
        <v>2.9000000000000005E-2</v>
      </c>
      <c r="E468" s="17">
        <f t="shared" ca="1" si="280"/>
        <v>1.00011345</v>
      </c>
      <c r="F468" s="17">
        <f ca="1">(TRUNC(PRODUCT($E$12:$E467),16))</f>
        <v>1.06497839285175</v>
      </c>
      <c r="G468" s="17">
        <f t="shared" ca="1" si="281"/>
        <v>1.05514972012712</v>
      </c>
      <c r="H468" s="17">
        <f t="shared" ca="1" si="282"/>
        <v>1.00931496</v>
      </c>
      <c r="I468" s="16">
        <f t="shared" si="302"/>
        <v>1.7999999999999999E-2</v>
      </c>
      <c r="J468" s="99">
        <f t="shared" si="283"/>
        <v>43881</v>
      </c>
      <c r="K468" s="3">
        <f t="shared" si="284"/>
        <v>66</v>
      </c>
      <c r="L468" s="20">
        <f t="shared" si="285"/>
        <v>66</v>
      </c>
      <c r="M468" s="15">
        <f t="shared" si="286"/>
        <v>1.004683292</v>
      </c>
      <c r="N468" s="15">
        <f t="shared" ca="1" si="287"/>
        <v>1.0140418769999999</v>
      </c>
      <c r="O468" s="20">
        <f t="shared" si="288"/>
        <v>0</v>
      </c>
      <c r="P468" s="2">
        <f t="shared" ca="1" si="289"/>
        <v>4.9146559999999999</v>
      </c>
      <c r="Q468" s="2">
        <f t="shared" si="290"/>
        <v>0</v>
      </c>
      <c r="R468" s="4" t="str">
        <f t="shared" si="291"/>
        <v>A+J=</v>
      </c>
      <c r="S468" s="99">
        <f t="shared" si="292"/>
        <v>44249</v>
      </c>
      <c r="T468" s="9" t="str">
        <f t="shared" si="293"/>
        <v>-</v>
      </c>
      <c r="U468" s="9"/>
      <c r="V468" s="9"/>
      <c r="W468" s="9"/>
      <c r="X468" s="9"/>
      <c r="Y468" s="1"/>
      <c r="Z468" s="9"/>
      <c r="AA468" s="9"/>
      <c r="AB468" s="9"/>
      <c r="AC468" s="9"/>
      <c r="AD468" s="9"/>
      <c r="AE468" s="10"/>
      <c r="AF468" s="9"/>
      <c r="AG468" s="9"/>
      <c r="AH468" s="99" t="str">
        <f t="shared" ref="AH468:AV468" si="303">+$B$9</f>
        <v>AMAR16</v>
      </c>
      <c r="AI468" s="3" t="str">
        <f t="shared" si="303"/>
        <v>AMAR16</v>
      </c>
      <c r="AJ468" s="3" t="str">
        <f t="shared" si="303"/>
        <v>AMAR16</v>
      </c>
      <c r="AK468" s="3" t="str">
        <f t="shared" si="303"/>
        <v>AMAR16</v>
      </c>
      <c r="AL468" s="3" t="str">
        <f t="shared" si="303"/>
        <v>AMAR16</v>
      </c>
      <c r="AM468" s="99" t="str">
        <f t="shared" si="303"/>
        <v>AMAR16</v>
      </c>
      <c r="AN468" s="3" t="str">
        <f t="shared" si="303"/>
        <v>AMAR16</v>
      </c>
      <c r="AO468" s="3" t="str">
        <f t="shared" si="303"/>
        <v>AMAR16</v>
      </c>
      <c r="AP468" s="3" t="str">
        <f t="shared" si="303"/>
        <v>AMAR16</v>
      </c>
      <c r="AQ468" s="3" t="str">
        <f t="shared" si="303"/>
        <v>AMAR16</v>
      </c>
      <c r="AR468" s="99" t="str">
        <f t="shared" si="303"/>
        <v>AMAR16</v>
      </c>
      <c r="AS468" s="3" t="str">
        <f t="shared" si="303"/>
        <v>AMAR16</v>
      </c>
      <c r="AT468" s="3" t="str">
        <f t="shared" si="303"/>
        <v>AMAR16</v>
      </c>
      <c r="AU468" s="4" t="str">
        <f t="shared" si="303"/>
        <v>AMAR16</v>
      </c>
      <c r="AV468" s="99" t="str">
        <f t="shared" si="303"/>
        <v>AMAR16</v>
      </c>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c r="GK468" s="3"/>
      <c r="GL468" s="3"/>
      <c r="GM468" s="3"/>
      <c r="GN468" s="3"/>
      <c r="GO468" s="3"/>
      <c r="GP468" s="3"/>
      <c r="GQ468" s="3"/>
      <c r="GR468" s="3"/>
      <c r="GS468" s="3"/>
      <c r="GT468" s="1"/>
      <c r="GU468" s="1"/>
      <c r="GV468" s="1"/>
      <c r="GW468" s="1"/>
      <c r="GX468" s="1"/>
      <c r="GY468" s="1"/>
      <c r="GZ468" s="1"/>
      <c r="HA468" s="1"/>
      <c r="HB468" s="1"/>
      <c r="HC468" s="1"/>
      <c r="HD468" s="1"/>
      <c r="HE468" s="1"/>
      <c r="HF468" s="1"/>
      <c r="HG468" s="1"/>
      <c r="HH468" s="1"/>
      <c r="HI468" s="1"/>
      <c r="HJ468" s="1"/>
      <c r="HK468" s="1"/>
      <c r="HL468" s="1"/>
    </row>
    <row r="469" spans="1:220" x14ac:dyDescent="0.15">
      <c r="A469" s="97">
        <f t="shared" si="301"/>
        <v>43981</v>
      </c>
      <c r="B469" s="19">
        <f t="shared" ca="1" si="278"/>
        <v>354.98004800000001</v>
      </c>
      <c r="C469" s="2">
        <f t="shared" si="279"/>
        <v>350</v>
      </c>
      <c r="D469" s="16">
        <f ca="1">IF(A469&lt;$B$1,VLOOKUP(A469,[1]DI!$A$4:$B$15000,2),0)</f>
        <v>0</v>
      </c>
      <c r="E469" s="17">
        <f t="shared" ca="1" si="280"/>
        <v>1</v>
      </c>
      <c r="F469" s="17">
        <f ca="1">(TRUNC(PRODUCT($E$12:$E468),16))</f>
        <v>1.0650992146504199</v>
      </c>
      <c r="G469" s="17">
        <f t="shared" ca="1" si="281"/>
        <v>1.05514972012712</v>
      </c>
      <c r="H469" s="17">
        <f t="shared" ca="1" si="282"/>
        <v>1.00942946</v>
      </c>
      <c r="I469" s="16">
        <f t="shared" si="302"/>
        <v>1.7999999999999999E-2</v>
      </c>
      <c r="J469" s="99">
        <f t="shared" si="283"/>
        <v>43881</v>
      </c>
      <c r="K469" s="3">
        <f t="shared" si="284"/>
        <v>66</v>
      </c>
      <c r="L469" s="20">
        <f t="shared" si="285"/>
        <v>67</v>
      </c>
      <c r="M469" s="15">
        <f t="shared" si="286"/>
        <v>1.004754419</v>
      </c>
      <c r="N469" s="15">
        <f t="shared" ca="1" si="287"/>
        <v>1.0142287109999999</v>
      </c>
      <c r="O469" s="20">
        <f t="shared" si="288"/>
        <v>0</v>
      </c>
      <c r="P469" s="2">
        <f t="shared" ca="1" si="289"/>
        <v>4.980048</v>
      </c>
      <c r="Q469" s="2">
        <f t="shared" si="290"/>
        <v>0</v>
      </c>
      <c r="R469" s="4" t="str">
        <f t="shared" si="291"/>
        <v>A+J=</v>
      </c>
      <c r="S469" s="99">
        <f t="shared" si="292"/>
        <v>44249</v>
      </c>
      <c r="T469" s="9" t="str">
        <f t="shared" si="293"/>
        <v>-</v>
      </c>
      <c r="U469" s="9"/>
      <c r="V469" s="9"/>
      <c r="W469" s="9"/>
      <c r="X469" s="9"/>
      <c r="Y469" s="1"/>
      <c r="Z469" s="9"/>
      <c r="AA469" s="9"/>
      <c r="AB469" s="9"/>
      <c r="AC469" s="9"/>
      <c r="AD469" s="9"/>
      <c r="AE469" s="10"/>
      <c r="AF469" s="9"/>
      <c r="AG469" s="9"/>
      <c r="AH469" s="99" t="s">
        <v>4</v>
      </c>
      <c r="AI469" s="3" t="s">
        <v>5</v>
      </c>
      <c r="AJ469" s="9" t="s">
        <v>6</v>
      </c>
      <c r="AK469" s="11" t="s">
        <v>7</v>
      </c>
      <c r="AL469" s="12" t="s">
        <v>7</v>
      </c>
      <c r="AM469" s="99" t="s">
        <v>4</v>
      </c>
      <c r="AN469" s="11" t="s">
        <v>8</v>
      </c>
      <c r="AO469" s="14" t="s">
        <v>8</v>
      </c>
      <c r="AP469" s="13" t="s">
        <v>8</v>
      </c>
      <c r="AQ469" s="15" t="s">
        <v>9</v>
      </c>
      <c r="AR469" s="99" t="s">
        <v>4</v>
      </c>
      <c r="AS469" s="2" t="s">
        <v>11</v>
      </c>
      <c r="AT469" s="3" t="s">
        <v>12</v>
      </c>
      <c r="AU469" s="4" t="s">
        <v>13</v>
      </c>
      <c r="AV469" s="99" t="s">
        <v>13</v>
      </c>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c r="GN469" s="3"/>
      <c r="GO469" s="3"/>
      <c r="GP469" s="3"/>
      <c r="GQ469" s="3"/>
      <c r="GR469" s="3"/>
      <c r="GS469" s="3"/>
      <c r="GT469" s="1"/>
      <c r="GU469" s="1"/>
      <c r="GV469" s="1"/>
      <c r="GW469" s="1"/>
      <c r="GX469" s="1"/>
      <c r="GY469" s="1"/>
      <c r="GZ469" s="1"/>
      <c r="HA469" s="1"/>
      <c r="HB469" s="1"/>
      <c r="HC469" s="1"/>
      <c r="HD469" s="1"/>
      <c r="HE469" s="1"/>
      <c r="HF469" s="1"/>
      <c r="HG469" s="1"/>
      <c r="HH469" s="1"/>
      <c r="HI469" s="1"/>
      <c r="HJ469" s="1"/>
      <c r="HK469" s="1"/>
      <c r="HL469" s="1"/>
    </row>
    <row r="470" spans="1:220" x14ac:dyDescent="0.15">
      <c r="A470" s="97">
        <f t="shared" si="301"/>
        <v>43982</v>
      </c>
      <c r="B470" s="19">
        <f t="shared" ca="1" si="278"/>
        <v>354.98004800000001</v>
      </c>
      <c r="C470" s="2">
        <f t="shared" si="279"/>
        <v>350</v>
      </c>
      <c r="D470" s="16">
        <f ca="1">IF(A470&lt;$B$1,VLOOKUP(A470,[1]DI!$A$4:$B$15000,2),0)</f>
        <v>0</v>
      </c>
      <c r="E470" s="17">
        <f t="shared" ca="1" si="280"/>
        <v>1</v>
      </c>
      <c r="F470" s="17">
        <f ca="1">(TRUNC(PRODUCT($E$12:$E469),16))</f>
        <v>1.0650992146504199</v>
      </c>
      <c r="G470" s="17">
        <f t="shared" ca="1" si="281"/>
        <v>1.05514972012712</v>
      </c>
      <c r="H470" s="17">
        <f t="shared" ca="1" si="282"/>
        <v>1.00942946</v>
      </c>
      <c r="I470" s="16">
        <f t="shared" si="302"/>
        <v>1.7999999999999999E-2</v>
      </c>
      <c r="J470" s="99">
        <f t="shared" si="283"/>
        <v>43881</v>
      </c>
      <c r="K470" s="3">
        <f t="shared" si="284"/>
        <v>66</v>
      </c>
      <c r="L470" s="20">
        <f t="shared" si="285"/>
        <v>67</v>
      </c>
      <c r="M470" s="15">
        <f t="shared" si="286"/>
        <v>1.004754419</v>
      </c>
      <c r="N470" s="15">
        <f t="shared" ca="1" si="287"/>
        <v>1.0142287109999999</v>
      </c>
      <c r="O470" s="20">
        <f t="shared" si="288"/>
        <v>0</v>
      </c>
      <c r="P470" s="2">
        <f t="shared" ca="1" si="289"/>
        <v>4.980048</v>
      </c>
      <c r="Q470" s="2">
        <f t="shared" si="290"/>
        <v>0</v>
      </c>
      <c r="R470" s="4" t="str">
        <f t="shared" si="291"/>
        <v>A+J=</v>
      </c>
      <c r="S470" s="99">
        <f t="shared" si="292"/>
        <v>44249</v>
      </c>
      <c r="T470" s="9" t="str">
        <f t="shared" si="293"/>
        <v>-</v>
      </c>
      <c r="U470" s="9"/>
      <c r="V470" s="9"/>
      <c r="W470" s="9"/>
      <c r="X470" s="9"/>
      <c r="Y470" s="1"/>
      <c r="Z470" s="9"/>
      <c r="AA470" s="9"/>
      <c r="AB470" s="9"/>
      <c r="AC470" s="9"/>
      <c r="AD470" s="9"/>
      <c r="AE470" s="10"/>
      <c r="AF470" s="9"/>
      <c r="AG470" s="9"/>
      <c r="AH470" s="99"/>
      <c r="AI470" s="3" t="s">
        <v>15</v>
      </c>
      <c r="AJ470" s="9" t="s">
        <v>16</v>
      </c>
      <c r="AK470" s="16" t="s">
        <v>17</v>
      </c>
      <c r="AL470" s="17" t="s">
        <v>18</v>
      </c>
      <c r="AM470" s="99"/>
      <c r="AN470" s="16"/>
      <c r="AO470" s="3" t="s">
        <v>19</v>
      </c>
      <c r="AP470" s="15" t="s">
        <v>18</v>
      </c>
      <c r="AQ470" s="15" t="s">
        <v>20</v>
      </c>
      <c r="AR470" s="99"/>
      <c r="AS470" s="2"/>
      <c r="AT470" s="3"/>
      <c r="AU470" s="4" t="s">
        <v>21</v>
      </c>
      <c r="AV470" s="99" t="s">
        <v>4</v>
      </c>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c r="GF470" s="3"/>
      <c r="GG470" s="3"/>
      <c r="GH470" s="3"/>
      <c r="GI470" s="3"/>
      <c r="GJ470" s="3"/>
      <c r="GK470" s="3"/>
      <c r="GL470" s="3"/>
      <c r="GM470" s="3"/>
      <c r="GN470" s="3"/>
      <c r="GO470" s="3"/>
      <c r="GP470" s="3"/>
      <c r="GQ470" s="3"/>
      <c r="GR470" s="3"/>
      <c r="GS470" s="3"/>
      <c r="GT470" s="1"/>
      <c r="GU470" s="1"/>
      <c r="GV470" s="1"/>
      <c r="GW470" s="1"/>
      <c r="GX470" s="1"/>
      <c r="GY470" s="1"/>
      <c r="GZ470" s="1"/>
      <c r="HA470" s="1"/>
      <c r="HB470" s="1"/>
      <c r="HC470" s="1"/>
      <c r="HD470" s="1"/>
      <c r="HE470" s="1"/>
      <c r="HF470" s="1"/>
      <c r="HG470" s="1"/>
      <c r="HH470" s="1"/>
      <c r="HI470" s="1"/>
      <c r="HJ470" s="1"/>
      <c r="HK470" s="1"/>
      <c r="HL470" s="1"/>
    </row>
    <row r="471" spans="1:220" x14ac:dyDescent="0.15">
      <c r="A471" s="97">
        <f t="shared" si="301"/>
        <v>43983</v>
      </c>
      <c r="B471" s="19">
        <f t="shared" ca="1" si="278"/>
        <v>354.98004800000001</v>
      </c>
      <c r="C471" s="2">
        <f t="shared" si="279"/>
        <v>350</v>
      </c>
      <c r="D471" s="16">
        <f ca="1">IF(A471&lt;$B$1,VLOOKUP(A471,[1]DI!$A$4:$B$15000,2),0)</f>
        <v>2.9000000000000005E-2</v>
      </c>
      <c r="E471" s="17">
        <f t="shared" ca="1" si="280"/>
        <v>1.00011345</v>
      </c>
      <c r="F471" s="17">
        <f ca="1">(TRUNC(PRODUCT($E$12:$E470),16))</f>
        <v>1.0650992146504199</v>
      </c>
      <c r="G471" s="17">
        <f t="shared" ca="1" si="281"/>
        <v>1.05514972012712</v>
      </c>
      <c r="H471" s="17">
        <f t="shared" ca="1" si="282"/>
        <v>1.00942946</v>
      </c>
      <c r="I471" s="16">
        <f t="shared" si="302"/>
        <v>1.7999999999999999E-2</v>
      </c>
      <c r="J471" s="99">
        <f t="shared" si="283"/>
        <v>43881</v>
      </c>
      <c r="K471" s="3">
        <f t="shared" si="284"/>
        <v>67</v>
      </c>
      <c r="L471" s="20">
        <f t="shared" si="285"/>
        <v>67</v>
      </c>
      <c r="M471" s="15">
        <f t="shared" si="286"/>
        <v>1.004754419</v>
      </c>
      <c r="N471" s="15">
        <f t="shared" ca="1" si="287"/>
        <v>1.0142287109999999</v>
      </c>
      <c r="O471" s="20">
        <f t="shared" si="288"/>
        <v>0</v>
      </c>
      <c r="P471" s="2">
        <f t="shared" ca="1" si="289"/>
        <v>4.980048</v>
      </c>
      <c r="Q471" s="2">
        <f t="shared" si="290"/>
        <v>0</v>
      </c>
      <c r="R471" s="4" t="str">
        <f t="shared" si="291"/>
        <v>A+J=</v>
      </c>
      <c r="S471" s="99">
        <f t="shared" si="292"/>
        <v>44249</v>
      </c>
      <c r="T471" s="9" t="str">
        <f t="shared" si="293"/>
        <v>-</v>
      </c>
      <c r="U471" s="9"/>
      <c r="V471" s="9"/>
      <c r="W471" s="9"/>
      <c r="X471" s="9"/>
      <c r="Y471" s="1"/>
      <c r="Z471" s="9"/>
      <c r="AA471" s="9"/>
      <c r="AB471" s="9"/>
      <c r="AC471" s="9"/>
      <c r="AD471" s="9"/>
      <c r="AE471" s="10"/>
      <c r="AF471" s="9"/>
      <c r="AG471" s="9"/>
      <c r="AH471" s="99"/>
      <c r="AI471" s="3" t="str">
        <f>+$B$9</f>
        <v>AMAR16</v>
      </c>
      <c r="AJ471" s="9"/>
      <c r="AK471" s="16"/>
      <c r="AL471" s="17" t="s">
        <v>25</v>
      </c>
      <c r="AM471" s="99"/>
      <c r="AN471" s="16" t="s">
        <v>26</v>
      </c>
      <c r="AO471" s="3" t="s">
        <v>28</v>
      </c>
      <c r="AP471" s="15" t="s">
        <v>29</v>
      </c>
      <c r="AQ471" s="15" t="s">
        <v>25</v>
      </c>
      <c r="AR471" s="99"/>
      <c r="AS471" s="2"/>
      <c r="AT471" s="3"/>
      <c r="AU471" s="4" t="s">
        <v>30</v>
      </c>
      <c r="AV471" s="101"/>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3"/>
      <c r="FX471" s="3"/>
      <c r="FY471" s="3"/>
      <c r="FZ471" s="3"/>
      <c r="GA471" s="3"/>
      <c r="GB471" s="3"/>
      <c r="GC471" s="3"/>
      <c r="GD471" s="3"/>
      <c r="GE471" s="3"/>
      <c r="GF471" s="3"/>
      <c r="GG471" s="3"/>
      <c r="GH471" s="3"/>
      <c r="GI471" s="3"/>
      <c r="GJ471" s="3"/>
      <c r="GK471" s="3"/>
      <c r="GL471" s="3"/>
      <c r="GM471" s="3"/>
      <c r="GN471" s="3"/>
      <c r="GO471" s="3"/>
      <c r="GP471" s="3"/>
      <c r="GQ471" s="3"/>
      <c r="GR471" s="3"/>
      <c r="GS471" s="3"/>
      <c r="GT471" s="1"/>
      <c r="GU471" s="1"/>
      <c r="GV471" s="1"/>
      <c r="GW471" s="1"/>
      <c r="GX471" s="1"/>
      <c r="GY471" s="1"/>
      <c r="GZ471" s="1"/>
      <c r="HA471" s="1"/>
      <c r="HB471" s="1"/>
      <c r="HC471" s="1"/>
      <c r="HD471" s="1"/>
      <c r="HE471" s="1"/>
      <c r="HF471" s="1"/>
      <c r="HG471" s="1"/>
      <c r="HH471" s="1"/>
      <c r="HI471" s="1"/>
      <c r="HJ471" s="1"/>
      <c r="HK471" s="1"/>
      <c r="HL471" s="1"/>
    </row>
    <row r="472" spans="1:220" x14ac:dyDescent="0.15">
      <c r="A472" s="97">
        <f t="shared" si="301"/>
        <v>43984</v>
      </c>
      <c r="B472" s="19">
        <f t="shared" ca="1" si="278"/>
        <v>355.045455</v>
      </c>
      <c r="C472" s="2">
        <f t="shared" si="279"/>
        <v>350</v>
      </c>
      <c r="D472" s="16">
        <f ca="1">IF(A472&lt;$B$1,VLOOKUP(A472,[1]DI!$A$4:$B$15000,2),0)</f>
        <v>2.9000000000000005E-2</v>
      </c>
      <c r="E472" s="17">
        <f t="shared" ca="1" si="280"/>
        <v>1.00011345</v>
      </c>
      <c r="F472" s="17">
        <f ca="1">(TRUNC(PRODUCT($E$12:$E471),16))</f>
        <v>1.06522005015632</v>
      </c>
      <c r="G472" s="17">
        <f t="shared" ca="1" si="281"/>
        <v>1.05514972012712</v>
      </c>
      <c r="H472" s="17">
        <f t="shared" ca="1" si="282"/>
        <v>1.0095439799999999</v>
      </c>
      <c r="I472" s="16">
        <f t="shared" si="302"/>
        <v>1.7999999999999999E-2</v>
      </c>
      <c r="J472" s="99">
        <f t="shared" si="283"/>
        <v>43881</v>
      </c>
      <c r="K472" s="3">
        <f t="shared" si="284"/>
        <v>68</v>
      </c>
      <c r="L472" s="20">
        <f t="shared" si="285"/>
        <v>68</v>
      </c>
      <c r="M472" s="15">
        <f t="shared" si="286"/>
        <v>1.004825552</v>
      </c>
      <c r="N472" s="15">
        <f t="shared" ca="1" si="287"/>
        <v>1.014415587</v>
      </c>
      <c r="O472" s="20">
        <f t="shared" si="288"/>
        <v>0</v>
      </c>
      <c r="P472" s="2">
        <f t="shared" ca="1" si="289"/>
        <v>5.0454549999999996</v>
      </c>
      <c r="Q472" s="2">
        <f t="shared" si="290"/>
        <v>0</v>
      </c>
      <c r="R472" s="4" t="str">
        <f t="shared" si="291"/>
        <v>A+J=</v>
      </c>
      <c r="S472" s="99">
        <f t="shared" si="292"/>
        <v>44249</v>
      </c>
      <c r="T472" s="9" t="str">
        <f t="shared" si="293"/>
        <v>-</v>
      </c>
      <c r="U472" s="9"/>
      <c r="V472" s="9"/>
      <c r="W472" s="9"/>
      <c r="X472" s="9"/>
      <c r="Y472" s="1"/>
      <c r="Z472" s="9"/>
      <c r="AA472" s="9"/>
      <c r="AB472" s="9"/>
      <c r="AC472" s="9"/>
      <c r="AD472" s="9"/>
      <c r="AE472" s="10"/>
      <c r="AF472" s="9"/>
      <c r="AG472" s="9"/>
      <c r="AH472" s="99"/>
      <c r="AI472" s="3"/>
      <c r="AJ472" s="9" t="s">
        <v>32</v>
      </c>
      <c r="AK472" s="16" t="s">
        <v>33</v>
      </c>
      <c r="AL472" s="17" t="s">
        <v>37</v>
      </c>
      <c r="AM472" s="99"/>
      <c r="AN472" s="16" t="s">
        <v>38</v>
      </c>
      <c r="AO472" s="3" t="s">
        <v>40</v>
      </c>
      <c r="AP472" s="15" t="s">
        <v>41</v>
      </c>
      <c r="AQ472" s="15" t="s">
        <v>42</v>
      </c>
      <c r="AR472" s="99"/>
      <c r="AS472" s="2" t="s">
        <v>43</v>
      </c>
      <c r="AT472" s="3"/>
      <c r="AU472" s="4"/>
      <c r="AV472" s="101"/>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c r="FV472" s="3"/>
      <c r="FW472" s="3"/>
      <c r="FX472" s="3"/>
      <c r="FY472" s="3"/>
      <c r="FZ472" s="3"/>
      <c r="GA472" s="3"/>
      <c r="GB472" s="3"/>
      <c r="GC472" s="3"/>
      <c r="GD472" s="3"/>
      <c r="GE472" s="3"/>
      <c r="GF472" s="3"/>
      <c r="GG472" s="3"/>
      <c r="GH472" s="3"/>
      <c r="GI472" s="3"/>
      <c r="GJ472" s="3"/>
      <c r="GK472" s="3"/>
      <c r="GL472" s="3"/>
      <c r="GM472" s="3"/>
      <c r="GN472" s="3"/>
      <c r="GO472" s="3"/>
      <c r="GP472" s="3"/>
      <c r="GQ472" s="3"/>
      <c r="GR472" s="3"/>
      <c r="GS472" s="3"/>
      <c r="GT472" s="1"/>
      <c r="GU472" s="1"/>
      <c r="GV472" s="1"/>
      <c r="GW472" s="1"/>
      <c r="GX472" s="1"/>
      <c r="GY472" s="1"/>
      <c r="GZ472" s="1"/>
      <c r="HA472" s="1"/>
      <c r="HB472" s="1"/>
      <c r="HC472" s="1"/>
      <c r="HD472" s="1"/>
      <c r="HE472" s="1"/>
      <c r="HF472" s="1"/>
      <c r="HG472" s="1"/>
      <c r="HH472" s="1"/>
      <c r="HI472" s="1"/>
      <c r="HJ472" s="1"/>
      <c r="HK472" s="1"/>
      <c r="HL472" s="1"/>
    </row>
    <row r="473" spans="1:220" x14ac:dyDescent="0.15">
      <c r="A473" s="97">
        <f t="shared" si="301"/>
        <v>43985</v>
      </c>
      <c r="B473" s="19">
        <f t="shared" ca="1" si="278"/>
        <v>355.11087199999997</v>
      </c>
      <c r="C473" s="2">
        <f t="shared" si="279"/>
        <v>350</v>
      </c>
      <c r="D473" s="16">
        <f ca="1">IF(A473&lt;$B$1,VLOOKUP(A473,[1]DI!$A$4:$B$15000,2),0)</f>
        <v>2.9000000000000005E-2</v>
      </c>
      <c r="E473" s="17">
        <f t="shared" ca="1" si="280"/>
        <v>1.00011345</v>
      </c>
      <c r="F473" s="17">
        <f ca="1">(TRUNC(PRODUCT($E$12:$E472),16))</f>
        <v>1.0653408993710101</v>
      </c>
      <c r="G473" s="17">
        <f t="shared" ca="1" si="281"/>
        <v>1.05514972012712</v>
      </c>
      <c r="H473" s="17">
        <f t="shared" ca="1" si="282"/>
        <v>1.00965851</v>
      </c>
      <c r="I473" s="16">
        <f t="shared" si="302"/>
        <v>1.7999999999999999E-2</v>
      </c>
      <c r="J473" s="99">
        <f t="shared" si="283"/>
        <v>43881</v>
      </c>
      <c r="K473" s="3">
        <f t="shared" si="284"/>
        <v>69</v>
      </c>
      <c r="L473" s="20">
        <f t="shared" si="285"/>
        <v>69</v>
      </c>
      <c r="M473" s="15">
        <f t="shared" si="286"/>
        <v>1.004896689</v>
      </c>
      <c r="N473" s="15">
        <f t="shared" ca="1" si="287"/>
        <v>1.014602494</v>
      </c>
      <c r="O473" s="20">
        <f t="shared" si="288"/>
        <v>0</v>
      </c>
      <c r="P473" s="2">
        <f t="shared" ca="1" si="289"/>
        <v>5.1108719999999996</v>
      </c>
      <c r="Q473" s="2">
        <f t="shared" si="290"/>
        <v>0</v>
      </c>
      <c r="R473" s="4" t="str">
        <f t="shared" si="291"/>
        <v>A+J=</v>
      </c>
      <c r="S473" s="99">
        <f t="shared" si="292"/>
        <v>44249</v>
      </c>
      <c r="T473" s="9" t="str">
        <f t="shared" si="293"/>
        <v>-</v>
      </c>
      <c r="U473" s="9"/>
      <c r="V473" s="9"/>
      <c r="W473" s="9"/>
      <c r="X473" s="9"/>
      <c r="Y473" s="1"/>
      <c r="Z473" s="9"/>
      <c r="AA473" s="9"/>
      <c r="AB473" s="9"/>
      <c r="AC473" s="9"/>
      <c r="AD473" s="9"/>
      <c r="AE473" s="10"/>
      <c r="AF473" s="9"/>
      <c r="AG473" s="9"/>
      <c r="AH473" s="99"/>
      <c r="AI473" s="3" t="s">
        <v>53</v>
      </c>
      <c r="AJ473" s="9" t="s">
        <v>53</v>
      </c>
      <c r="AK473" s="16"/>
      <c r="AL473" s="17"/>
      <c r="AM473" s="99"/>
      <c r="AN473" s="16"/>
      <c r="AO473" s="3"/>
      <c r="AP473" s="15"/>
      <c r="AQ473" s="15"/>
      <c r="AR473" s="99"/>
      <c r="AS473" s="2" t="s">
        <v>53</v>
      </c>
      <c r="AT473" s="3" t="s">
        <v>53</v>
      </c>
      <c r="AU473" s="4"/>
      <c r="AV473" s="99"/>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c r="GN473" s="3"/>
      <c r="GO473" s="3"/>
      <c r="GP473" s="3"/>
      <c r="GQ473" s="3"/>
      <c r="GR473" s="3"/>
      <c r="GS473" s="3"/>
      <c r="GT473" s="1"/>
      <c r="GU473" s="1"/>
      <c r="GV473" s="1"/>
      <c r="GW473" s="1"/>
      <c r="GX473" s="1"/>
      <c r="GY473" s="1"/>
      <c r="GZ473" s="1"/>
      <c r="HA473" s="1"/>
      <c r="HB473" s="1"/>
      <c r="HC473" s="1"/>
      <c r="HD473" s="1"/>
      <c r="HE473" s="1"/>
      <c r="HF473" s="1"/>
      <c r="HG473" s="1"/>
      <c r="HH473" s="1"/>
      <c r="HI473" s="1"/>
      <c r="HJ473" s="1"/>
      <c r="HK473" s="1"/>
      <c r="HL473" s="1"/>
    </row>
    <row r="474" spans="1:220" x14ac:dyDescent="0.15">
      <c r="A474" s="97">
        <f t="shared" si="301"/>
        <v>43986</v>
      </c>
      <c r="B474" s="19">
        <f t="shared" ca="1" si="278"/>
        <v>355.17630500000001</v>
      </c>
      <c r="C474" s="2">
        <f t="shared" si="279"/>
        <v>350</v>
      </c>
      <c r="D474" s="16">
        <f ca="1">IF(A474&lt;$B$1,VLOOKUP(A474,[1]DI!$A$4:$B$15000,2),0)</f>
        <v>2.9000000000000005E-2</v>
      </c>
      <c r="E474" s="17">
        <f t="shared" ca="1" si="280"/>
        <v>1.00011345</v>
      </c>
      <c r="F474" s="17">
        <f ca="1">(TRUNC(PRODUCT($E$12:$E473),16))</f>
        <v>1.0654617622960401</v>
      </c>
      <c r="G474" s="17">
        <f t="shared" ca="1" si="281"/>
        <v>1.05514972012712</v>
      </c>
      <c r="H474" s="17">
        <f t="shared" ca="1" si="282"/>
        <v>1.0097730599999999</v>
      </c>
      <c r="I474" s="16">
        <f t="shared" si="302"/>
        <v>1.7999999999999999E-2</v>
      </c>
      <c r="J474" s="99">
        <f t="shared" si="283"/>
        <v>43881</v>
      </c>
      <c r="K474" s="3">
        <f t="shared" si="284"/>
        <v>70</v>
      </c>
      <c r="L474" s="20">
        <f t="shared" si="285"/>
        <v>70</v>
      </c>
      <c r="M474" s="15">
        <f t="shared" si="286"/>
        <v>1.0049678319999999</v>
      </c>
      <c r="N474" s="15">
        <f t="shared" ca="1" si="287"/>
        <v>1.014789443</v>
      </c>
      <c r="O474" s="20">
        <f t="shared" si="288"/>
        <v>0</v>
      </c>
      <c r="P474" s="2">
        <f t="shared" ca="1" si="289"/>
        <v>5.1763050000000002</v>
      </c>
      <c r="Q474" s="2">
        <f t="shared" si="290"/>
        <v>0</v>
      </c>
      <c r="R474" s="4" t="str">
        <f t="shared" si="291"/>
        <v>A+J=</v>
      </c>
      <c r="S474" s="99">
        <f t="shared" si="292"/>
        <v>44249</v>
      </c>
      <c r="T474" s="9" t="str">
        <f t="shared" si="293"/>
        <v>-</v>
      </c>
      <c r="U474" s="9"/>
      <c r="V474" s="9"/>
      <c r="W474" s="9"/>
      <c r="X474" s="9"/>
      <c r="Y474" s="1"/>
      <c r="Z474" s="9"/>
      <c r="AA474" s="9"/>
      <c r="AB474" s="9"/>
      <c r="AC474" s="9"/>
      <c r="AD474" s="9"/>
      <c r="AE474" s="10"/>
      <c r="AF474" s="9"/>
      <c r="AG474" s="9"/>
      <c r="AH474" s="99">
        <f>(AH466+1)</f>
        <v>43824</v>
      </c>
      <c r="AI474" s="2">
        <f t="shared" ref="AI474:AL488" ca="1" si="304">VLOOKUP($AH474,$A$12:$S$1473,(AI$1)+1)</f>
        <v>1063.790767</v>
      </c>
      <c r="AJ474" s="9">
        <f t="shared" si="304"/>
        <v>1000</v>
      </c>
      <c r="AK474" s="16">
        <f t="shared" ca="1" si="304"/>
        <v>0</v>
      </c>
      <c r="AL474" s="17">
        <f t="shared" ca="1" si="304"/>
        <v>1.0482412000000001</v>
      </c>
      <c r="AM474" s="99">
        <f t="shared" ref="AM474:AM488" si="305">AH474</f>
        <v>43824</v>
      </c>
      <c r="AN474" s="16">
        <f t="shared" ref="AN474:AQ488" si="306">VLOOKUP($AH474,$A$12:$S$1473,(AN$1)+1)</f>
        <v>1.7999999999999999E-2</v>
      </c>
      <c r="AO474" s="3">
        <f t="shared" si="306"/>
        <v>208</v>
      </c>
      <c r="AP474" s="15">
        <f t="shared" si="306"/>
        <v>1.014833959</v>
      </c>
      <c r="AQ474" s="15">
        <f t="shared" ca="1" si="306"/>
        <v>1.063790767</v>
      </c>
      <c r="AR474" s="99">
        <f t="shared" ref="AR474:AR488" si="307">AH474</f>
        <v>43824</v>
      </c>
      <c r="AS474" s="2">
        <f t="shared" ref="AS474:AV488" ca="1" si="308">VLOOKUP($AH474,$A$12:$S$1473,(AS$1)+1)</f>
        <v>63.790767000000002</v>
      </c>
      <c r="AT474" s="2">
        <f t="shared" si="308"/>
        <v>0</v>
      </c>
      <c r="AU474" s="28" t="str">
        <f t="shared" si="308"/>
        <v>J=</v>
      </c>
      <c r="AV474" s="99">
        <f t="shared" si="308"/>
        <v>43881</v>
      </c>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c r="FV474" s="3"/>
      <c r="FW474" s="3"/>
      <c r="FX474" s="3"/>
      <c r="FY474" s="3"/>
      <c r="FZ474" s="3"/>
      <c r="GA474" s="3"/>
      <c r="GB474" s="3"/>
      <c r="GC474" s="3"/>
      <c r="GD474" s="3"/>
      <c r="GE474" s="3"/>
      <c r="GF474" s="3"/>
      <c r="GG474" s="3"/>
      <c r="GH474" s="3"/>
      <c r="GI474" s="3"/>
      <c r="GJ474" s="3"/>
      <c r="GK474" s="3"/>
      <c r="GL474" s="3"/>
      <c r="GM474" s="3"/>
      <c r="GN474" s="3"/>
      <c r="GO474" s="3"/>
      <c r="GP474" s="3"/>
      <c r="GQ474" s="3"/>
      <c r="GR474" s="3"/>
      <c r="GS474" s="3"/>
      <c r="GT474" s="1"/>
      <c r="GU474" s="1"/>
      <c r="GV474" s="1"/>
      <c r="GW474" s="1"/>
      <c r="GX474" s="1"/>
      <c r="GY474" s="1"/>
      <c r="GZ474" s="1"/>
      <c r="HA474" s="1"/>
      <c r="HB474" s="1"/>
      <c r="HC474" s="1"/>
      <c r="HD474" s="1"/>
      <c r="HE474" s="1"/>
      <c r="HF474" s="1"/>
      <c r="HG474" s="1"/>
      <c r="HH474" s="1"/>
      <c r="HI474" s="1"/>
      <c r="HJ474" s="1"/>
      <c r="HK474" s="1"/>
      <c r="HL474" s="1"/>
    </row>
    <row r="475" spans="1:220" x14ac:dyDescent="0.15">
      <c r="A475" s="97">
        <f t="shared" si="301"/>
        <v>43987</v>
      </c>
      <c r="B475" s="19">
        <f t="shared" ca="1" si="278"/>
        <v>355.24174799999997</v>
      </c>
      <c r="C475" s="2">
        <f t="shared" si="279"/>
        <v>350</v>
      </c>
      <c r="D475" s="16">
        <f ca="1">IF(A475&lt;$B$1,VLOOKUP(A475,[1]DI!$A$4:$B$15000,2),0)</f>
        <v>2.9000000000000005E-2</v>
      </c>
      <c r="E475" s="17">
        <f t="shared" ca="1" si="280"/>
        <v>1.00011345</v>
      </c>
      <c r="F475" s="17">
        <f ca="1">(TRUNC(PRODUCT($E$12:$E474),16))</f>
        <v>1.0655826389329801</v>
      </c>
      <c r="G475" s="17">
        <f t="shared" ca="1" si="281"/>
        <v>1.05514972012712</v>
      </c>
      <c r="H475" s="17">
        <f t="shared" ca="1" si="282"/>
        <v>1.00988762</v>
      </c>
      <c r="I475" s="16">
        <f t="shared" si="302"/>
        <v>1.7999999999999999E-2</v>
      </c>
      <c r="J475" s="99">
        <f t="shared" si="283"/>
        <v>43881</v>
      </c>
      <c r="K475" s="3">
        <f t="shared" si="284"/>
        <v>71</v>
      </c>
      <c r="L475" s="20">
        <f t="shared" si="285"/>
        <v>71</v>
      </c>
      <c r="M475" s="15">
        <f t="shared" si="286"/>
        <v>1.0050389790000001</v>
      </c>
      <c r="N475" s="15">
        <f t="shared" ca="1" si="287"/>
        <v>1.014976423</v>
      </c>
      <c r="O475" s="20">
        <f t="shared" si="288"/>
        <v>0</v>
      </c>
      <c r="P475" s="2">
        <f t="shared" ca="1" si="289"/>
        <v>5.2417480000000003</v>
      </c>
      <c r="Q475" s="2">
        <f t="shared" si="290"/>
        <v>0</v>
      </c>
      <c r="R475" s="4" t="str">
        <f t="shared" si="291"/>
        <v>A+J=</v>
      </c>
      <c r="S475" s="99">
        <f t="shared" si="292"/>
        <v>44249</v>
      </c>
      <c r="T475" s="9" t="str">
        <f t="shared" si="293"/>
        <v>-</v>
      </c>
      <c r="U475" s="9"/>
      <c r="V475" s="9"/>
      <c r="W475" s="9"/>
      <c r="X475" s="9"/>
      <c r="Y475" s="1"/>
      <c r="Z475" s="9"/>
      <c r="AA475" s="9"/>
      <c r="AB475" s="9"/>
      <c r="AC475" s="9"/>
      <c r="AD475" s="9"/>
      <c r="AE475" s="10"/>
      <c r="AF475" s="9"/>
      <c r="AG475" s="9"/>
      <c r="AH475" s="99">
        <f t="shared" ref="AH475:AH488" si="309">(AH474+1)</f>
        <v>43825</v>
      </c>
      <c r="AI475" s="2">
        <f t="shared" ca="1" si="304"/>
        <v>1063.790767</v>
      </c>
      <c r="AJ475" s="9">
        <f t="shared" si="304"/>
        <v>1000</v>
      </c>
      <c r="AK475" s="16">
        <f t="shared" ca="1" si="304"/>
        <v>4.4000000000000004E-2</v>
      </c>
      <c r="AL475" s="17">
        <f t="shared" ca="1" si="304"/>
        <v>1.0482412000000001</v>
      </c>
      <c r="AM475" s="99">
        <f t="shared" si="305"/>
        <v>43825</v>
      </c>
      <c r="AN475" s="16">
        <f t="shared" si="306"/>
        <v>1.7999999999999999E-2</v>
      </c>
      <c r="AO475" s="3">
        <f t="shared" si="306"/>
        <v>208</v>
      </c>
      <c r="AP475" s="15">
        <f t="shared" si="306"/>
        <v>1.014833959</v>
      </c>
      <c r="AQ475" s="15">
        <f t="shared" ca="1" si="306"/>
        <v>1.063790767</v>
      </c>
      <c r="AR475" s="99">
        <f t="shared" si="307"/>
        <v>43825</v>
      </c>
      <c r="AS475" s="2">
        <f t="shared" ca="1" si="308"/>
        <v>63.790767000000002</v>
      </c>
      <c r="AT475" s="2">
        <f t="shared" si="308"/>
        <v>0</v>
      </c>
      <c r="AU475" s="28" t="str">
        <f t="shared" si="308"/>
        <v>J=</v>
      </c>
      <c r="AV475" s="99">
        <f t="shared" si="308"/>
        <v>43881</v>
      </c>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c r="FV475" s="3"/>
      <c r="FW475" s="3"/>
      <c r="FX475" s="3"/>
      <c r="FY475" s="3"/>
      <c r="FZ475" s="3"/>
      <c r="GA475" s="3"/>
      <c r="GB475" s="3"/>
      <c r="GC475" s="3"/>
      <c r="GD475" s="3"/>
      <c r="GE475" s="3"/>
      <c r="GF475" s="3"/>
      <c r="GG475" s="3"/>
      <c r="GH475" s="3"/>
      <c r="GI475" s="3"/>
      <c r="GJ475" s="3"/>
      <c r="GK475" s="3"/>
      <c r="GL475" s="3"/>
      <c r="GM475" s="3"/>
      <c r="GN475" s="3"/>
      <c r="GO475" s="3"/>
      <c r="GP475" s="3"/>
      <c r="GQ475" s="3"/>
      <c r="GR475" s="3"/>
      <c r="GS475" s="3"/>
      <c r="GT475" s="1"/>
      <c r="GU475" s="1"/>
      <c r="GV475" s="1"/>
      <c r="GW475" s="1"/>
      <c r="GX475" s="1"/>
      <c r="GY475" s="1"/>
      <c r="GZ475" s="1"/>
      <c r="HA475" s="1"/>
      <c r="HB475" s="1"/>
      <c r="HC475" s="1"/>
      <c r="HD475" s="1"/>
      <c r="HE475" s="1"/>
      <c r="HF475" s="1"/>
      <c r="HG475" s="1"/>
      <c r="HH475" s="1"/>
      <c r="HI475" s="1"/>
      <c r="HJ475" s="1"/>
      <c r="HK475" s="1"/>
      <c r="HL475" s="1"/>
    </row>
    <row r="476" spans="1:220" x14ac:dyDescent="0.15">
      <c r="A476" s="97">
        <f t="shared" si="301"/>
        <v>43988</v>
      </c>
      <c r="B476" s="19">
        <f t="shared" ca="1" si="278"/>
        <v>355.30720200000002</v>
      </c>
      <c r="C476" s="2">
        <f t="shared" si="279"/>
        <v>350</v>
      </c>
      <c r="D476" s="16">
        <f ca="1">IF(A476&lt;$B$1,VLOOKUP(A476,[1]DI!$A$4:$B$15000,2),0)</f>
        <v>0</v>
      </c>
      <c r="E476" s="17">
        <f t="shared" ca="1" si="280"/>
        <v>1</v>
      </c>
      <c r="F476" s="17">
        <f ca="1">(TRUNC(PRODUCT($E$12:$E475),16))</f>
        <v>1.0657035292833601</v>
      </c>
      <c r="G476" s="17">
        <f t="shared" ca="1" si="281"/>
        <v>1.05514972012712</v>
      </c>
      <c r="H476" s="17">
        <f t="shared" ca="1" si="282"/>
        <v>1.01000219</v>
      </c>
      <c r="I476" s="16">
        <f t="shared" si="302"/>
        <v>1.7999999999999999E-2</v>
      </c>
      <c r="J476" s="99">
        <f t="shared" si="283"/>
        <v>43881</v>
      </c>
      <c r="K476" s="3">
        <f t="shared" si="284"/>
        <v>71</v>
      </c>
      <c r="L476" s="20">
        <f t="shared" si="285"/>
        <v>72</v>
      </c>
      <c r="M476" s="15">
        <f t="shared" si="286"/>
        <v>1.005110132</v>
      </c>
      <c r="N476" s="15">
        <f t="shared" ca="1" si="287"/>
        <v>1.0151634350000001</v>
      </c>
      <c r="O476" s="20">
        <f t="shared" si="288"/>
        <v>0</v>
      </c>
      <c r="P476" s="2">
        <f t="shared" ca="1" si="289"/>
        <v>5.3072020000000002</v>
      </c>
      <c r="Q476" s="2">
        <f t="shared" si="290"/>
        <v>0</v>
      </c>
      <c r="R476" s="4" t="str">
        <f t="shared" si="291"/>
        <v>A+J=</v>
      </c>
      <c r="S476" s="99">
        <f t="shared" si="292"/>
        <v>44249</v>
      </c>
      <c r="T476" s="9" t="str">
        <f t="shared" si="293"/>
        <v>-</v>
      </c>
      <c r="U476" s="9"/>
      <c r="V476" s="9"/>
      <c r="W476" s="9"/>
      <c r="X476" s="9"/>
      <c r="Y476" s="1"/>
      <c r="Z476" s="9"/>
      <c r="AA476" s="9"/>
      <c r="AB476" s="9"/>
      <c r="AC476" s="9"/>
      <c r="AD476" s="9"/>
      <c r="AE476" s="10"/>
      <c r="AF476" s="9"/>
      <c r="AG476" s="9"/>
      <c r="AH476" s="99">
        <f t="shared" si="309"/>
        <v>43826</v>
      </c>
      <c r="AI476" s="2">
        <f t="shared" ca="1" si="304"/>
        <v>1064.0478889999999</v>
      </c>
      <c r="AJ476" s="9">
        <f t="shared" si="304"/>
        <v>1000</v>
      </c>
      <c r="AK476" s="16">
        <f t="shared" ca="1" si="304"/>
        <v>4.4000000000000004E-2</v>
      </c>
      <c r="AL476" s="17">
        <f t="shared" ca="1" si="304"/>
        <v>1.0484203400000001</v>
      </c>
      <c r="AM476" s="99">
        <f t="shared" si="305"/>
        <v>43826</v>
      </c>
      <c r="AN476" s="16">
        <f t="shared" si="306"/>
        <v>1.7999999999999999E-2</v>
      </c>
      <c r="AO476" s="3">
        <f t="shared" si="306"/>
        <v>209</v>
      </c>
      <c r="AP476" s="15">
        <f t="shared" si="306"/>
        <v>1.0149058049999999</v>
      </c>
      <c r="AQ476" s="15">
        <f t="shared" ca="1" si="306"/>
        <v>1.064047889</v>
      </c>
      <c r="AR476" s="99">
        <f t="shared" si="307"/>
        <v>43826</v>
      </c>
      <c r="AS476" s="2">
        <f t="shared" ca="1" si="308"/>
        <v>64.047888999999998</v>
      </c>
      <c r="AT476" s="2">
        <f t="shared" si="308"/>
        <v>0</v>
      </c>
      <c r="AU476" s="28" t="str">
        <f t="shared" si="308"/>
        <v>J=</v>
      </c>
      <c r="AV476" s="99">
        <f t="shared" si="308"/>
        <v>43881</v>
      </c>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3"/>
      <c r="FX476" s="3"/>
      <c r="FY476" s="3"/>
      <c r="FZ476" s="3"/>
      <c r="GA476" s="3"/>
      <c r="GB476" s="3"/>
      <c r="GC476" s="3"/>
      <c r="GD476" s="3"/>
      <c r="GE476" s="3"/>
      <c r="GF476" s="3"/>
      <c r="GG476" s="3"/>
      <c r="GH476" s="3"/>
      <c r="GI476" s="3"/>
      <c r="GJ476" s="3"/>
      <c r="GK476" s="3"/>
      <c r="GL476" s="3"/>
      <c r="GM476" s="3"/>
      <c r="GN476" s="3"/>
      <c r="GO476" s="3"/>
      <c r="GP476" s="3"/>
      <c r="GQ476" s="3"/>
      <c r="GR476" s="3"/>
      <c r="GS476" s="3"/>
      <c r="GT476" s="1"/>
      <c r="GU476" s="1"/>
      <c r="GV476" s="1"/>
      <c r="GW476" s="1"/>
      <c r="GX476" s="1"/>
      <c r="GY476" s="1"/>
      <c r="GZ476" s="1"/>
      <c r="HA476" s="1"/>
      <c r="HB476" s="1"/>
      <c r="HC476" s="1"/>
      <c r="HD476" s="1"/>
      <c r="HE476" s="1"/>
      <c r="HF476" s="1"/>
      <c r="HG476" s="1"/>
      <c r="HH476" s="1"/>
      <c r="HI476" s="1"/>
      <c r="HJ476" s="1"/>
      <c r="HK476" s="1"/>
      <c r="HL476" s="1"/>
    </row>
    <row r="477" spans="1:220" x14ac:dyDescent="0.15">
      <c r="A477" s="97">
        <f t="shared" si="301"/>
        <v>43989</v>
      </c>
      <c r="B477" s="19">
        <f t="shared" ca="1" si="278"/>
        <v>355.30720200000002</v>
      </c>
      <c r="C477" s="2">
        <f t="shared" si="279"/>
        <v>350</v>
      </c>
      <c r="D477" s="16">
        <f ca="1">IF(A477&lt;$B$1,VLOOKUP(A477,[1]DI!$A$4:$B$15000,2),0)</f>
        <v>0</v>
      </c>
      <c r="E477" s="17">
        <f t="shared" ca="1" si="280"/>
        <v>1</v>
      </c>
      <c r="F477" s="17">
        <f ca="1">(TRUNC(PRODUCT($E$12:$E476),16))</f>
        <v>1.0657035292833601</v>
      </c>
      <c r="G477" s="17">
        <f t="shared" ca="1" si="281"/>
        <v>1.05514972012712</v>
      </c>
      <c r="H477" s="17">
        <f t="shared" ca="1" si="282"/>
        <v>1.01000219</v>
      </c>
      <c r="I477" s="16">
        <f t="shared" si="302"/>
        <v>1.7999999999999999E-2</v>
      </c>
      <c r="J477" s="99">
        <f t="shared" si="283"/>
        <v>43881</v>
      </c>
      <c r="K477" s="3">
        <f t="shared" si="284"/>
        <v>71</v>
      </c>
      <c r="L477" s="20">
        <f t="shared" si="285"/>
        <v>72</v>
      </c>
      <c r="M477" s="15">
        <f t="shared" si="286"/>
        <v>1.005110132</v>
      </c>
      <c r="N477" s="15">
        <f t="shared" ca="1" si="287"/>
        <v>1.0151634350000001</v>
      </c>
      <c r="O477" s="20">
        <f t="shared" si="288"/>
        <v>0</v>
      </c>
      <c r="P477" s="2">
        <f t="shared" ca="1" si="289"/>
        <v>5.3072020000000002</v>
      </c>
      <c r="Q477" s="2">
        <f t="shared" si="290"/>
        <v>0</v>
      </c>
      <c r="R477" s="4" t="str">
        <f t="shared" si="291"/>
        <v>A+J=</v>
      </c>
      <c r="S477" s="99">
        <f t="shared" si="292"/>
        <v>44249</v>
      </c>
      <c r="T477" s="9" t="str">
        <f t="shared" si="293"/>
        <v>-</v>
      </c>
      <c r="U477" s="9"/>
      <c r="V477" s="9"/>
      <c r="W477" s="9"/>
      <c r="X477" s="9"/>
      <c r="Y477" s="1"/>
      <c r="Z477" s="9"/>
      <c r="AA477" s="9"/>
      <c r="AB477" s="9"/>
      <c r="AC477" s="9"/>
      <c r="AD477" s="9"/>
      <c r="AE477" s="10"/>
      <c r="AF477" s="9"/>
      <c r="AG477" s="9"/>
      <c r="AH477" s="99">
        <f t="shared" si="309"/>
        <v>43827</v>
      </c>
      <c r="AI477" s="2">
        <f t="shared" ca="1" si="304"/>
        <v>1064.3050619999999</v>
      </c>
      <c r="AJ477" s="9">
        <f t="shared" si="304"/>
        <v>1000</v>
      </c>
      <c r="AK477" s="16">
        <f t="shared" ca="1" si="304"/>
        <v>0</v>
      </c>
      <c r="AL477" s="17">
        <f t="shared" ca="1" si="304"/>
        <v>1.0485994999999999</v>
      </c>
      <c r="AM477" s="99">
        <f t="shared" si="305"/>
        <v>43827</v>
      </c>
      <c r="AN477" s="16">
        <f t="shared" si="306"/>
        <v>1.7999999999999999E-2</v>
      </c>
      <c r="AO477" s="3">
        <f t="shared" si="306"/>
        <v>210</v>
      </c>
      <c r="AP477" s="15">
        <f t="shared" si="306"/>
        <v>1.0149776559999999</v>
      </c>
      <c r="AQ477" s="15">
        <f t="shared" ca="1" si="306"/>
        <v>1.0643050629999999</v>
      </c>
      <c r="AR477" s="99">
        <f t="shared" si="307"/>
        <v>43827</v>
      </c>
      <c r="AS477" s="2">
        <f t="shared" ca="1" si="308"/>
        <v>64.305062000000007</v>
      </c>
      <c r="AT477" s="2">
        <f t="shared" si="308"/>
        <v>0</v>
      </c>
      <c r="AU477" s="28" t="str">
        <f t="shared" si="308"/>
        <v>J=</v>
      </c>
      <c r="AV477" s="99">
        <f t="shared" si="308"/>
        <v>43881</v>
      </c>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c r="FV477" s="3"/>
      <c r="FW477" s="3"/>
      <c r="FX477" s="3"/>
      <c r="FY477" s="3"/>
      <c r="FZ477" s="3"/>
      <c r="GA477" s="3"/>
      <c r="GB477" s="3"/>
      <c r="GC477" s="3"/>
      <c r="GD477" s="3"/>
      <c r="GE477" s="3"/>
      <c r="GF477" s="3"/>
      <c r="GG477" s="3"/>
      <c r="GH477" s="3"/>
      <c r="GI477" s="3"/>
      <c r="GJ477" s="3"/>
      <c r="GK477" s="3"/>
      <c r="GL477" s="3"/>
      <c r="GM477" s="3"/>
      <c r="GN477" s="3"/>
      <c r="GO477" s="3"/>
      <c r="GP477" s="3"/>
      <c r="GQ477" s="3"/>
      <c r="GR477" s="3"/>
      <c r="GS477" s="3"/>
      <c r="GT477" s="1"/>
      <c r="GU477" s="1"/>
      <c r="GV477" s="1"/>
      <c r="GW477" s="1"/>
      <c r="GX477" s="1"/>
      <c r="GY477" s="1"/>
      <c r="GZ477" s="1"/>
      <c r="HA477" s="1"/>
      <c r="HB477" s="1"/>
      <c r="HC477" s="1"/>
      <c r="HD477" s="1"/>
      <c r="HE477" s="1"/>
      <c r="HF477" s="1"/>
      <c r="HG477" s="1"/>
      <c r="HH477" s="1"/>
      <c r="HI477" s="1"/>
      <c r="HJ477" s="1"/>
      <c r="HK477" s="1"/>
      <c r="HL477" s="1"/>
    </row>
    <row r="478" spans="1:220" x14ac:dyDescent="0.15">
      <c r="A478" s="97">
        <f t="shared" si="301"/>
        <v>43990</v>
      </c>
      <c r="B478" s="19">
        <f t="shared" ca="1" si="278"/>
        <v>355.30720200000002</v>
      </c>
      <c r="C478" s="2">
        <f t="shared" si="279"/>
        <v>350</v>
      </c>
      <c r="D478" s="16">
        <f ca="1">IF(A478&lt;$B$1,VLOOKUP(A478,[1]DI!$A$4:$B$15000,2),0)</f>
        <v>2.9000000000000005E-2</v>
      </c>
      <c r="E478" s="17">
        <f t="shared" ca="1" si="280"/>
        <v>1.00011345</v>
      </c>
      <c r="F478" s="17">
        <f ca="1">(TRUNC(PRODUCT($E$12:$E477),16))</f>
        <v>1.0657035292833601</v>
      </c>
      <c r="G478" s="17">
        <f t="shared" ca="1" si="281"/>
        <v>1.05514972012712</v>
      </c>
      <c r="H478" s="17">
        <f t="shared" ca="1" si="282"/>
        <v>1.01000219</v>
      </c>
      <c r="I478" s="16">
        <f t="shared" si="302"/>
        <v>1.7999999999999999E-2</v>
      </c>
      <c r="J478" s="99">
        <f t="shared" si="283"/>
        <v>43881</v>
      </c>
      <c r="K478" s="3">
        <f t="shared" si="284"/>
        <v>72</v>
      </c>
      <c r="L478" s="20">
        <f t="shared" si="285"/>
        <v>72</v>
      </c>
      <c r="M478" s="15">
        <f t="shared" si="286"/>
        <v>1.005110132</v>
      </c>
      <c r="N478" s="15">
        <f t="shared" ca="1" si="287"/>
        <v>1.0151634350000001</v>
      </c>
      <c r="O478" s="20">
        <f t="shared" si="288"/>
        <v>0</v>
      </c>
      <c r="P478" s="2">
        <f t="shared" ca="1" si="289"/>
        <v>5.3072020000000002</v>
      </c>
      <c r="Q478" s="2">
        <f t="shared" si="290"/>
        <v>0</v>
      </c>
      <c r="R478" s="4" t="str">
        <f t="shared" si="291"/>
        <v>A+J=</v>
      </c>
      <c r="S478" s="99">
        <f t="shared" si="292"/>
        <v>44249</v>
      </c>
      <c r="T478" s="9" t="str">
        <f t="shared" si="293"/>
        <v>-</v>
      </c>
      <c r="U478" s="9"/>
      <c r="V478" s="9"/>
      <c r="W478" s="9"/>
      <c r="X478" s="9"/>
      <c r="Y478" s="1"/>
      <c r="Z478" s="9"/>
      <c r="AA478" s="9"/>
      <c r="AB478" s="9"/>
      <c r="AC478" s="9"/>
      <c r="AD478" s="9"/>
      <c r="AE478" s="10"/>
      <c r="AF478" s="9"/>
      <c r="AG478" s="9"/>
      <c r="AH478" s="99">
        <f t="shared" si="309"/>
        <v>43828</v>
      </c>
      <c r="AI478" s="2">
        <f t="shared" ca="1" si="304"/>
        <v>1064.3050619999999</v>
      </c>
      <c r="AJ478" s="9">
        <f t="shared" si="304"/>
        <v>1000</v>
      </c>
      <c r="AK478" s="16">
        <f t="shared" ca="1" si="304"/>
        <v>0</v>
      </c>
      <c r="AL478" s="17">
        <f t="shared" ca="1" si="304"/>
        <v>1.0485994999999999</v>
      </c>
      <c r="AM478" s="99">
        <f t="shared" si="305"/>
        <v>43828</v>
      </c>
      <c r="AN478" s="16">
        <f t="shared" si="306"/>
        <v>1.7999999999999999E-2</v>
      </c>
      <c r="AO478" s="3">
        <f t="shared" si="306"/>
        <v>210</v>
      </c>
      <c r="AP478" s="15">
        <f t="shared" si="306"/>
        <v>1.0149776559999999</v>
      </c>
      <c r="AQ478" s="15">
        <f t="shared" ca="1" si="306"/>
        <v>1.0643050629999999</v>
      </c>
      <c r="AR478" s="99">
        <f t="shared" si="307"/>
        <v>43828</v>
      </c>
      <c r="AS478" s="2">
        <f t="shared" ca="1" si="308"/>
        <v>64.305062000000007</v>
      </c>
      <c r="AT478" s="2">
        <f t="shared" si="308"/>
        <v>0</v>
      </c>
      <c r="AU478" s="28" t="str">
        <f t="shared" si="308"/>
        <v>J=</v>
      </c>
      <c r="AV478" s="99">
        <f t="shared" si="308"/>
        <v>43881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c r="FV478" s="3"/>
      <c r="FW478" s="3"/>
      <c r="FX478" s="3"/>
      <c r="FY478" s="3"/>
      <c r="FZ478" s="3"/>
      <c r="GA478" s="3"/>
      <c r="GB478" s="3"/>
      <c r="GC478" s="3"/>
      <c r="GD478" s="3"/>
      <c r="GE478" s="3"/>
      <c r="GF478" s="3"/>
      <c r="GG478" s="3"/>
      <c r="GH478" s="3"/>
      <c r="GI478" s="3"/>
      <c r="GJ478" s="3"/>
      <c r="GK478" s="3"/>
      <c r="GL478" s="3"/>
      <c r="GM478" s="3"/>
      <c r="GN478" s="3"/>
      <c r="GO478" s="3"/>
      <c r="GP478" s="3"/>
      <c r="GQ478" s="3"/>
      <c r="GR478" s="3"/>
      <c r="GS478" s="3"/>
      <c r="GT478" s="1"/>
      <c r="GU478" s="1"/>
      <c r="GV478" s="1"/>
      <c r="GW478" s="1"/>
      <c r="GX478" s="1"/>
      <c r="GY478" s="1"/>
      <c r="GZ478" s="1"/>
      <c r="HA478" s="1"/>
      <c r="HB478" s="1"/>
      <c r="HC478" s="1"/>
      <c r="HD478" s="1"/>
      <c r="HE478" s="1"/>
      <c r="HF478" s="1"/>
      <c r="HG478" s="1"/>
      <c r="HH478" s="1"/>
      <c r="HI478" s="1"/>
      <c r="HJ478" s="1"/>
      <c r="HK478" s="1"/>
      <c r="HL478" s="1"/>
    </row>
    <row r="479" spans="1:220" x14ac:dyDescent="0.15">
      <c r="A479" s="97">
        <f t="shared" si="301"/>
        <v>43991</v>
      </c>
      <c r="B479" s="19">
        <f t="shared" ca="1" si="278"/>
        <v>355.37267000000003</v>
      </c>
      <c r="C479" s="2">
        <f t="shared" si="279"/>
        <v>350</v>
      </c>
      <c r="D479" s="16">
        <f ca="1">IF(A479&lt;$B$1,VLOOKUP(A479,[1]DI!$A$4:$B$15000,2),0)</f>
        <v>2.9000000000000005E-2</v>
      </c>
      <c r="E479" s="17">
        <f t="shared" ca="1" si="280"/>
        <v>1.00011345</v>
      </c>
      <c r="F479" s="17">
        <f ca="1">(TRUNC(PRODUCT($E$12:$E478),16))</f>
        <v>1.0658244333487601</v>
      </c>
      <c r="G479" s="17">
        <f t="shared" ca="1" si="281"/>
        <v>1.05514972012712</v>
      </c>
      <c r="H479" s="17">
        <f t="shared" ca="1" si="282"/>
        <v>1.0101167799999999</v>
      </c>
      <c r="I479" s="16">
        <f t="shared" si="302"/>
        <v>1.7999999999999999E-2</v>
      </c>
      <c r="J479" s="99">
        <f t="shared" si="283"/>
        <v>43881</v>
      </c>
      <c r="K479" s="3">
        <f t="shared" si="284"/>
        <v>73</v>
      </c>
      <c r="L479" s="20">
        <f t="shared" si="285"/>
        <v>73</v>
      </c>
      <c r="M479" s="15">
        <f t="shared" si="286"/>
        <v>1.005181289</v>
      </c>
      <c r="N479" s="15">
        <f t="shared" ca="1" si="287"/>
        <v>1.0153504870000001</v>
      </c>
      <c r="O479" s="20">
        <f t="shared" si="288"/>
        <v>0</v>
      </c>
      <c r="P479" s="2">
        <f t="shared" ca="1" si="289"/>
        <v>5.3726700000000003</v>
      </c>
      <c r="Q479" s="2">
        <f t="shared" si="290"/>
        <v>0</v>
      </c>
      <c r="R479" s="4" t="str">
        <f t="shared" si="291"/>
        <v>A+J=</v>
      </c>
      <c r="S479" s="99">
        <f t="shared" si="292"/>
        <v>44249</v>
      </c>
      <c r="T479" s="9" t="str">
        <f t="shared" si="293"/>
        <v>-</v>
      </c>
      <c r="U479" s="9"/>
      <c r="V479" s="9"/>
      <c r="W479" s="9"/>
      <c r="X479" s="9"/>
      <c r="Y479" s="1"/>
      <c r="Z479" s="9"/>
      <c r="AA479" s="9"/>
      <c r="AB479" s="9"/>
      <c r="AC479" s="9"/>
      <c r="AD479" s="9"/>
      <c r="AE479" s="10"/>
      <c r="AF479" s="9"/>
      <c r="AG479" s="9"/>
      <c r="AH479" s="99">
        <f t="shared" si="309"/>
        <v>43829</v>
      </c>
      <c r="AI479" s="2">
        <f t="shared" ca="1" si="304"/>
        <v>1064.3050619999999</v>
      </c>
      <c r="AJ479" s="9">
        <f t="shared" si="304"/>
        <v>1000</v>
      </c>
      <c r="AK479" s="16">
        <f t="shared" ca="1" si="304"/>
        <v>4.4000000000000004E-2</v>
      </c>
      <c r="AL479" s="17">
        <f t="shared" ca="1" si="304"/>
        <v>1.0485994999999999</v>
      </c>
      <c r="AM479" s="99">
        <f t="shared" si="305"/>
        <v>43829</v>
      </c>
      <c r="AN479" s="16">
        <f t="shared" si="306"/>
        <v>1.7999999999999999E-2</v>
      </c>
      <c r="AO479" s="3">
        <f t="shared" si="306"/>
        <v>210</v>
      </c>
      <c r="AP479" s="15">
        <f t="shared" si="306"/>
        <v>1.0149776559999999</v>
      </c>
      <c r="AQ479" s="15">
        <f t="shared" ca="1" si="306"/>
        <v>1.0643050629999999</v>
      </c>
      <c r="AR479" s="99">
        <f t="shared" si="307"/>
        <v>43829</v>
      </c>
      <c r="AS479" s="2">
        <f t="shared" ca="1" si="308"/>
        <v>64.305062000000007</v>
      </c>
      <c r="AT479" s="2">
        <f t="shared" si="308"/>
        <v>0</v>
      </c>
      <c r="AU479" s="28" t="str">
        <f t="shared" si="308"/>
        <v>J=</v>
      </c>
      <c r="AV479" s="99">
        <f t="shared" si="308"/>
        <v>43881</v>
      </c>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c r="FV479" s="3"/>
      <c r="FW479" s="3"/>
      <c r="FX479" s="3"/>
      <c r="FY479" s="3"/>
      <c r="FZ479" s="3"/>
      <c r="GA479" s="3"/>
      <c r="GB479" s="3"/>
      <c r="GC479" s="3"/>
      <c r="GD479" s="3"/>
      <c r="GE479" s="3"/>
      <c r="GF479" s="3"/>
      <c r="GG479" s="3"/>
      <c r="GH479" s="3"/>
      <c r="GI479" s="3"/>
      <c r="GJ479" s="3"/>
      <c r="GK479" s="3"/>
      <c r="GL479" s="3"/>
      <c r="GM479" s="3"/>
      <c r="GN479" s="3"/>
      <c r="GO479" s="3"/>
      <c r="GP479" s="3"/>
      <c r="GQ479" s="3"/>
      <c r="GR479" s="3"/>
      <c r="GS479" s="3"/>
      <c r="GT479" s="1"/>
      <c r="GU479" s="1"/>
      <c r="GV479" s="1"/>
      <c r="GW479" s="1"/>
      <c r="GX479" s="1"/>
      <c r="GY479" s="1"/>
      <c r="GZ479" s="1"/>
      <c r="HA479" s="1"/>
      <c r="HB479" s="1"/>
      <c r="HC479" s="1"/>
      <c r="HD479" s="1"/>
      <c r="HE479" s="1"/>
      <c r="HF479" s="1"/>
      <c r="HG479" s="1"/>
      <c r="HH479" s="1"/>
      <c r="HI479" s="1"/>
      <c r="HJ479" s="1"/>
      <c r="HK479" s="1"/>
      <c r="HL479" s="1"/>
    </row>
    <row r="480" spans="1:220" x14ac:dyDescent="0.15">
      <c r="A480" s="97">
        <f t="shared" si="301"/>
        <v>43992</v>
      </c>
      <c r="B480" s="19">
        <f t="shared" ca="1" si="278"/>
        <v>355.43814600000002</v>
      </c>
      <c r="C480" s="2">
        <f t="shared" si="279"/>
        <v>350</v>
      </c>
      <c r="D480" s="16">
        <f ca="1">IF(A480&lt;$B$1,VLOOKUP(A480,[1]DI!$A$4:$B$15000,2),0)</f>
        <v>2.9000000000000005E-2</v>
      </c>
      <c r="E480" s="17">
        <f t="shared" ca="1" si="280"/>
        <v>1.00011345</v>
      </c>
      <c r="F480" s="17">
        <f ca="1">(TRUNC(PRODUCT($E$12:$E479),16))</f>
        <v>1.06594535113072</v>
      </c>
      <c r="G480" s="17">
        <f t="shared" ca="1" si="281"/>
        <v>1.05514972012712</v>
      </c>
      <c r="H480" s="17">
        <f t="shared" ca="1" si="282"/>
        <v>1.0102313700000001</v>
      </c>
      <c r="I480" s="16">
        <f t="shared" si="302"/>
        <v>1.7999999999999999E-2</v>
      </c>
      <c r="J480" s="99">
        <f t="shared" si="283"/>
        <v>43881</v>
      </c>
      <c r="K480" s="3">
        <f t="shared" si="284"/>
        <v>74</v>
      </c>
      <c r="L480" s="20">
        <f t="shared" si="285"/>
        <v>74</v>
      </c>
      <c r="M480" s="15">
        <f t="shared" si="286"/>
        <v>1.0052524519999999</v>
      </c>
      <c r="N480" s="15">
        <f t="shared" ca="1" si="287"/>
        <v>1.015537562</v>
      </c>
      <c r="O480" s="20">
        <f t="shared" si="288"/>
        <v>0</v>
      </c>
      <c r="P480" s="2">
        <f t="shared" ca="1" si="289"/>
        <v>5.4381459999999997</v>
      </c>
      <c r="Q480" s="2">
        <f t="shared" si="290"/>
        <v>0</v>
      </c>
      <c r="R480" s="4" t="str">
        <f t="shared" si="291"/>
        <v>A+J=</v>
      </c>
      <c r="S480" s="99">
        <f t="shared" si="292"/>
        <v>44249</v>
      </c>
      <c r="T480" s="9" t="str">
        <f t="shared" si="293"/>
        <v>-</v>
      </c>
      <c r="U480" s="9"/>
      <c r="V480" s="9"/>
      <c r="W480" s="9"/>
      <c r="X480" s="9"/>
      <c r="Y480" s="1"/>
      <c r="Z480" s="9"/>
      <c r="AA480" s="9"/>
      <c r="AB480" s="9"/>
      <c r="AC480" s="9"/>
      <c r="AD480" s="9"/>
      <c r="AE480" s="10"/>
      <c r="AF480" s="9"/>
      <c r="AG480" s="9"/>
      <c r="AH480" s="99">
        <f t="shared" si="309"/>
        <v>43830</v>
      </c>
      <c r="AI480" s="2">
        <f t="shared" ca="1" si="304"/>
        <v>1064.562308</v>
      </c>
      <c r="AJ480" s="9">
        <f t="shared" si="304"/>
        <v>1000</v>
      </c>
      <c r="AK480" s="16">
        <f t="shared" ca="1" si="304"/>
        <v>4.4000000000000004E-2</v>
      </c>
      <c r="AL480" s="17">
        <f t="shared" ca="1" si="304"/>
        <v>1.0487787</v>
      </c>
      <c r="AM480" s="99">
        <f t="shared" si="305"/>
        <v>43830</v>
      </c>
      <c r="AN480" s="16">
        <f t="shared" si="306"/>
        <v>1.7999999999999999E-2</v>
      </c>
      <c r="AO480" s="3">
        <f t="shared" si="306"/>
        <v>211</v>
      </c>
      <c r="AP480" s="15">
        <f t="shared" si="306"/>
        <v>1.015049512</v>
      </c>
      <c r="AQ480" s="15">
        <f t="shared" ca="1" si="306"/>
        <v>1.064562308</v>
      </c>
      <c r="AR480" s="99">
        <f t="shared" si="307"/>
        <v>43830</v>
      </c>
      <c r="AS480" s="2">
        <f t="shared" ca="1" si="308"/>
        <v>64.562308000000002</v>
      </c>
      <c r="AT480" s="2">
        <f t="shared" si="308"/>
        <v>0</v>
      </c>
      <c r="AU480" s="28" t="str">
        <f t="shared" si="308"/>
        <v>J=</v>
      </c>
      <c r="AV480" s="99">
        <f t="shared" si="308"/>
        <v>43881</v>
      </c>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c r="FV480" s="3"/>
      <c r="FW480" s="3"/>
      <c r="FX480" s="3"/>
      <c r="FY480" s="3"/>
      <c r="FZ480" s="3"/>
      <c r="GA480" s="3"/>
      <c r="GB480" s="3"/>
      <c r="GC480" s="3"/>
      <c r="GD480" s="3"/>
      <c r="GE480" s="3"/>
      <c r="GF480" s="3"/>
      <c r="GG480" s="3"/>
      <c r="GH480" s="3"/>
      <c r="GI480" s="3"/>
      <c r="GJ480" s="3"/>
      <c r="GK480" s="3"/>
      <c r="GL480" s="3"/>
      <c r="GM480" s="3"/>
      <c r="GN480" s="3"/>
      <c r="GO480" s="3"/>
      <c r="GP480" s="3"/>
      <c r="GQ480" s="3"/>
      <c r="GR480" s="3"/>
      <c r="GS480" s="3"/>
      <c r="GT480" s="1"/>
      <c r="GU480" s="1"/>
      <c r="GV480" s="1"/>
      <c r="GW480" s="1"/>
      <c r="GX480" s="1"/>
      <c r="GY480" s="1"/>
      <c r="GZ480" s="1"/>
      <c r="HA480" s="1"/>
      <c r="HB480" s="1"/>
      <c r="HC480" s="1"/>
      <c r="HD480" s="1"/>
      <c r="HE480" s="1"/>
      <c r="HF480" s="1"/>
      <c r="HG480" s="1"/>
      <c r="HH480" s="1"/>
      <c r="HI480" s="1"/>
      <c r="HJ480" s="1"/>
      <c r="HK480" s="1"/>
      <c r="HL480" s="1"/>
    </row>
    <row r="481" spans="1:220" x14ac:dyDescent="0.15">
      <c r="A481" s="97">
        <f t="shared" si="301"/>
        <v>43993</v>
      </c>
      <c r="B481" s="19">
        <f t="shared" ca="1" si="278"/>
        <v>355.50363700000003</v>
      </c>
      <c r="C481" s="2">
        <f t="shared" si="279"/>
        <v>350</v>
      </c>
      <c r="D481" s="16">
        <f ca="1">IF(A481&lt;$B$1,VLOOKUP(A481,[1]DI!$A$4:$B$15000,2),0)</f>
        <v>0</v>
      </c>
      <c r="E481" s="17">
        <f t="shared" ca="1" si="280"/>
        <v>1</v>
      </c>
      <c r="F481" s="17">
        <f ca="1">(TRUNC(PRODUCT($E$12:$E480),16))</f>
        <v>1.06606628263081</v>
      </c>
      <c r="G481" s="17">
        <f t="shared" ca="1" si="281"/>
        <v>1.05514972012712</v>
      </c>
      <c r="H481" s="17">
        <f t="shared" ca="1" si="282"/>
        <v>1.0103459800000001</v>
      </c>
      <c r="I481" s="16">
        <f t="shared" si="302"/>
        <v>1.7999999999999999E-2</v>
      </c>
      <c r="J481" s="99">
        <f t="shared" si="283"/>
        <v>43881</v>
      </c>
      <c r="K481" s="3">
        <f t="shared" si="284"/>
        <v>74</v>
      </c>
      <c r="L481" s="20">
        <f t="shared" si="285"/>
        <v>75</v>
      </c>
      <c r="M481" s="15">
        <f t="shared" si="286"/>
        <v>1.00532362</v>
      </c>
      <c r="N481" s="15">
        <f t="shared" ca="1" si="287"/>
        <v>1.015724678</v>
      </c>
      <c r="O481" s="20">
        <f t="shared" si="288"/>
        <v>0</v>
      </c>
      <c r="P481" s="2">
        <f t="shared" ca="1" si="289"/>
        <v>5.5036370000000003</v>
      </c>
      <c r="Q481" s="2">
        <f t="shared" si="290"/>
        <v>0</v>
      </c>
      <c r="R481" s="4" t="str">
        <f t="shared" si="291"/>
        <v>A+J=</v>
      </c>
      <c r="S481" s="99">
        <f t="shared" si="292"/>
        <v>44249</v>
      </c>
      <c r="T481" s="9" t="str">
        <f t="shared" si="293"/>
        <v>-</v>
      </c>
      <c r="U481" s="9"/>
      <c r="V481" s="9"/>
      <c r="W481" s="9"/>
      <c r="X481" s="9"/>
      <c r="Y481" s="1"/>
      <c r="Z481" s="9"/>
      <c r="AA481" s="9"/>
      <c r="AB481" s="9"/>
      <c r="AC481" s="9"/>
      <c r="AD481" s="9"/>
      <c r="AE481" s="10"/>
      <c r="AF481" s="9"/>
      <c r="AG481" s="9"/>
      <c r="AH481" s="99">
        <f t="shared" si="309"/>
        <v>43831</v>
      </c>
      <c r="AI481" s="2">
        <f t="shared" ca="1" si="304"/>
        <v>1064.819604</v>
      </c>
      <c r="AJ481" s="9">
        <f t="shared" si="304"/>
        <v>1000</v>
      </c>
      <c r="AK481" s="16">
        <f t="shared" ca="1" si="304"/>
        <v>0</v>
      </c>
      <c r="AL481" s="17">
        <f t="shared" ca="1" si="304"/>
        <v>1.0489579200000001</v>
      </c>
      <c r="AM481" s="99">
        <f t="shared" si="305"/>
        <v>43831</v>
      </c>
      <c r="AN481" s="16">
        <f t="shared" si="306"/>
        <v>1.7999999999999999E-2</v>
      </c>
      <c r="AO481" s="3">
        <f t="shared" si="306"/>
        <v>212</v>
      </c>
      <c r="AP481" s="15">
        <f t="shared" si="306"/>
        <v>1.0151213729999999</v>
      </c>
      <c r="AQ481" s="15">
        <f t="shared" ca="1" si="306"/>
        <v>1.064819604</v>
      </c>
      <c r="AR481" s="99">
        <f t="shared" si="307"/>
        <v>43831</v>
      </c>
      <c r="AS481" s="2">
        <f t="shared" ca="1" si="308"/>
        <v>64.819603999999998</v>
      </c>
      <c r="AT481" s="2">
        <f t="shared" si="308"/>
        <v>0</v>
      </c>
      <c r="AU481" s="28" t="str">
        <f t="shared" si="308"/>
        <v>J=</v>
      </c>
      <c r="AV481" s="99">
        <f t="shared" si="308"/>
        <v>43881</v>
      </c>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c r="FV481" s="3"/>
      <c r="FW481" s="3"/>
      <c r="FX481" s="3"/>
      <c r="FY481" s="3"/>
      <c r="FZ481" s="3"/>
      <c r="GA481" s="3"/>
      <c r="GB481" s="3"/>
      <c r="GC481" s="3"/>
      <c r="GD481" s="3"/>
      <c r="GE481" s="3"/>
      <c r="GF481" s="3"/>
      <c r="GG481" s="3"/>
      <c r="GH481" s="3"/>
      <c r="GI481" s="3"/>
      <c r="GJ481" s="3"/>
      <c r="GK481" s="3"/>
      <c r="GL481" s="3"/>
      <c r="GM481" s="3"/>
      <c r="GN481" s="3"/>
      <c r="GO481" s="3"/>
      <c r="GP481" s="3"/>
      <c r="GQ481" s="3"/>
      <c r="GR481" s="3"/>
      <c r="GS481" s="3"/>
      <c r="GT481" s="1"/>
      <c r="GU481" s="1"/>
      <c r="GV481" s="1"/>
      <c r="GW481" s="1"/>
      <c r="GX481" s="1"/>
      <c r="GY481" s="1"/>
      <c r="GZ481" s="1"/>
      <c r="HA481" s="1"/>
      <c r="HB481" s="1"/>
      <c r="HC481" s="1"/>
      <c r="HD481" s="1"/>
      <c r="HE481" s="1"/>
      <c r="HF481" s="1"/>
      <c r="HG481" s="1"/>
      <c r="HH481" s="1"/>
      <c r="HI481" s="1"/>
      <c r="HJ481" s="1"/>
      <c r="HK481" s="1"/>
      <c r="HL481" s="1"/>
    </row>
    <row r="482" spans="1:220" x14ac:dyDescent="0.15">
      <c r="A482" s="97">
        <f t="shared" si="301"/>
        <v>43994</v>
      </c>
      <c r="B482" s="19">
        <f t="shared" ca="1" si="278"/>
        <v>355.50363700000003</v>
      </c>
      <c r="C482" s="2">
        <f t="shared" si="279"/>
        <v>350</v>
      </c>
      <c r="D482" s="16">
        <f ca="1">IF(A482&lt;$B$1,VLOOKUP(A482,[1]DI!$A$4:$B$15000,2),0)</f>
        <v>2.9000000000000005E-2</v>
      </c>
      <c r="E482" s="17">
        <f t="shared" ca="1" si="280"/>
        <v>1.00011345</v>
      </c>
      <c r="F482" s="17">
        <f ca="1">(TRUNC(PRODUCT($E$12:$E481),16))</f>
        <v>1.06606628263081</v>
      </c>
      <c r="G482" s="17">
        <f t="shared" ca="1" si="281"/>
        <v>1.05514972012712</v>
      </c>
      <c r="H482" s="17">
        <f t="shared" ca="1" si="282"/>
        <v>1.0103459800000001</v>
      </c>
      <c r="I482" s="16">
        <f t="shared" si="302"/>
        <v>1.7999999999999999E-2</v>
      </c>
      <c r="J482" s="99">
        <f t="shared" si="283"/>
        <v>43881</v>
      </c>
      <c r="K482" s="3">
        <f t="shared" si="284"/>
        <v>75</v>
      </c>
      <c r="L482" s="20">
        <f t="shared" si="285"/>
        <v>75</v>
      </c>
      <c r="M482" s="15">
        <f t="shared" si="286"/>
        <v>1.00532362</v>
      </c>
      <c r="N482" s="15">
        <f t="shared" ca="1" si="287"/>
        <v>1.015724678</v>
      </c>
      <c r="O482" s="20">
        <f t="shared" si="288"/>
        <v>0</v>
      </c>
      <c r="P482" s="2">
        <f t="shared" ca="1" si="289"/>
        <v>5.5036370000000003</v>
      </c>
      <c r="Q482" s="2">
        <f t="shared" si="290"/>
        <v>0</v>
      </c>
      <c r="R482" s="4" t="str">
        <f t="shared" si="291"/>
        <v>A+J=</v>
      </c>
      <c r="S482" s="99">
        <f t="shared" si="292"/>
        <v>44249</v>
      </c>
      <c r="T482" s="9" t="str">
        <f t="shared" si="293"/>
        <v>-</v>
      </c>
      <c r="U482" s="9"/>
      <c r="V482" s="9"/>
      <c r="W482" s="9"/>
      <c r="X482" s="9"/>
      <c r="Y482" s="1"/>
      <c r="Z482" s="9"/>
      <c r="AA482" s="9"/>
      <c r="AB482" s="9"/>
      <c r="AC482" s="9"/>
      <c r="AD482" s="9"/>
      <c r="AE482" s="10"/>
      <c r="AF482" s="9"/>
      <c r="AG482" s="9"/>
      <c r="AH482" s="99">
        <f t="shared" si="309"/>
        <v>43832</v>
      </c>
      <c r="AI482" s="2">
        <f t="shared" ca="1" si="304"/>
        <v>1064.819604</v>
      </c>
      <c r="AJ482" s="9">
        <f t="shared" si="304"/>
        <v>1000</v>
      </c>
      <c r="AK482" s="16">
        <f t="shared" ca="1" si="304"/>
        <v>4.4000000000000004E-2</v>
      </c>
      <c r="AL482" s="17">
        <f t="shared" ca="1" si="304"/>
        <v>1.0489579200000001</v>
      </c>
      <c r="AM482" s="99">
        <f t="shared" si="305"/>
        <v>43832</v>
      </c>
      <c r="AN482" s="16">
        <f t="shared" si="306"/>
        <v>1.7999999999999999E-2</v>
      </c>
      <c r="AO482" s="3">
        <f t="shared" si="306"/>
        <v>212</v>
      </c>
      <c r="AP482" s="15">
        <f t="shared" si="306"/>
        <v>1.0151213729999999</v>
      </c>
      <c r="AQ482" s="15">
        <f t="shared" ca="1" si="306"/>
        <v>1.064819604</v>
      </c>
      <c r="AR482" s="99">
        <f t="shared" si="307"/>
        <v>43832</v>
      </c>
      <c r="AS482" s="2">
        <f t="shared" ca="1" si="308"/>
        <v>64.819603999999998</v>
      </c>
      <c r="AT482" s="2">
        <f t="shared" si="308"/>
        <v>0</v>
      </c>
      <c r="AU482" s="28" t="str">
        <f t="shared" si="308"/>
        <v>J=</v>
      </c>
      <c r="AV482" s="99">
        <f t="shared" si="308"/>
        <v>43881</v>
      </c>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c r="FV482" s="3"/>
      <c r="FW482" s="3"/>
      <c r="FX482" s="3"/>
      <c r="FY482" s="3"/>
      <c r="FZ482" s="3"/>
      <c r="GA482" s="3"/>
      <c r="GB482" s="3"/>
      <c r="GC482" s="3"/>
      <c r="GD482" s="3"/>
      <c r="GE482" s="3"/>
      <c r="GF482" s="3"/>
      <c r="GG482" s="3"/>
      <c r="GH482" s="3"/>
      <c r="GI482" s="3"/>
      <c r="GJ482" s="3"/>
      <c r="GK482" s="3"/>
      <c r="GL482" s="3"/>
      <c r="GM482" s="3"/>
      <c r="GN482" s="3"/>
      <c r="GO482" s="3"/>
      <c r="GP482" s="3"/>
      <c r="GQ482" s="3"/>
      <c r="GR482" s="3"/>
      <c r="GS482" s="3"/>
      <c r="GT482" s="1"/>
      <c r="GU482" s="1"/>
      <c r="GV482" s="1"/>
      <c r="GW482" s="1"/>
      <c r="GX482" s="1"/>
      <c r="GY482" s="1"/>
      <c r="GZ482" s="1"/>
      <c r="HA482" s="1"/>
      <c r="HB482" s="1"/>
      <c r="HC482" s="1"/>
      <c r="HD482" s="1"/>
      <c r="HE482" s="1"/>
      <c r="HF482" s="1"/>
      <c r="HG482" s="1"/>
      <c r="HH482" s="1"/>
      <c r="HI482" s="1"/>
      <c r="HJ482" s="1"/>
      <c r="HK482" s="1"/>
      <c r="HL482" s="1"/>
    </row>
    <row r="483" spans="1:220" x14ac:dyDescent="0.15">
      <c r="A483" s="97">
        <f t="shared" si="301"/>
        <v>43995</v>
      </c>
      <c r="B483" s="19">
        <f t="shared" ca="1" si="278"/>
        <v>355.569142</v>
      </c>
      <c r="C483" s="2">
        <f t="shared" si="279"/>
        <v>350</v>
      </c>
      <c r="D483" s="16">
        <f ca="1">IF(A483&lt;$B$1,VLOOKUP(A483,[1]DI!$A$4:$B$15000,2),0)</f>
        <v>0</v>
      </c>
      <c r="E483" s="17">
        <f t="shared" ca="1" si="280"/>
        <v>1</v>
      </c>
      <c r="F483" s="17">
        <f ca="1">(TRUNC(PRODUCT($E$12:$E482),16))</f>
        <v>1.06618722785057</v>
      </c>
      <c r="G483" s="17">
        <f t="shared" ca="1" si="281"/>
        <v>1.05514972012712</v>
      </c>
      <c r="H483" s="17">
        <f t="shared" ca="1" si="282"/>
        <v>1.01046061</v>
      </c>
      <c r="I483" s="16">
        <f t="shared" si="302"/>
        <v>1.7999999999999999E-2</v>
      </c>
      <c r="J483" s="99">
        <f t="shared" si="283"/>
        <v>43881</v>
      </c>
      <c r="K483" s="3">
        <f t="shared" si="284"/>
        <v>75</v>
      </c>
      <c r="L483" s="20">
        <f t="shared" si="285"/>
        <v>76</v>
      </c>
      <c r="M483" s="15">
        <f t="shared" si="286"/>
        <v>1.005394793</v>
      </c>
      <c r="N483" s="15">
        <f t="shared" ca="1" si="287"/>
        <v>1.0159118359999999</v>
      </c>
      <c r="O483" s="20">
        <f t="shared" si="288"/>
        <v>0</v>
      </c>
      <c r="P483" s="2">
        <f t="shared" ca="1" si="289"/>
        <v>5.5691420000000003</v>
      </c>
      <c r="Q483" s="2">
        <f t="shared" si="290"/>
        <v>0</v>
      </c>
      <c r="R483" s="4" t="str">
        <f t="shared" si="291"/>
        <v>A+J=</v>
      </c>
      <c r="S483" s="99">
        <f t="shared" si="292"/>
        <v>44249</v>
      </c>
      <c r="T483" s="9" t="str">
        <f t="shared" si="293"/>
        <v>-</v>
      </c>
      <c r="U483" s="9"/>
      <c r="V483" s="9"/>
      <c r="W483" s="9"/>
      <c r="X483" s="9"/>
      <c r="Y483" s="1"/>
      <c r="Z483" s="9"/>
      <c r="AA483" s="9"/>
      <c r="AB483" s="9"/>
      <c r="AC483" s="9"/>
      <c r="AD483" s="9"/>
      <c r="AE483" s="10"/>
      <c r="AF483" s="9"/>
      <c r="AG483" s="9"/>
      <c r="AH483" s="99">
        <f t="shared" si="309"/>
        <v>43833</v>
      </c>
      <c r="AI483" s="2">
        <f t="shared" ca="1" si="304"/>
        <v>1065.076973</v>
      </c>
      <c r="AJ483" s="9">
        <f t="shared" si="304"/>
        <v>1000</v>
      </c>
      <c r="AK483" s="16">
        <f t="shared" ca="1" si="304"/>
        <v>4.4000000000000004E-2</v>
      </c>
      <c r="AL483" s="17">
        <f t="shared" ca="1" si="304"/>
        <v>1.04913718</v>
      </c>
      <c r="AM483" s="99">
        <f t="shared" si="305"/>
        <v>43833</v>
      </c>
      <c r="AN483" s="16">
        <f t="shared" si="306"/>
        <v>1.7999999999999999E-2</v>
      </c>
      <c r="AO483" s="3">
        <f t="shared" si="306"/>
        <v>213</v>
      </c>
      <c r="AP483" s="15">
        <f t="shared" si="306"/>
        <v>1.0151932400000001</v>
      </c>
      <c r="AQ483" s="15">
        <f t="shared" ca="1" si="306"/>
        <v>1.065076973</v>
      </c>
      <c r="AR483" s="99">
        <f t="shared" si="307"/>
        <v>43833</v>
      </c>
      <c r="AS483" s="2">
        <f t="shared" ca="1" si="308"/>
        <v>65.076972999999995</v>
      </c>
      <c r="AT483" s="2">
        <f t="shared" si="308"/>
        <v>0</v>
      </c>
      <c r="AU483" s="28" t="str">
        <f t="shared" si="308"/>
        <v>J=</v>
      </c>
      <c r="AV483" s="99">
        <f t="shared" si="308"/>
        <v>43881</v>
      </c>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c r="FV483" s="3"/>
      <c r="FW483" s="3"/>
      <c r="FX483" s="3"/>
      <c r="FY483" s="3"/>
      <c r="FZ483" s="3"/>
      <c r="GA483" s="3"/>
      <c r="GB483" s="3"/>
      <c r="GC483" s="3"/>
      <c r="GD483" s="3"/>
      <c r="GE483" s="3"/>
      <c r="GF483" s="3"/>
      <c r="GG483" s="3"/>
      <c r="GH483" s="3"/>
      <c r="GI483" s="3"/>
      <c r="GJ483" s="3"/>
      <c r="GK483" s="3"/>
      <c r="GL483" s="3"/>
      <c r="GM483" s="3"/>
      <c r="GN483" s="3"/>
      <c r="GO483" s="3"/>
      <c r="GP483" s="3"/>
      <c r="GQ483" s="3"/>
      <c r="GR483" s="3"/>
      <c r="GS483" s="3"/>
      <c r="GT483" s="1"/>
      <c r="GU483" s="1"/>
      <c r="GV483" s="1"/>
      <c r="GW483" s="1"/>
      <c r="GX483" s="1"/>
      <c r="GY483" s="1"/>
      <c r="GZ483" s="1"/>
      <c r="HA483" s="1"/>
      <c r="HB483" s="1"/>
      <c r="HC483" s="1"/>
      <c r="HD483" s="1"/>
      <c r="HE483" s="1"/>
      <c r="HF483" s="1"/>
      <c r="HG483" s="1"/>
      <c r="HH483" s="1"/>
      <c r="HI483" s="1"/>
      <c r="HJ483" s="1"/>
      <c r="HK483" s="1"/>
      <c r="HL483" s="1"/>
    </row>
    <row r="484" spans="1:220" x14ac:dyDescent="0.15">
      <c r="A484" s="97">
        <f t="shared" si="301"/>
        <v>43996</v>
      </c>
      <c r="B484" s="19">
        <f t="shared" ca="1" si="278"/>
        <v>355.569142</v>
      </c>
      <c r="C484" s="2">
        <f t="shared" si="279"/>
        <v>350</v>
      </c>
      <c r="D484" s="16">
        <f ca="1">IF(A484&lt;$B$1,VLOOKUP(A484,[1]DI!$A$4:$B$15000,2),0)</f>
        <v>0</v>
      </c>
      <c r="E484" s="17">
        <f t="shared" ca="1" si="280"/>
        <v>1</v>
      </c>
      <c r="F484" s="17">
        <f ca="1">(TRUNC(PRODUCT($E$12:$E483),16))</f>
        <v>1.06618722785057</v>
      </c>
      <c r="G484" s="17">
        <f t="shared" ca="1" si="281"/>
        <v>1.05514972012712</v>
      </c>
      <c r="H484" s="17">
        <f t="shared" ca="1" si="282"/>
        <v>1.01046061</v>
      </c>
      <c r="I484" s="16">
        <f t="shared" si="302"/>
        <v>1.7999999999999999E-2</v>
      </c>
      <c r="J484" s="99">
        <f t="shared" si="283"/>
        <v>43881</v>
      </c>
      <c r="K484" s="3">
        <f t="shared" si="284"/>
        <v>75</v>
      </c>
      <c r="L484" s="20">
        <f t="shared" si="285"/>
        <v>76</v>
      </c>
      <c r="M484" s="15">
        <f t="shared" si="286"/>
        <v>1.005394793</v>
      </c>
      <c r="N484" s="15">
        <f t="shared" ca="1" si="287"/>
        <v>1.0159118359999999</v>
      </c>
      <c r="O484" s="20">
        <f t="shared" si="288"/>
        <v>0</v>
      </c>
      <c r="P484" s="2">
        <f t="shared" ca="1" si="289"/>
        <v>5.5691420000000003</v>
      </c>
      <c r="Q484" s="2">
        <f t="shared" si="290"/>
        <v>0</v>
      </c>
      <c r="R484" s="4" t="str">
        <f t="shared" si="291"/>
        <v>A+J=</v>
      </c>
      <c r="S484" s="99">
        <f t="shared" si="292"/>
        <v>44249</v>
      </c>
      <c r="T484" s="9" t="str">
        <f t="shared" si="293"/>
        <v>-</v>
      </c>
      <c r="U484" s="9"/>
      <c r="V484" s="9"/>
      <c r="W484" s="9"/>
      <c r="X484" s="9"/>
      <c r="Y484" s="1"/>
      <c r="Z484" s="9"/>
      <c r="AA484" s="9"/>
      <c r="AB484" s="9"/>
      <c r="AC484" s="9"/>
      <c r="AD484" s="9"/>
      <c r="AE484" s="10"/>
      <c r="AF484" s="9"/>
      <c r="AG484" s="9"/>
      <c r="AH484" s="99">
        <f t="shared" si="309"/>
        <v>43834</v>
      </c>
      <c r="AI484" s="2">
        <f t="shared" ca="1" si="304"/>
        <v>1065.334402</v>
      </c>
      <c r="AJ484" s="9">
        <f t="shared" si="304"/>
        <v>1000</v>
      </c>
      <c r="AK484" s="16">
        <f t="shared" ca="1" si="304"/>
        <v>0</v>
      </c>
      <c r="AL484" s="17">
        <f t="shared" ca="1" si="304"/>
        <v>1.0493164699999999</v>
      </c>
      <c r="AM484" s="99">
        <f t="shared" si="305"/>
        <v>43834</v>
      </c>
      <c r="AN484" s="16">
        <f t="shared" si="306"/>
        <v>1.7999999999999999E-2</v>
      </c>
      <c r="AO484" s="3">
        <f t="shared" si="306"/>
        <v>214</v>
      </c>
      <c r="AP484" s="15">
        <f t="shared" si="306"/>
        <v>1.0152651109999999</v>
      </c>
      <c r="AQ484" s="15">
        <f t="shared" ca="1" si="306"/>
        <v>1.065334402</v>
      </c>
      <c r="AR484" s="99">
        <f t="shared" si="307"/>
        <v>43834</v>
      </c>
      <c r="AS484" s="2">
        <f t="shared" ca="1" si="308"/>
        <v>65.334401999999997</v>
      </c>
      <c r="AT484" s="2">
        <f t="shared" si="308"/>
        <v>0</v>
      </c>
      <c r="AU484" s="28" t="str">
        <f t="shared" si="308"/>
        <v>J=</v>
      </c>
      <c r="AV484" s="99">
        <f t="shared" si="308"/>
        <v>43881</v>
      </c>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c r="FV484" s="3"/>
      <c r="FW484" s="3"/>
      <c r="FX484" s="3"/>
      <c r="FY484" s="3"/>
      <c r="FZ484" s="3"/>
      <c r="GA484" s="3"/>
      <c r="GB484" s="3"/>
      <c r="GC484" s="3"/>
      <c r="GD484" s="3"/>
      <c r="GE484" s="3"/>
      <c r="GF484" s="3"/>
      <c r="GG484" s="3"/>
      <c r="GH484" s="3"/>
      <c r="GI484" s="3"/>
      <c r="GJ484" s="3"/>
      <c r="GK484" s="3"/>
      <c r="GL484" s="3"/>
      <c r="GM484" s="3"/>
      <c r="GN484" s="3"/>
      <c r="GO484" s="3"/>
      <c r="GP484" s="3"/>
      <c r="GQ484" s="3"/>
      <c r="GR484" s="3"/>
      <c r="GS484" s="3"/>
      <c r="GT484" s="1"/>
      <c r="GU484" s="1"/>
      <c r="GV484" s="1"/>
      <c r="GW484" s="1"/>
      <c r="GX484" s="1"/>
      <c r="GY484" s="1"/>
      <c r="GZ484" s="1"/>
      <c r="HA484" s="1"/>
      <c r="HB484" s="1"/>
      <c r="HC484" s="1"/>
      <c r="HD484" s="1"/>
      <c r="HE484" s="1"/>
      <c r="HF484" s="1"/>
      <c r="HG484" s="1"/>
      <c r="HH484" s="1"/>
      <c r="HI484" s="1"/>
      <c r="HJ484" s="1"/>
      <c r="HK484" s="1"/>
      <c r="HL484" s="1"/>
    </row>
    <row r="485" spans="1:220" x14ac:dyDescent="0.15">
      <c r="A485" s="97">
        <f t="shared" si="301"/>
        <v>43997</v>
      </c>
      <c r="B485" s="19">
        <f t="shared" ca="1" si="278"/>
        <v>355.569142</v>
      </c>
      <c r="C485" s="2">
        <f t="shared" si="279"/>
        <v>350</v>
      </c>
      <c r="D485" s="16">
        <f ca="1">IF(A485&lt;$B$1,VLOOKUP(A485,[1]DI!$A$4:$B$15000,2),0)</f>
        <v>2.9000000000000005E-2</v>
      </c>
      <c r="E485" s="17">
        <f t="shared" ca="1" si="280"/>
        <v>1.00011345</v>
      </c>
      <c r="F485" s="17">
        <f ca="1">(TRUNC(PRODUCT($E$12:$E484),16))</f>
        <v>1.06618722785057</v>
      </c>
      <c r="G485" s="17">
        <f t="shared" ca="1" si="281"/>
        <v>1.05514972012712</v>
      </c>
      <c r="H485" s="17">
        <f t="shared" ca="1" si="282"/>
        <v>1.01046061</v>
      </c>
      <c r="I485" s="16">
        <f t="shared" si="302"/>
        <v>1.7999999999999999E-2</v>
      </c>
      <c r="J485" s="99">
        <f t="shared" si="283"/>
        <v>43881</v>
      </c>
      <c r="K485" s="3">
        <f t="shared" si="284"/>
        <v>76</v>
      </c>
      <c r="L485" s="20">
        <f t="shared" si="285"/>
        <v>76</v>
      </c>
      <c r="M485" s="15">
        <f t="shared" si="286"/>
        <v>1.005394793</v>
      </c>
      <c r="N485" s="15">
        <f t="shared" ca="1" si="287"/>
        <v>1.0159118359999999</v>
      </c>
      <c r="O485" s="20">
        <f t="shared" si="288"/>
        <v>0</v>
      </c>
      <c r="P485" s="2">
        <f t="shared" ca="1" si="289"/>
        <v>5.5691420000000003</v>
      </c>
      <c r="Q485" s="2">
        <f t="shared" si="290"/>
        <v>0</v>
      </c>
      <c r="R485" s="4" t="str">
        <f t="shared" si="291"/>
        <v>A+J=</v>
      </c>
      <c r="S485" s="99">
        <f t="shared" si="292"/>
        <v>44249</v>
      </c>
      <c r="T485" s="9" t="str">
        <f t="shared" si="293"/>
        <v>-</v>
      </c>
      <c r="U485" s="9"/>
      <c r="V485" s="9"/>
      <c r="W485" s="9"/>
      <c r="X485" s="9"/>
      <c r="Y485" s="1"/>
      <c r="Z485" s="9"/>
      <c r="AA485" s="9"/>
      <c r="AB485" s="9"/>
      <c r="AC485" s="9"/>
      <c r="AD485" s="9"/>
      <c r="AE485" s="10"/>
      <c r="AF485" s="9"/>
      <c r="AG485" s="9"/>
      <c r="AH485" s="99">
        <f t="shared" si="309"/>
        <v>43835</v>
      </c>
      <c r="AI485" s="2">
        <f t="shared" ca="1" si="304"/>
        <v>1065.334402</v>
      </c>
      <c r="AJ485" s="9">
        <f t="shared" si="304"/>
        <v>1000</v>
      </c>
      <c r="AK485" s="16">
        <f t="shared" ca="1" si="304"/>
        <v>0</v>
      </c>
      <c r="AL485" s="17">
        <f t="shared" ca="1" si="304"/>
        <v>1.0493164699999999</v>
      </c>
      <c r="AM485" s="99">
        <f t="shared" si="305"/>
        <v>43835</v>
      </c>
      <c r="AN485" s="16">
        <f t="shared" si="306"/>
        <v>1.7999999999999999E-2</v>
      </c>
      <c r="AO485" s="3">
        <f t="shared" si="306"/>
        <v>214</v>
      </c>
      <c r="AP485" s="15">
        <f t="shared" si="306"/>
        <v>1.0152651109999999</v>
      </c>
      <c r="AQ485" s="15">
        <f t="shared" ca="1" si="306"/>
        <v>1.065334402</v>
      </c>
      <c r="AR485" s="99">
        <f t="shared" si="307"/>
        <v>43835</v>
      </c>
      <c r="AS485" s="2">
        <f t="shared" ca="1" si="308"/>
        <v>65.334401999999997</v>
      </c>
      <c r="AT485" s="2">
        <f t="shared" si="308"/>
        <v>0</v>
      </c>
      <c r="AU485" s="28" t="str">
        <f t="shared" si="308"/>
        <v>J=</v>
      </c>
      <c r="AV485" s="99">
        <f t="shared" si="308"/>
        <v>43881</v>
      </c>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c r="FV485" s="3"/>
      <c r="FW485" s="3"/>
      <c r="FX485" s="3"/>
      <c r="FY485" s="3"/>
      <c r="FZ485" s="3"/>
      <c r="GA485" s="3"/>
      <c r="GB485" s="3"/>
      <c r="GC485" s="3"/>
      <c r="GD485" s="3"/>
      <c r="GE485" s="3"/>
      <c r="GF485" s="3"/>
      <c r="GG485" s="3"/>
      <c r="GH485" s="3"/>
      <c r="GI485" s="3"/>
      <c r="GJ485" s="3"/>
      <c r="GK485" s="3"/>
      <c r="GL485" s="3"/>
      <c r="GM485" s="3"/>
      <c r="GN485" s="3"/>
      <c r="GO485" s="3"/>
      <c r="GP485" s="3"/>
      <c r="GQ485" s="3"/>
      <c r="GR485" s="3"/>
      <c r="GS485" s="3"/>
      <c r="GT485" s="1"/>
      <c r="GU485" s="1"/>
      <c r="GV485" s="1"/>
      <c r="GW485" s="1"/>
      <c r="GX485" s="1"/>
      <c r="GY485" s="1"/>
      <c r="GZ485" s="1"/>
      <c r="HA485" s="1"/>
      <c r="HB485" s="1"/>
      <c r="HC485" s="1"/>
      <c r="HD485" s="1"/>
      <c r="HE485" s="1"/>
      <c r="HF485" s="1"/>
      <c r="HG485" s="1"/>
      <c r="HH485" s="1"/>
      <c r="HI485" s="1"/>
      <c r="HJ485" s="1"/>
      <c r="HK485" s="1"/>
      <c r="HL485" s="1"/>
    </row>
    <row r="486" spans="1:220" x14ac:dyDescent="0.15">
      <c r="A486" s="97">
        <f t="shared" si="301"/>
        <v>43998</v>
      </c>
      <c r="B486" s="19">
        <f t="shared" ca="1" si="278"/>
        <v>355.63465400000001</v>
      </c>
      <c r="C486" s="2">
        <f t="shared" si="279"/>
        <v>350</v>
      </c>
      <c r="D486" s="16">
        <f ca="1">IF(A486&lt;$B$1,VLOOKUP(A486,[1]DI!$A$4:$B$15000,2),0)</f>
        <v>2.9000000000000005E-2</v>
      </c>
      <c r="E486" s="17">
        <f t="shared" ca="1" si="280"/>
        <v>1.00011345</v>
      </c>
      <c r="F486" s="17">
        <f ca="1">(TRUNC(PRODUCT($E$12:$E485),16))</f>
        <v>1.06630818679157</v>
      </c>
      <c r="G486" s="17">
        <f t="shared" ca="1" si="281"/>
        <v>1.05514972012712</v>
      </c>
      <c r="H486" s="17">
        <f t="shared" ca="1" si="282"/>
        <v>1.0105752400000001</v>
      </c>
      <c r="I486" s="16">
        <f t="shared" si="302"/>
        <v>1.7999999999999999E-2</v>
      </c>
      <c r="J486" s="99">
        <f t="shared" si="283"/>
        <v>43881</v>
      </c>
      <c r="K486" s="3">
        <f t="shared" si="284"/>
        <v>77</v>
      </c>
      <c r="L486" s="20">
        <f t="shared" si="285"/>
        <v>77</v>
      </c>
      <c r="M486" s="15">
        <f t="shared" si="286"/>
        <v>1.0054659699999999</v>
      </c>
      <c r="N486" s="15">
        <f t="shared" ca="1" si="287"/>
        <v>1.0160990139999999</v>
      </c>
      <c r="O486" s="20">
        <f t="shared" si="288"/>
        <v>0</v>
      </c>
      <c r="P486" s="2">
        <f t="shared" ca="1" si="289"/>
        <v>5.6346540000000003</v>
      </c>
      <c r="Q486" s="2">
        <f t="shared" si="290"/>
        <v>0</v>
      </c>
      <c r="R486" s="4" t="str">
        <f t="shared" si="291"/>
        <v>A+J=</v>
      </c>
      <c r="S486" s="99">
        <f t="shared" si="292"/>
        <v>44249</v>
      </c>
      <c r="T486" s="9" t="str">
        <f t="shared" si="293"/>
        <v>-</v>
      </c>
      <c r="U486" s="9"/>
      <c r="V486" s="9"/>
      <c r="W486" s="9"/>
      <c r="X486" s="9"/>
      <c r="Y486" s="1"/>
      <c r="Z486" s="9"/>
      <c r="AA486" s="9"/>
      <c r="AB486" s="9"/>
      <c r="AC486" s="9"/>
      <c r="AD486" s="9"/>
      <c r="AE486" s="10"/>
      <c r="AF486" s="9"/>
      <c r="AG486" s="9"/>
      <c r="AH486" s="99">
        <f t="shared" si="309"/>
        <v>43836</v>
      </c>
      <c r="AI486" s="2">
        <f t="shared" ca="1" si="304"/>
        <v>1065.334402</v>
      </c>
      <c r="AJ486" s="9">
        <f t="shared" si="304"/>
        <v>1000</v>
      </c>
      <c r="AK486" s="16">
        <f t="shared" ca="1" si="304"/>
        <v>4.4000000000000004E-2</v>
      </c>
      <c r="AL486" s="17">
        <f t="shared" ca="1" si="304"/>
        <v>1.0493164699999999</v>
      </c>
      <c r="AM486" s="99">
        <f t="shared" si="305"/>
        <v>43836</v>
      </c>
      <c r="AN486" s="16">
        <f t="shared" si="306"/>
        <v>1.7999999999999999E-2</v>
      </c>
      <c r="AO486" s="3">
        <f t="shared" si="306"/>
        <v>214</v>
      </c>
      <c r="AP486" s="15">
        <f t="shared" si="306"/>
        <v>1.0152651109999999</v>
      </c>
      <c r="AQ486" s="15">
        <f t="shared" ca="1" si="306"/>
        <v>1.065334402</v>
      </c>
      <c r="AR486" s="99">
        <f t="shared" si="307"/>
        <v>43836</v>
      </c>
      <c r="AS486" s="2">
        <f t="shared" ca="1" si="308"/>
        <v>65.334401999999997</v>
      </c>
      <c r="AT486" s="2">
        <f t="shared" si="308"/>
        <v>0</v>
      </c>
      <c r="AU486" s="28" t="str">
        <f t="shared" si="308"/>
        <v>J=</v>
      </c>
      <c r="AV486" s="99">
        <f t="shared" si="308"/>
        <v>43881</v>
      </c>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c r="FV486" s="3"/>
      <c r="FW486" s="3"/>
      <c r="FX486" s="3"/>
      <c r="FY486" s="3"/>
      <c r="FZ486" s="3"/>
      <c r="GA486" s="3"/>
      <c r="GB486" s="3"/>
      <c r="GC486" s="3"/>
      <c r="GD486" s="3"/>
      <c r="GE486" s="3"/>
      <c r="GF486" s="3"/>
      <c r="GG486" s="3"/>
      <c r="GH486" s="3"/>
      <c r="GI486" s="3"/>
      <c r="GJ486" s="3"/>
      <c r="GK486" s="3"/>
      <c r="GL486" s="3"/>
      <c r="GM486" s="3"/>
      <c r="GN486" s="3"/>
      <c r="GO486" s="3"/>
      <c r="GP486" s="3"/>
      <c r="GQ486" s="3"/>
      <c r="GR486" s="3"/>
      <c r="GS486" s="3"/>
      <c r="GT486" s="1"/>
      <c r="GU486" s="1"/>
      <c r="GV486" s="1"/>
      <c r="GW486" s="1"/>
      <c r="GX486" s="1"/>
      <c r="GY486" s="1"/>
      <c r="GZ486" s="1"/>
      <c r="HA486" s="1"/>
      <c r="HB486" s="1"/>
      <c r="HC486" s="1"/>
      <c r="HD486" s="1"/>
      <c r="HE486" s="1"/>
      <c r="HF486" s="1"/>
      <c r="HG486" s="1"/>
      <c r="HH486" s="1"/>
      <c r="HI486" s="1"/>
      <c r="HJ486" s="1"/>
      <c r="HK486" s="1"/>
      <c r="HL486" s="1"/>
    </row>
    <row r="487" spans="1:220" x14ac:dyDescent="0.15">
      <c r="A487" s="97">
        <f t="shared" si="301"/>
        <v>43999</v>
      </c>
      <c r="B487" s="19">
        <f t="shared" ca="1" si="278"/>
        <v>355.70018199999998</v>
      </c>
      <c r="C487" s="2">
        <f t="shared" si="279"/>
        <v>350</v>
      </c>
      <c r="D487" s="16">
        <f ca="1">IF(A487&lt;$B$1,VLOOKUP(A487,[1]DI!$A$4:$B$15000,2),0)</f>
        <v>2.9000000000000005E-2</v>
      </c>
      <c r="E487" s="17">
        <f t="shared" ca="1" si="280"/>
        <v>1.00011345</v>
      </c>
      <c r="F487" s="17">
        <f ca="1">(TRUNC(PRODUCT($E$12:$E486),16))</f>
        <v>1.0664291594553601</v>
      </c>
      <c r="G487" s="17">
        <f t="shared" ca="1" si="281"/>
        <v>1.05514972012712</v>
      </c>
      <c r="H487" s="17">
        <f t="shared" ca="1" si="282"/>
        <v>1.0106898900000001</v>
      </c>
      <c r="I487" s="16">
        <f t="shared" si="302"/>
        <v>1.7999999999999999E-2</v>
      </c>
      <c r="J487" s="99">
        <f t="shared" si="283"/>
        <v>43881</v>
      </c>
      <c r="K487" s="3">
        <f t="shared" si="284"/>
        <v>78</v>
      </c>
      <c r="L487" s="20">
        <f t="shared" si="285"/>
        <v>78</v>
      </c>
      <c r="M487" s="15">
        <f t="shared" si="286"/>
        <v>1.0055371529999999</v>
      </c>
      <c r="N487" s="15">
        <f t="shared" ca="1" si="287"/>
        <v>1.0162862349999999</v>
      </c>
      <c r="O487" s="20">
        <f t="shared" si="288"/>
        <v>0</v>
      </c>
      <c r="P487" s="2">
        <f t="shared" ca="1" si="289"/>
        <v>5.7001819999999999</v>
      </c>
      <c r="Q487" s="2">
        <f t="shared" si="290"/>
        <v>0</v>
      </c>
      <c r="R487" s="4" t="str">
        <f t="shared" si="291"/>
        <v>A+J=</v>
      </c>
      <c r="S487" s="99">
        <f t="shared" si="292"/>
        <v>44249</v>
      </c>
      <c r="T487" s="9" t="str">
        <f t="shared" si="293"/>
        <v>-</v>
      </c>
      <c r="U487" s="9"/>
      <c r="V487" s="9"/>
      <c r="W487" s="9"/>
      <c r="X487" s="9"/>
      <c r="Y487" s="1"/>
      <c r="Z487" s="9"/>
      <c r="AA487" s="9"/>
      <c r="AB487" s="9"/>
      <c r="AC487" s="9"/>
      <c r="AD487" s="9"/>
      <c r="AE487" s="10"/>
      <c r="AF487" s="9"/>
      <c r="AG487" s="9"/>
      <c r="AH487" s="99">
        <f t="shared" si="309"/>
        <v>43837</v>
      </c>
      <c r="AI487" s="2">
        <f t="shared" ca="1" si="304"/>
        <v>1065.5918839999999</v>
      </c>
      <c r="AJ487" s="9">
        <f t="shared" si="304"/>
        <v>1000</v>
      </c>
      <c r="AK487" s="16">
        <f t="shared" ca="1" si="304"/>
        <v>4.4000000000000004E-2</v>
      </c>
      <c r="AL487" s="17">
        <f t="shared" ca="1" si="304"/>
        <v>1.04949578</v>
      </c>
      <c r="AM487" s="99">
        <f t="shared" si="305"/>
        <v>43837</v>
      </c>
      <c r="AN487" s="16">
        <f t="shared" si="306"/>
        <v>1.7999999999999999E-2</v>
      </c>
      <c r="AO487" s="3">
        <f t="shared" si="306"/>
        <v>215</v>
      </c>
      <c r="AP487" s="15">
        <f t="shared" si="306"/>
        <v>1.0153369880000001</v>
      </c>
      <c r="AQ487" s="15">
        <f t="shared" ca="1" si="306"/>
        <v>1.065591884</v>
      </c>
      <c r="AR487" s="99">
        <f t="shared" si="307"/>
        <v>43837</v>
      </c>
      <c r="AS487" s="2">
        <f t="shared" ca="1" si="308"/>
        <v>65.591883999999993</v>
      </c>
      <c r="AT487" s="2">
        <f t="shared" si="308"/>
        <v>0</v>
      </c>
      <c r="AU487" s="28" t="str">
        <f t="shared" si="308"/>
        <v>J=</v>
      </c>
      <c r="AV487" s="99">
        <f t="shared" si="308"/>
        <v>43881</v>
      </c>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c r="FV487" s="3"/>
      <c r="FW487" s="3"/>
      <c r="FX487" s="3"/>
      <c r="FY487" s="3"/>
      <c r="FZ487" s="3"/>
      <c r="GA487" s="3"/>
      <c r="GB487" s="3"/>
      <c r="GC487" s="3"/>
      <c r="GD487" s="3"/>
      <c r="GE487" s="3"/>
      <c r="GF487" s="3"/>
      <c r="GG487" s="3"/>
      <c r="GH487" s="3"/>
      <c r="GI487" s="3"/>
      <c r="GJ487" s="3"/>
      <c r="GK487" s="3"/>
      <c r="GL487" s="3"/>
      <c r="GM487" s="3"/>
      <c r="GN487" s="3"/>
      <c r="GO487" s="3"/>
      <c r="GP487" s="3"/>
      <c r="GQ487" s="3"/>
      <c r="GR487" s="3"/>
      <c r="GS487" s="3"/>
      <c r="GT487" s="1"/>
      <c r="GU487" s="1"/>
      <c r="GV487" s="1"/>
      <c r="GW487" s="1"/>
      <c r="GX487" s="1"/>
      <c r="GY487" s="1"/>
      <c r="GZ487" s="1"/>
      <c r="HA487" s="1"/>
      <c r="HB487" s="1"/>
      <c r="HC487" s="1"/>
      <c r="HD487" s="1"/>
      <c r="HE487" s="1"/>
      <c r="HF487" s="1"/>
      <c r="HG487" s="1"/>
      <c r="HH487" s="1"/>
      <c r="HI487" s="1"/>
      <c r="HJ487" s="1"/>
      <c r="HK487" s="1"/>
      <c r="HL487" s="1"/>
    </row>
    <row r="488" spans="1:220" x14ac:dyDescent="0.15">
      <c r="A488" s="97">
        <f t="shared" si="301"/>
        <v>44000</v>
      </c>
      <c r="B488" s="19">
        <f t="shared" ca="1" si="278"/>
        <v>355.76572299999998</v>
      </c>
      <c r="C488" s="2">
        <f t="shared" si="279"/>
        <v>350</v>
      </c>
      <c r="D488" s="16">
        <f ca="1">IF(A488&lt;$B$1,VLOOKUP(A488,[1]DI!$A$4:$B$15000,2),0)</f>
        <v>2.1500000000000005E-2</v>
      </c>
      <c r="E488" s="17">
        <f t="shared" ca="1" si="280"/>
        <v>1.0000844200000001</v>
      </c>
      <c r="F488" s="17">
        <f ca="1">(TRUNC(PRODUCT($E$12:$E487),16))</f>
        <v>1.0665501458435001</v>
      </c>
      <c r="G488" s="17">
        <f t="shared" ca="1" si="281"/>
        <v>1.05514972012712</v>
      </c>
      <c r="H488" s="17">
        <f t="shared" ca="1" si="282"/>
        <v>1.01080456</v>
      </c>
      <c r="I488" s="16">
        <f t="shared" si="302"/>
        <v>1.7999999999999999E-2</v>
      </c>
      <c r="J488" s="99">
        <f t="shared" si="283"/>
        <v>43881</v>
      </c>
      <c r="K488" s="3">
        <f t="shared" si="284"/>
        <v>79</v>
      </c>
      <c r="L488" s="20">
        <f t="shared" si="285"/>
        <v>79</v>
      </c>
      <c r="M488" s="15">
        <f t="shared" si="286"/>
        <v>1.0056083410000001</v>
      </c>
      <c r="N488" s="15">
        <f t="shared" ca="1" si="287"/>
        <v>1.016473497</v>
      </c>
      <c r="O488" s="20">
        <f t="shared" si="288"/>
        <v>0</v>
      </c>
      <c r="P488" s="2">
        <f t="shared" ca="1" si="289"/>
        <v>5.7657230000000004</v>
      </c>
      <c r="Q488" s="2">
        <f t="shared" si="290"/>
        <v>0</v>
      </c>
      <c r="R488" s="4" t="str">
        <f t="shared" si="291"/>
        <v>A+J=</v>
      </c>
      <c r="S488" s="99">
        <f t="shared" si="292"/>
        <v>44249</v>
      </c>
      <c r="T488" s="9" t="str">
        <f t="shared" si="293"/>
        <v>-</v>
      </c>
      <c r="U488" s="9"/>
      <c r="V488" s="9"/>
      <c r="W488" s="9"/>
      <c r="X488" s="9"/>
      <c r="Y488" s="1"/>
      <c r="Z488" s="9"/>
      <c r="AA488" s="9"/>
      <c r="AB488" s="9"/>
      <c r="AC488" s="9"/>
      <c r="AD488" s="9"/>
      <c r="AE488" s="10"/>
      <c r="AF488" s="9"/>
      <c r="AG488" s="9"/>
      <c r="AH488" s="99">
        <f t="shared" si="309"/>
        <v>43838</v>
      </c>
      <c r="AI488" s="2">
        <f t="shared" ca="1" si="304"/>
        <v>1065.8494370000001</v>
      </c>
      <c r="AJ488" s="9">
        <f t="shared" si="304"/>
        <v>1000</v>
      </c>
      <c r="AK488" s="16">
        <f t="shared" ca="1" si="304"/>
        <v>4.4000000000000004E-2</v>
      </c>
      <c r="AL488" s="17">
        <f t="shared" ca="1" si="304"/>
        <v>1.04967513</v>
      </c>
      <c r="AM488" s="99">
        <f t="shared" si="305"/>
        <v>43838</v>
      </c>
      <c r="AN488" s="16">
        <f t="shared" si="306"/>
        <v>1.7999999999999999E-2</v>
      </c>
      <c r="AO488" s="3">
        <f t="shared" si="306"/>
        <v>216</v>
      </c>
      <c r="AP488" s="15">
        <f t="shared" si="306"/>
        <v>1.015408869</v>
      </c>
      <c r="AQ488" s="15">
        <f t="shared" ca="1" si="306"/>
        <v>1.065849437</v>
      </c>
      <c r="AR488" s="99">
        <f t="shared" si="307"/>
        <v>43838</v>
      </c>
      <c r="AS488" s="2">
        <f t="shared" ca="1" si="308"/>
        <v>65.849436999999995</v>
      </c>
      <c r="AT488" s="2">
        <f t="shared" si="308"/>
        <v>0</v>
      </c>
      <c r="AU488" s="28" t="str">
        <f t="shared" si="308"/>
        <v>J=</v>
      </c>
      <c r="AV488" s="99">
        <f t="shared" si="308"/>
        <v>43881</v>
      </c>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c r="FV488" s="3"/>
      <c r="FW488" s="3"/>
      <c r="FX488" s="3"/>
      <c r="FY488" s="3"/>
      <c r="FZ488" s="3"/>
      <c r="GA488" s="3"/>
      <c r="GB488" s="3"/>
      <c r="GC488" s="3"/>
      <c r="GD488" s="3"/>
      <c r="GE488" s="3"/>
      <c r="GF488" s="3"/>
      <c r="GG488" s="3"/>
      <c r="GH488" s="3"/>
      <c r="GI488" s="3"/>
      <c r="GJ488" s="3"/>
      <c r="GK488" s="3"/>
      <c r="GL488" s="3"/>
      <c r="GM488" s="3"/>
      <c r="GN488" s="3"/>
      <c r="GO488" s="3"/>
      <c r="GP488" s="3"/>
      <c r="GQ488" s="3"/>
      <c r="GR488" s="3"/>
      <c r="GS488" s="3"/>
      <c r="GT488" s="1"/>
      <c r="GU488" s="1"/>
      <c r="GV488" s="1"/>
      <c r="GW488" s="1"/>
      <c r="GX488" s="1"/>
      <c r="GY488" s="1"/>
      <c r="GZ488" s="1"/>
      <c r="HA488" s="1"/>
      <c r="HB488" s="1"/>
      <c r="HC488" s="1"/>
      <c r="HD488" s="1"/>
      <c r="HE488" s="1"/>
      <c r="HF488" s="1"/>
      <c r="HG488" s="1"/>
      <c r="HH488" s="1"/>
      <c r="HI488" s="1"/>
      <c r="HJ488" s="1"/>
      <c r="HK488" s="1"/>
      <c r="HL488" s="1"/>
    </row>
    <row r="489" spans="1:220" x14ac:dyDescent="0.15">
      <c r="A489" s="97">
        <f t="shared" si="301"/>
        <v>44001</v>
      </c>
      <c r="B489" s="19">
        <f t="shared" ca="1" si="278"/>
        <v>355.82094499999999</v>
      </c>
      <c r="C489" s="2">
        <f t="shared" si="279"/>
        <v>350</v>
      </c>
      <c r="D489" s="16">
        <f ca="1">IF(A489&lt;$B$1,VLOOKUP(A489,[1]DI!$A$4:$B$15000,2),0)</f>
        <v>2.1500000000000005E-2</v>
      </c>
      <c r="E489" s="17">
        <f t="shared" ca="1" si="280"/>
        <v>1.0000844200000001</v>
      </c>
      <c r="F489" s="17">
        <f ca="1">(TRUNC(PRODUCT($E$12:$E488),16))</f>
        <v>1.06664018400682</v>
      </c>
      <c r="G489" s="17">
        <f t="shared" ca="1" si="281"/>
        <v>1.05514972012712</v>
      </c>
      <c r="H489" s="17">
        <f t="shared" ca="1" si="282"/>
        <v>1.0108898900000001</v>
      </c>
      <c r="I489" s="16">
        <f t="shared" si="302"/>
        <v>1.7999999999999999E-2</v>
      </c>
      <c r="J489" s="99">
        <f t="shared" si="283"/>
        <v>43881</v>
      </c>
      <c r="K489" s="3">
        <f t="shared" si="284"/>
        <v>80</v>
      </c>
      <c r="L489" s="20">
        <f t="shared" si="285"/>
        <v>80</v>
      </c>
      <c r="M489" s="15">
        <f t="shared" si="286"/>
        <v>1.005679534</v>
      </c>
      <c r="N489" s="15">
        <f t="shared" ca="1" si="287"/>
        <v>1.0166312740000001</v>
      </c>
      <c r="O489" s="20">
        <f t="shared" si="288"/>
        <v>0</v>
      </c>
      <c r="P489" s="2">
        <f t="shared" ca="1" si="289"/>
        <v>5.820945</v>
      </c>
      <c r="Q489" s="2">
        <f t="shared" si="290"/>
        <v>0</v>
      </c>
      <c r="R489" s="4" t="str">
        <f t="shared" si="291"/>
        <v>A+J=</v>
      </c>
      <c r="S489" s="99">
        <f t="shared" si="292"/>
        <v>44249</v>
      </c>
      <c r="T489" s="9" t="str">
        <f t="shared" si="293"/>
        <v>-</v>
      </c>
      <c r="U489" s="9"/>
      <c r="V489" s="9"/>
      <c r="W489" s="9"/>
      <c r="X489" s="9"/>
      <c r="Y489" s="1"/>
      <c r="Z489" s="9"/>
      <c r="AA489" s="9"/>
      <c r="AB489" s="9"/>
      <c r="AC489" s="9"/>
      <c r="AD489" s="9"/>
      <c r="AE489" s="10"/>
      <c r="AF489" s="9"/>
      <c r="AG489" s="9"/>
      <c r="AH489" s="99"/>
      <c r="AI489" s="3"/>
      <c r="AJ489" s="9"/>
      <c r="AK489" s="16"/>
      <c r="AL489" s="17"/>
      <c r="AM489" s="99"/>
      <c r="AN489" s="16"/>
      <c r="AO489" s="3"/>
      <c r="AP489" s="15"/>
      <c r="AQ489" s="15"/>
      <c r="AR489" s="99"/>
      <c r="AS489" s="2"/>
      <c r="AT489" s="3"/>
      <c r="AU489" s="4"/>
      <c r="AV489" s="99"/>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c r="FV489" s="3"/>
      <c r="FW489" s="3"/>
      <c r="FX489" s="3"/>
      <c r="FY489" s="3"/>
      <c r="FZ489" s="3"/>
      <c r="GA489" s="3"/>
      <c r="GB489" s="3"/>
      <c r="GC489" s="3"/>
      <c r="GD489" s="3"/>
      <c r="GE489" s="3"/>
      <c r="GF489" s="3"/>
      <c r="GG489" s="3"/>
      <c r="GH489" s="3"/>
      <c r="GI489" s="3"/>
      <c r="GJ489" s="3"/>
      <c r="GK489" s="3"/>
      <c r="GL489" s="3"/>
      <c r="GM489" s="3"/>
      <c r="GN489" s="3"/>
      <c r="GO489" s="3"/>
      <c r="GP489" s="3"/>
      <c r="GQ489" s="3"/>
      <c r="GR489" s="3"/>
      <c r="GS489" s="3"/>
      <c r="GT489" s="1"/>
      <c r="GU489" s="1"/>
      <c r="GV489" s="1"/>
      <c r="GW489" s="1"/>
      <c r="GX489" s="1"/>
      <c r="GY489" s="1"/>
      <c r="GZ489" s="1"/>
      <c r="HA489" s="1"/>
      <c r="HB489" s="1"/>
      <c r="HC489" s="1"/>
      <c r="HD489" s="1"/>
      <c r="HE489" s="1"/>
      <c r="HF489" s="1"/>
      <c r="HG489" s="1"/>
      <c r="HH489" s="1"/>
      <c r="HI489" s="1"/>
      <c r="HJ489" s="1"/>
      <c r="HK489" s="1"/>
      <c r="HL489" s="1"/>
    </row>
    <row r="490" spans="1:220" x14ac:dyDescent="0.15">
      <c r="A490" s="97">
        <f t="shared" si="301"/>
        <v>44002</v>
      </c>
      <c r="B490" s="19">
        <f t="shared" ca="1" si="278"/>
        <v>355.87617699999998</v>
      </c>
      <c r="C490" s="2">
        <f t="shared" si="279"/>
        <v>350</v>
      </c>
      <c r="D490" s="16">
        <f ca="1">IF(A490&lt;$B$1,VLOOKUP(A490,[1]DI!$A$4:$B$15000,2),0)</f>
        <v>0</v>
      </c>
      <c r="E490" s="17">
        <f t="shared" ca="1" si="280"/>
        <v>1</v>
      </c>
      <c r="F490" s="17">
        <f ca="1">(TRUNC(PRODUCT($E$12:$E489),16))</f>
        <v>1.0667302297711501</v>
      </c>
      <c r="G490" s="17">
        <f t="shared" ca="1" si="281"/>
        <v>1.05514972012712</v>
      </c>
      <c r="H490" s="17">
        <f t="shared" ca="1" si="282"/>
        <v>1.0109752299999999</v>
      </c>
      <c r="I490" s="16">
        <f t="shared" si="302"/>
        <v>1.7999999999999999E-2</v>
      </c>
      <c r="J490" s="99">
        <f t="shared" si="283"/>
        <v>43881</v>
      </c>
      <c r="K490" s="3">
        <f t="shared" si="284"/>
        <v>80</v>
      </c>
      <c r="L490" s="20">
        <f t="shared" si="285"/>
        <v>81</v>
      </c>
      <c r="M490" s="15">
        <f t="shared" si="286"/>
        <v>1.0057507320000001</v>
      </c>
      <c r="N490" s="15">
        <f t="shared" ca="1" si="287"/>
        <v>1.016789078</v>
      </c>
      <c r="O490" s="20">
        <f t="shared" si="288"/>
        <v>0</v>
      </c>
      <c r="P490" s="2">
        <f t="shared" ca="1" si="289"/>
        <v>5.8761770000000002</v>
      </c>
      <c r="Q490" s="2">
        <f t="shared" si="290"/>
        <v>0</v>
      </c>
      <c r="R490" s="4" t="str">
        <f t="shared" si="291"/>
        <v>A+J=</v>
      </c>
      <c r="S490" s="99">
        <f t="shared" si="292"/>
        <v>44249</v>
      </c>
      <c r="T490" s="9" t="str">
        <f t="shared" si="293"/>
        <v>-</v>
      </c>
      <c r="U490" s="9"/>
      <c r="V490" s="9"/>
      <c r="W490" s="9"/>
      <c r="X490" s="9"/>
      <c r="Y490" s="1"/>
      <c r="Z490" s="9"/>
      <c r="AA490" s="9"/>
      <c r="AB490" s="9"/>
      <c r="AC490" s="9"/>
      <c r="AD490" s="9"/>
      <c r="AE490" s="10"/>
      <c r="AF490" s="9"/>
      <c r="AG490" s="9"/>
      <c r="AH490" s="99" t="str">
        <f t="shared" ref="AH490:AV490" si="310">+$B$9</f>
        <v>AMAR16</v>
      </c>
      <c r="AI490" s="3" t="str">
        <f t="shared" si="310"/>
        <v>AMAR16</v>
      </c>
      <c r="AJ490" s="3" t="str">
        <f t="shared" si="310"/>
        <v>AMAR16</v>
      </c>
      <c r="AK490" s="3" t="str">
        <f t="shared" si="310"/>
        <v>AMAR16</v>
      </c>
      <c r="AL490" s="3" t="str">
        <f t="shared" si="310"/>
        <v>AMAR16</v>
      </c>
      <c r="AM490" s="99" t="str">
        <f t="shared" si="310"/>
        <v>AMAR16</v>
      </c>
      <c r="AN490" s="3" t="str">
        <f t="shared" si="310"/>
        <v>AMAR16</v>
      </c>
      <c r="AO490" s="3" t="str">
        <f t="shared" si="310"/>
        <v>AMAR16</v>
      </c>
      <c r="AP490" s="3" t="str">
        <f t="shared" si="310"/>
        <v>AMAR16</v>
      </c>
      <c r="AQ490" s="3" t="str">
        <f t="shared" si="310"/>
        <v>AMAR16</v>
      </c>
      <c r="AR490" s="99" t="str">
        <f t="shared" si="310"/>
        <v>AMAR16</v>
      </c>
      <c r="AS490" s="3" t="str">
        <f t="shared" si="310"/>
        <v>AMAR16</v>
      </c>
      <c r="AT490" s="3" t="str">
        <f t="shared" si="310"/>
        <v>AMAR16</v>
      </c>
      <c r="AU490" s="4" t="str">
        <f t="shared" si="310"/>
        <v>AMAR16</v>
      </c>
      <c r="AV490" s="99" t="str">
        <f t="shared" si="310"/>
        <v>AMAR16</v>
      </c>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c r="FV490" s="3"/>
      <c r="FW490" s="3"/>
      <c r="FX490" s="3"/>
      <c r="FY490" s="3"/>
      <c r="FZ490" s="3"/>
      <c r="GA490" s="3"/>
      <c r="GB490" s="3"/>
      <c r="GC490" s="3"/>
      <c r="GD490" s="3"/>
      <c r="GE490" s="3"/>
      <c r="GF490" s="3"/>
      <c r="GG490" s="3"/>
      <c r="GH490" s="3"/>
      <c r="GI490" s="3"/>
      <c r="GJ490" s="3"/>
      <c r="GK490" s="3"/>
      <c r="GL490" s="3"/>
      <c r="GM490" s="3"/>
      <c r="GN490" s="3"/>
      <c r="GO490" s="3"/>
      <c r="GP490" s="3"/>
      <c r="GQ490" s="3"/>
      <c r="GR490" s="3"/>
      <c r="GS490" s="3"/>
      <c r="GT490" s="1"/>
      <c r="GU490" s="1"/>
      <c r="GV490" s="1"/>
      <c r="GW490" s="1"/>
      <c r="GX490" s="1"/>
      <c r="GY490" s="1"/>
      <c r="GZ490" s="1"/>
      <c r="HA490" s="1"/>
      <c r="HB490" s="1"/>
      <c r="HC490" s="1"/>
      <c r="HD490" s="1"/>
      <c r="HE490" s="1"/>
      <c r="HF490" s="1"/>
      <c r="HG490" s="1"/>
      <c r="HH490" s="1"/>
      <c r="HI490" s="1"/>
      <c r="HJ490" s="1"/>
      <c r="HK490" s="1"/>
      <c r="HL490" s="1"/>
    </row>
    <row r="491" spans="1:220" x14ac:dyDescent="0.15">
      <c r="A491" s="97">
        <f t="shared" si="301"/>
        <v>44003</v>
      </c>
      <c r="B491" s="19">
        <f t="shared" ca="1" si="278"/>
        <v>355.87617699999998</v>
      </c>
      <c r="C491" s="2">
        <f t="shared" si="279"/>
        <v>350</v>
      </c>
      <c r="D491" s="16">
        <f ca="1">IF(A491&lt;$B$1,VLOOKUP(A491,[1]DI!$A$4:$B$15000,2),0)</f>
        <v>0</v>
      </c>
      <c r="E491" s="17">
        <f t="shared" ca="1" si="280"/>
        <v>1</v>
      </c>
      <c r="F491" s="17">
        <f ca="1">(TRUNC(PRODUCT($E$12:$E490),16))</f>
        <v>1.0667302297711501</v>
      </c>
      <c r="G491" s="17">
        <f t="shared" ca="1" si="281"/>
        <v>1.05514972012712</v>
      </c>
      <c r="H491" s="17">
        <f t="shared" ca="1" si="282"/>
        <v>1.0109752299999999</v>
      </c>
      <c r="I491" s="16">
        <f t="shared" si="302"/>
        <v>1.7999999999999999E-2</v>
      </c>
      <c r="J491" s="99">
        <f t="shared" si="283"/>
        <v>43881</v>
      </c>
      <c r="K491" s="3">
        <f t="shared" si="284"/>
        <v>80</v>
      </c>
      <c r="L491" s="20">
        <f t="shared" si="285"/>
        <v>81</v>
      </c>
      <c r="M491" s="15">
        <f t="shared" si="286"/>
        <v>1.0057507320000001</v>
      </c>
      <c r="N491" s="15">
        <f t="shared" ca="1" si="287"/>
        <v>1.016789078</v>
      </c>
      <c r="O491" s="20">
        <f t="shared" si="288"/>
        <v>0</v>
      </c>
      <c r="P491" s="2">
        <f t="shared" ca="1" si="289"/>
        <v>5.8761770000000002</v>
      </c>
      <c r="Q491" s="2">
        <f t="shared" si="290"/>
        <v>0</v>
      </c>
      <c r="R491" s="4" t="str">
        <f t="shared" si="291"/>
        <v>A+J=</v>
      </c>
      <c r="S491" s="99">
        <f t="shared" si="292"/>
        <v>44249</v>
      </c>
      <c r="T491" s="9" t="str">
        <f t="shared" si="293"/>
        <v>-</v>
      </c>
      <c r="U491" s="9"/>
      <c r="V491" s="9"/>
      <c r="W491" s="9"/>
      <c r="X491" s="9"/>
      <c r="Y491" s="1"/>
      <c r="Z491" s="9"/>
      <c r="AA491" s="9"/>
      <c r="AB491" s="9"/>
      <c r="AC491" s="9"/>
      <c r="AD491" s="9"/>
      <c r="AE491" s="10"/>
      <c r="AF491" s="9"/>
      <c r="AG491" s="9"/>
      <c r="AH491" s="99" t="s">
        <v>4</v>
      </c>
      <c r="AI491" s="3" t="s">
        <v>5</v>
      </c>
      <c r="AJ491" s="9" t="s">
        <v>6</v>
      </c>
      <c r="AK491" s="11" t="s">
        <v>7</v>
      </c>
      <c r="AL491" s="12" t="s">
        <v>7</v>
      </c>
      <c r="AM491" s="99" t="s">
        <v>4</v>
      </c>
      <c r="AN491" s="11" t="s">
        <v>8</v>
      </c>
      <c r="AO491" s="14" t="s">
        <v>8</v>
      </c>
      <c r="AP491" s="13" t="s">
        <v>8</v>
      </c>
      <c r="AQ491" s="15" t="s">
        <v>9</v>
      </c>
      <c r="AR491" s="99" t="s">
        <v>4</v>
      </c>
      <c r="AS491" s="2" t="s">
        <v>11</v>
      </c>
      <c r="AT491" s="3" t="s">
        <v>12</v>
      </c>
      <c r="AU491" s="4" t="s">
        <v>13</v>
      </c>
      <c r="AV491" s="99" t="s">
        <v>13</v>
      </c>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c r="FV491" s="3"/>
      <c r="FW491" s="3"/>
      <c r="FX491" s="3"/>
      <c r="FY491" s="3"/>
      <c r="FZ491" s="3"/>
      <c r="GA491" s="3"/>
      <c r="GB491" s="3"/>
      <c r="GC491" s="3"/>
      <c r="GD491" s="3"/>
      <c r="GE491" s="3"/>
      <c r="GF491" s="3"/>
      <c r="GG491" s="3"/>
      <c r="GH491" s="3"/>
      <c r="GI491" s="3"/>
      <c r="GJ491" s="3"/>
      <c r="GK491" s="3"/>
      <c r="GL491" s="3"/>
      <c r="GM491" s="3"/>
      <c r="GN491" s="3"/>
      <c r="GO491" s="3"/>
      <c r="GP491" s="3"/>
      <c r="GQ491" s="3"/>
      <c r="GR491" s="3"/>
      <c r="GS491" s="3"/>
      <c r="GT491" s="1"/>
      <c r="GU491" s="1"/>
      <c r="GV491" s="1"/>
      <c r="GW491" s="1"/>
      <c r="GX491" s="1"/>
      <c r="GY491" s="1"/>
      <c r="GZ491" s="1"/>
      <c r="HA491" s="1"/>
      <c r="HB491" s="1"/>
      <c r="HC491" s="1"/>
      <c r="HD491" s="1"/>
      <c r="HE491" s="1"/>
      <c r="HF491" s="1"/>
      <c r="HG491" s="1"/>
      <c r="HH491" s="1"/>
      <c r="HI491" s="1"/>
      <c r="HJ491" s="1"/>
      <c r="HK491" s="1"/>
      <c r="HL491" s="1"/>
    </row>
    <row r="492" spans="1:220" x14ac:dyDescent="0.15">
      <c r="A492" s="97">
        <f t="shared" si="301"/>
        <v>44004</v>
      </c>
      <c r="B492" s="19">
        <f t="shared" ca="1" si="278"/>
        <v>355.87617699999998</v>
      </c>
      <c r="C492" s="2">
        <f t="shared" si="279"/>
        <v>350</v>
      </c>
      <c r="D492" s="16">
        <f ca="1">IF(A492&lt;$B$1,VLOOKUP(A492,[1]DI!$A$4:$B$15000,2),0)</f>
        <v>2.1500000000000005E-2</v>
      </c>
      <c r="E492" s="17">
        <f t="shared" ca="1" si="280"/>
        <v>1.0000844200000001</v>
      </c>
      <c r="F492" s="17">
        <f ca="1">(TRUNC(PRODUCT($E$12:$E491),16))</f>
        <v>1.0667302297711501</v>
      </c>
      <c r="G492" s="17">
        <f t="shared" ca="1" si="281"/>
        <v>1.05514972012712</v>
      </c>
      <c r="H492" s="17">
        <f t="shared" ca="1" si="282"/>
        <v>1.0109752299999999</v>
      </c>
      <c r="I492" s="16">
        <f t="shared" si="302"/>
        <v>1.7999999999999999E-2</v>
      </c>
      <c r="J492" s="99">
        <f t="shared" si="283"/>
        <v>43881</v>
      </c>
      <c r="K492" s="3">
        <f t="shared" si="284"/>
        <v>81</v>
      </c>
      <c r="L492" s="20">
        <f t="shared" si="285"/>
        <v>81</v>
      </c>
      <c r="M492" s="15">
        <f t="shared" si="286"/>
        <v>1.0057507320000001</v>
      </c>
      <c r="N492" s="15">
        <f t="shared" ca="1" si="287"/>
        <v>1.016789078</v>
      </c>
      <c r="O492" s="20">
        <f t="shared" si="288"/>
        <v>0</v>
      </c>
      <c r="P492" s="2">
        <f t="shared" ca="1" si="289"/>
        <v>5.8761770000000002</v>
      </c>
      <c r="Q492" s="2">
        <f t="shared" si="290"/>
        <v>0</v>
      </c>
      <c r="R492" s="4" t="str">
        <f t="shared" si="291"/>
        <v>A+J=</v>
      </c>
      <c r="S492" s="99">
        <f t="shared" si="292"/>
        <v>44249</v>
      </c>
      <c r="T492" s="9" t="str">
        <f t="shared" si="293"/>
        <v>-</v>
      </c>
      <c r="U492" s="9"/>
      <c r="V492" s="9"/>
      <c r="W492" s="9"/>
      <c r="X492" s="9"/>
      <c r="Y492" s="1"/>
      <c r="Z492" s="9"/>
      <c r="AA492" s="9"/>
      <c r="AB492" s="9"/>
      <c r="AC492" s="9"/>
      <c r="AD492" s="9"/>
      <c r="AE492" s="10"/>
      <c r="AF492" s="9"/>
      <c r="AG492" s="9"/>
      <c r="AH492" s="99"/>
      <c r="AI492" s="3" t="s">
        <v>15</v>
      </c>
      <c r="AJ492" s="9" t="s">
        <v>16</v>
      </c>
      <c r="AK492" s="16" t="s">
        <v>17</v>
      </c>
      <c r="AL492" s="17" t="s">
        <v>18</v>
      </c>
      <c r="AM492" s="99"/>
      <c r="AN492" s="16"/>
      <c r="AO492" s="3" t="s">
        <v>19</v>
      </c>
      <c r="AP492" s="15" t="s">
        <v>18</v>
      </c>
      <c r="AQ492" s="15" t="s">
        <v>20</v>
      </c>
      <c r="AR492" s="99"/>
      <c r="AS492" s="2"/>
      <c r="AT492" s="3"/>
      <c r="AU492" s="4" t="s">
        <v>21</v>
      </c>
      <c r="AV492" s="99" t="s">
        <v>4</v>
      </c>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c r="FV492" s="3"/>
      <c r="FW492" s="3"/>
      <c r="FX492" s="3"/>
      <c r="FY492" s="3"/>
      <c r="FZ492" s="3"/>
      <c r="GA492" s="3"/>
      <c r="GB492" s="3"/>
      <c r="GC492" s="3"/>
      <c r="GD492" s="3"/>
      <c r="GE492" s="3"/>
      <c r="GF492" s="3"/>
      <c r="GG492" s="3"/>
      <c r="GH492" s="3"/>
      <c r="GI492" s="3"/>
      <c r="GJ492" s="3"/>
      <c r="GK492" s="3"/>
      <c r="GL492" s="3"/>
      <c r="GM492" s="3"/>
      <c r="GN492" s="3"/>
      <c r="GO492" s="3"/>
      <c r="GP492" s="3"/>
      <c r="GQ492" s="3"/>
      <c r="GR492" s="3"/>
      <c r="GS492" s="3"/>
      <c r="GT492" s="1"/>
      <c r="GU492" s="1"/>
      <c r="GV492" s="1"/>
      <c r="GW492" s="1"/>
      <c r="GX492" s="1"/>
      <c r="GY492" s="1"/>
      <c r="GZ492" s="1"/>
      <c r="HA492" s="1"/>
      <c r="HB492" s="1"/>
      <c r="HC492" s="1"/>
      <c r="HD492" s="1"/>
      <c r="HE492" s="1"/>
      <c r="HF492" s="1"/>
      <c r="HG492" s="1"/>
      <c r="HH492" s="1"/>
      <c r="HI492" s="1"/>
      <c r="HJ492" s="1"/>
      <c r="HK492" s="1"/>
      <c r="HL492" s="1"/>
    </row>
    <row r="493" spans="1:220" x14ac:dyDescent="0.15">
      <c r="A493" s="97">
        <f t="shared" si="301"/>
        <v>44005</v>
      </c>
      <c r="B493" s="19">
        <f t="shared" ca="1" si="278"/>
        <v>355.93141800000001</v>
      </c>
      <c r="C493" s="2">
        <f t="shared" si="279"/>
        <v>350</v>
      </c>
      <c r="D493" s="16">
        <f ca="1">IF(A493&lt;$B$1,VLOOKUP(A493,[1]DI!$A$4:$B$15000,2),0)</f>
        <v>2.1500000000000005E-2</v>
      </c>
      <c r="E493" s="17">
        <f t="shared" ca="1" si="280"/>
        <v>1.0000844200000001</v>
      </c>
      <c r="F493" s="17">
        <f ca="1">(TRUNC(PRODUCT($E$12:$E492),16))</f>
        <v>1.06682028313715</v>
      </c>
      <c r="G493" s="17">
        <f t="shared" ca="1" si="281"/>
        <v>1.05514972012712</v>
      </c>
      <c r="H493" s="17">
        <f t="shared" ca="1" si="282"/>
        <v>1.0110605800000001</v>
      </c>
      <c r="I493" s="16">
        <f t="shared" si="302"/>
        <v>1.7999999999999999E-2</v>
      </c>
      <c r="J493" s="99">
        <f t="shared" si="283"/>
        <v>43881</v>
      </c>
      <c r="K493" s="3">
        <f t="shared" si="284"/>
        <v>82</v>
      </c>
      <c r="L493" s="20">
        <f t="shared" si="285"/>
        <v>82</v>
      </c>
      <c r="M493" s="15">
        <f t="shared" si="286"/>
        <v>1.0058219349999999</v>
      </c>
      <c r="N493" s="15">
        <f t="shared" ca="1" si="287"/>
        <v>1.0169469090000001</v>
      </c>
      <c r="O493" s="20">
        <f t="shared" si="288"/>
        <v>0</v>
      </c>
      <c r="P493" s="2">
        <f t="shared" ca="1" si="289"/>
        <v>5.9314179999999999</v>
      </c>
      <c r="Q493" s="2">
        <f t="shared" si="290"/>
        <v>0</v>
      </c>
      <c r="R493" s="4" t="str">
        <f t="shared" si="291"/>
        <v>A+J=</v>
      </c>
      <c r="S493" s="99">
        <f t="shared" si="292"/>
        <v>44249</v>
      </c>
      <c r="T493" s="9" t="str">
        <f t="shared" si="293"/>
        <v>-</v>
      </c>
      <c r="U493" s="9"/>
      <c r="V493" s="9"/>
      <c r="W493" s="9"/>
      <c r="X493" s="9"/>
      <c r="Y493" s="1"/>
      <c r="Z493" s="9"/>
      <c r="AA493" s="9"/>
      <c r="AB493" s="9"/>
      <c r="AC493" s="9"/>
      <c r="AD493" s="9"/>
      <c r="AE493" s="10"/>
      <c r="AF493" s="9"/>
      <c r="AG493" s="9"/>
      <c r="AH493" s="99"/>
      <c r="AI493" s="3" t="str">
        <f>+$B$9</f>
        <v>AMAR16</v>
      </c>
      <c r="AJ493" s="9"/>
      <c r="AK493" s="16"/>
      <c r="AL493" s="17" t="s">
        <v>25</v>
      </c>
      <c r="AM493" s="99"/>
      <c r="AN493" s="16" t="s">
        <v>26</v>
      </c>
      <c r="AO493" s="3" t="s">
        <v>28</v>
      </c>
      <c r="AP493" s="15" t="s">
        <v>29</v>
      </c>
      <c r="AQ493" s="15" t="s">
        <v>25</v>
      </c>
      <c r="AR493" s="99"/>
      <c r="AS493" s="2"/>
      <c r="AT493" s="3"/>
      <c r="AU493" s="4" t="s">
        <v>30</v>
      </c>
      <c r="AV493" s="101"/>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c r="FV493" s="3"/>
      <c r="FW493" s="3"/>
      <c r="FX493" s="3"/>
      <c r="FY493" s="3"/>
      <c r="FZ493" s="3"/>
      <c r="GA493" s="3"/>
      <c r="GB493" s="3"/>
      <c r="GC493" s="3"/>
      <c r="GD493" s="3"/>
      <c r="GE493" s="3"/>
      <c r="GF493" s="3"/>
      <c r="GG493" s="3"/>
      <c r="GH493" s="3"/>
      <c r="GI493" s="3"/>
      <c r="GJ493" s="3"/>
      <c r="GK493" s="3"/>
      <c r="GL493" s="3"/>
      <c r="GM493" s="3"/>
      <c r="GN493" s="3"/>
      <c r="GO493" s="3"/>
      <c r="GP493" s="3"/>
      <c r="GQ493" s="3"/>
      <c r="GR493" s="3"/>
      <c r="GS493" s="3"/>
      <c r="GT493" s="1"/>
      <c r="GU493" s="1"/>
      <c r="GV493" s="1"/>
      <c r="GW493" s="1"/>
      <c r="GX493" s="1"/>
      <c r="GY493" s="1"/>
      <c r="GZ493" s="1"/>
      <c r="HA493" s="1"/>
      <c r="HB493" s="1"/>
      <c r="HC493" s="1"/>
      <c r="HD493" s="1"/>
      <c r="HE493" s="1"/>
      <c r="HF493" s="1"/>
      <c r="HG493" s="1"/>
      <c r="HH493" s="1"/>
      <c r="HI493" s="1"/>
      <c r="HJ493" s="1"/>
      <c r="HK493" s="1"/>
      <c r="HL493" s="1"/>
    </row>
    <row r="494" spans="1:220" x14ac:dyDescent="0.15">
      <c r="A494" s="97">
        <f t="shared" si="301"/>
        <v>44006</v>
      </c>
      <c r="B494" s="19">
        <f t="shared" ca="1" si="278"/>
        <v>355.98666500000002</v>
      </c>
      <c r="C494" s="2">
        <f t="shared" si="279"/>
        <v>350</v>
      </c>
      <c r="D494" s="16">
        <f ca="1">IF(A494&lt;$B$1,VLOOKUP(A494,[1]DI!$A$4:$B$15000,2),0)</f>
        <v>2.1500000000000005E-2</v>
      </c>
      <c r="E494" s="17">
        <f t="shared" ca="1" si="280"/>
        <v>1.0000844200000001</v>
      </c>
      <c r="F494" s="17">
        <f ca="1">(TRUNC(PRODUCT($E$12:$E493),16))</f>
        <v>1.0669103441054499</v>
      </c>
      <c r="G494" s="17">
        <f t="shared" ca="1" si="281"/>
        <v>1.05514972012712</v>
      </c>
      <c r="H494" s="17">
        <f t="shared" ca="1" si="282"/>
        <v>1.0111459300000001</v>
      </c>
      <c r="I494" s="16">
        <f t="shared" si="302"/>
        <v>1.7999999999999999E-2</v>
      </c>
      <c r="J494" s="99">
        <f t="shared" si="283"/>
        <v>43881</v>
      </c>
      <c r="K494" s="3">
        <f t="shared" si="284"/>
        <v>83</v>
      </c>
      <c r="L494" s="20">
        <f t="shared" si="285"/>
        <v>83</v>
      </c>
      <c r="M494" s="15">
        <f t="shared" si="286"/>
        <v>1.005893143</v>
      </c>
      <c r="N494" s="15">
        <f t="shared" ca="1" si="287"/>
        <v>1.0171047580000001</v>
      </c>
      <c r="O494" s="20">
        <f t="shared" si="288"/>
        <v>0</v>
      </c>
      <c r="P494" s="2">
        <f t="shared" ca="1" si="289"/>
        <v>5.9866650000000003</v>
      </c>
      <c r="Q494" s="2">
        <f t="shared" si="290"/>
        <v>0</v>
      </c>
      <c r="R494" s="4" t="str">
        <f t="shared" si="291"/>
        <v>A+J=</v>
      </c>
      <c r="S494" s="99">
        <f t="shared" si="292"/>
        <v>44249</v>
      </c>
      <c r="T494" s="9" t="str">
        <f t="shared" si="293"/>
        <v>-</v>
      </c>
      <c r="U494" s="9"/>
      <c r="V494" s="9"/>
      <c r="W494" s="9"/>
      <c r="X494" s="9"/>
      <c r="Y494" s="1"/>
      <c r="Z494" s="9"/>
      <c r="AA494" s="9"/>
      <c r="AB494" s="9"/>
      <c r="AC494" s="9"/>
      <c r="AD494" s="9"/>
      <c r="AE494" s="10"/>
      <c r="AF494" s="9"/>
      <c r="AG494" s="9"/>
      <c r="AH494" s="99"/>
      <c r="AI494" s="3"/>
      <c r="AJ494" s="9" t="s">
        <v>32</v>
      </c>
      <c r="AK494" s="16" t="s">
        <v>33</v>
      </c>
      <c r="AL494" s="17" t="s">
        <v>37</v>
      </c>
      <c r="AM494" s="99"/>
      <c r="AN494" s="16" t="s">
        <v>38</v>
      </c>
      <c r="AO494" s="3" t="s">
        <v>40</v>
      </c>
      <c r="AP494" s="15" t="s">
        <v>41</v>
      </c>
      <c r="AQ494" s="15" t="s">
        <v>42</v>
      </c>
      <c r="AR494" s="99"/>
      <c r="AS494" s="2" t="s">
        <v>43</v>
      </c>
      <c r="AT494" s="3"/>
      <c r="AU494" s="4"/>
      <c r="AV494" s="101"/>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c r="FV494" s="3"/>
      <c r="FW494" s="3"/>
      <c r="FX494" s="3"/>
      <c r="FY494" s="3"/>
      <c r="FZ494" s="3"/>
      <c r="GA494" s="3"/>
      <c r="GB494" s="3"/>
      <c r="GC494" s="3"/>
      <c r="GD494" s="3"/>
      <c r="GE494" s="3"/>
      <c r="GF494" s="3"/>
      <c r="GG494" s="3"/>
      <c r="GH494" s="3"/>
      <c r="GI494" s="3"/>
      <c r="GJ494" s="3"/>
      <c r="GK494" s="3"/>
      <c r="GL494" s="3"/>
      <c r="GM494" s="3"/>
      <c r="GN494" s="3"/>
      <c r="GO494" s="3"/>
      <c r="GP494" s="3"/>
      <c r="GQ494" s="3"/>
      <c r="GR494" s="3"/>
      <c r="GS494" s="3"/>
      <c r="GT494" s="1"/>
      <c r="GU494" s="1"/>
      <c r="GV494" s="1"/>
      <c r="GW494" s="1"/>
      <c r="GX494" s="1"/>
      <c r="GY494" s="1"/>
      <c r="GZ494" s="1"/>
      <c r="HA494" s="1"/>
      <c r="HB494" s="1"/>
      <c r="HC494" s="1"/>
      <c r="HD494" s="1"/>
      <c r="HE494" s="1"/>
      <c r="HF494" s="1"/>
      <c r="HG494" s="1"/>
      <c r="HH494" s="1"/>
      <c r="HI494" s="1"/>
      <c r="HJ494" s="1"/>
      <c r="HK494" s="1"/>
      <c r="HL494" s="1"/>
    </row>
    <row r="495" spans="1:220" x14ac:dyDescent="0.15">
      <c r="A495" s="97">
        <f t="shared" si="301"/>
        <v>44007</v>
      </c>
      <c r="B495" s="19">
        <f t="shared" ca="1" si="278"/>
        <v>356.041921</v>
      </c>
      <c r="C495" s="2">
        <f t="shared" si="279"/>
        <v>350</v>
      </c>
      <c r="D495" s="16">
        <f ca="1">IF(A495&lt;$B$1,VLOOKUP(A495,[1]DI!$A$4:$B$15000,2),0)</f>
        <v>2.1500000000000005E-2</v>
      </c>
      <c r="E495" s="17">
        <f t="shared" ca="1" si="280"/>
        <v>1.0000844200000001</v>
      </c>
      <c r="F495" s="17">
        <f ca="1">(TRUNC(PRODUCT($E$12:$E494),16))</f>
        <v>1.0670004126767001</v>
      </c>
      <c r="G495" s="17">
        <f t="shared" ca="1" si="281"/>
        <v>1.05514972012712</v>
      </c>
      <c r="H495" s="17">
        <f t="shared" ca="1" si="282"/>
        <v>1.01123129</v>
      </c>
      <c r="I495" s="16">
        <f t="shared" si="302"/>
        <v>1.7999999999999999E-2</v>
      </c>
      <c r="J495" s="99">
        <f t="shared" si="283"/>
        <v>43881</v>
      </c>
      <c r="K495" s="3">
        <f t="shared" si="284"/>
        <v>84</v>
      </c>
      <c r="L495" s="20">
        <f t="shared" si="285"/>
        <v>84</v>
      </c>
      <c r="M495" s="15">
        <f t="shared" si="286"/>
        <v>1.005964356</v>
      </c>
      <c r="N495" s="15">
        <f t="shared" ca="1" si="287"/>
        <v>1.0172626330000001</v>
      </c>
      <c r="O495" s="20">
        <f t="shared" si="288"/>
        <v>0</v>
      </c>
      <c r="P495" s="2">
        <f t="shared" ca="1" si="289"/>
        <v>6.0419210000000003</v>
      </c>
      <c r="Q495" s="2">
        <f t="shared" si="290"/>
        <v>0</v>
      </c>
      <c r="R495" s="4" t="str">
        <f t="shared" si="291"/>
        <v>A+J=</v>
      </c>
      <c r="S495" s="99">
        <f t="shared" si="292"/>
        <v>44249</v>
      </c>
      <c r="T495" s="9" t="str">
        <f t="shared" si="293"/>
        <v>-</v>
      </c>
      <c r="U495" s="9"/>
      <c r="V495" s="9"/>
      <c r="W495" s="9"/>
      <c r="X495" s="9"/>
      <c r="Y495" s="1"/>
      <c r="Z495" s="9"/>
      <c r="AA495" s="9"/>
      <c r="AB495" s="9"/>
      <c r="AC495" s="9"/>
      <c r="AD495" s="9"/>
      <c r="AE495" s="10"/>
      <c r="AF495" s="9"/>
      <c r="AG495" s="9"/>
      <c r="AH495" s="99"/>
      <c r="AI495" s="3" t="s">
        <v>53</v>
      </c>
      <c r="AJ495" s="9" t="s">
        <v>53</v>
      </c>
      <c r="AK495" s="16"/>
      <c r="AL495" s="17"/>
      <c r="AM495" s="99"/>
      <c r="AN495" s="16"/>
      <c r="AO495" s="3"/>
      <c r="AP495" s="15"/>
      <c r="AQ495" s="15"/>
      <c r="AR495" s="99"/>
      <c r="AS495" s="2" t="s">
        <v>53</v>
      </c>
      <c r="AT495" s="3" t="s">
        <v>53</v>
      </c>
      <c r="AU495" s="4"/>
      <c r="AV495" s="99"/>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1"/>
      <c r="GU495" s="1"/>
      <c r="GV495" s="1"/>
      <c r="GW495" s="1"/>
      <c r="GX495" s="1"/>
      <c r="GY495" s="1"/>
      <c r="GZ495" s="1"/>
      <c r="HA495" s="1"/>
      <c r="HB495" s="1"/>
      <c r="HC495" s="1"/>
      <c r="HD495" s="1"/>
      <c r="HE495" s="1"/>
      <c r="HF495" s="1"/>
      <c r="HG495" s="1"/>
      <c r="HH495" s="1"/>
      <c r="HI495" s="1"/>
      <c r="HJ495" s="1"/>
      <c r="HK495" s="1"/>
      <c r="HL495" s="1"/>
    </row>
    <row r="496" spans="1:220" x14ac:dyDescent="0.15">
      <c r="A496" s="97">
        <f t="shared" si="301"/>
        <v>44008</v>
      </c>
      <c r="B496" s="19">
        <f t="shared" ca="1" si="278"/>
        <v>356.09718700000002</v>
      </c>
      <c r="C496" s="2">
        <f t="shared" si="279"/>
        <v>350</v>
      </c>
      <c r="D496" s="16">
        <f ca="1">IF(A496&lt;$B$1,VLOOKUP(A496,[1]DI!$A$4:$B$15000,2),0)</f>
        <v>2.1500000000000005E-2</v>
      </c>
      <c r="E496" s="17">
        <f t="shared" ca="1" si="280"/>
        <v>1.0000844200000001</v>
      </c>
      <c r="F496" s="17">
        <f ca="1">(TRUNC(PRODUCT($E$12:$E495),16))</f>
        <v>1.06709048885154</v>
      </c>
      <c r="G496" s="17">
        <f t="shared" ca="1" si="281"/>
        <v>1.05514972012712</v>
      </c>
      <c r="H496" s="17">
        <f t="shared" ca="1" si="282"/>
        <v>1.0113166600000001</v>
      </c>
      <c r="I496" s="16">
        <f t="shared" si="302"/>
        <v>1.7999999999999999E-2</v>
      </c>
      <c r="J496" s="99">
        <f t="shared" si="283"/>
        <v>43881</v>
      </c>
      <c r="K496" s="3">
        <f t="shared" si="284"/>
        <v>85</v>
      </c>
      <c r="L496" s="20">
        <f t="shared" si="285"/>
        <v>85</v>
      </c>
      <c r="M496" s="15">
        <f t="shared" si="286"/>
        <v>1.006035574</v>
      </c>
      <c r="N496" s="15">
        <f t="shared" ca="1" si="287"/>
        <v>1.017420537</v>
      </c>
      <c r="O496" s="20">
        <f t="shared" si="288"/>
        <v>0</v>
      </c>
      <c r="P496" s="2">
        <f t="shared" ca="1" si="289"/>
        <v>6.0971869999999999</v>
      </c>
      <c r="Q496" s="2">
        <f t="shared" si="290"/>
        <v>0</v>
      </c>
      <c r="R496" s="4" t="str">
        <f t="shared" si="291"/>
        <v>A+J=</v>
      </c>
      <c r="S496" s="99">
        <f t="shared" si="292"/>
        <v>44249</v>
      </c>
      <c r="T496" s="9" t="str">
        <f t="shared" si="293"/>
        <v>-</v>
      </c>
      <c r="U496" s="9"/>
      <c r="V496" s="9"/>
      <c r="W496" s="9"/>
      <c r="X496" s="9"/>
      <c r="Y496" s="1"/>
      <c r="Z496" s="9"/>
      <c r="AA496" s="9"/>
      <c r="AB496" s="9"/>
      <c r="AC496" s="9"/>
      <c r="AD496" s="9"/>
      <c r="AE496" s="10"/>
      <c r="AF496" s="9"/>
      <c r="AG496" s="9"/>
      <c r="AH496" s="99">
        <f>(AH488+1)</f>
        <v>43839</v>
      </c>
      <c r="AI496" s="2">
        <f t="shared" ref="AI496:AL510" ca="1" si="311">VLOOKUP($AH496,$A$12:$S$1473,(AI$1)+1)</f>
        <v>1066.1070520000001</v>
      </c>
      <c r="AJ496" s="9">
        <f t="shared" si="311"/>
        <v>1000</v>
      </c>
      <c r="AK496" s="16">
        <f t="shared" ca="1" si="311"/>
        <v>4.4000000000000004E-2</v>
      </c>
      <c r="AL496" s="17">
        <f t="shared" ca="1" si="311"/>
        <v>1.0498545100000001</v>
      </c>
      <c r="AM496" s="99">
        <f t="shared" ref="AM496:AM510" si="312">AH496</f>
        <v>43839</v>
      </c>
      <c r="AN496" s="16">
        <f t="shared" ref="AN496:AQ510" si="313">VLOOKUP($AH496,$A$12:$S$1473,(AN$1)+1)</f>
        <v>1.7999999999999999E-2</v>
      </c>
      <c r="AO496" s="3">
        <f t="shared" si="313"/>
        <v>217</v>
      </c>
      <c r="AP496" s="15">
        <f t="shared" si="313"/>
        <v>1.0154807560000001</v>
      </c>
      <c r="AQ496" s="15">
        <f t="shared" ca="1" si="313"/>
        <v>1.066107052</v>
      </c>
      <c r="AR496" s="99">
        <f t="shared" ref="AR496:AR510" si="314">AH496</f>
        <v>43839</v>
      </c>
      <c r="AS496" s="2">
        <f t="shared" ref="AS496:AV510" ca="1" si="315">VLOOKUP($AH496,$A$12:$S$1473,(AS$1)+1)</f>
        <v>66.107051999999996</v>
      </c>
      <c r="AT496" s="2">
        <f t="shared" si="315"/>
        <v>0</v>
      </c>
      <c r="AU496" s="28" t="str">
        <f t="shared" si="315"/>
        <v>J=</v>
      </c>
      <c r="AV496" s="99">
        <f t="shared" si="315"/>
        <v>43881</v>
      </c>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c r="FV496" s="3"/>
      <c r="FW496" s="3"/>
      <c r="FX496" s="3"/>
      <c r="FY496" s="3"/>
      <c r="FZ496" s="3"/>
      <c r="GA496" s="3"/>
      <c r="GB496" s="3"/>
      <c r="GC496" s="3"/>
      <c r="GD496" s="3"/>
      <c r="GE496" s="3"/>
      <c r="GF496" s="3"/>
      <c r="GG496" s="3"/>
      <c r="GH496" s="3"/>
      <c r="GI496" s="3"/>
      <c r="GJ496" s="3"/>
      <c r="GK496" s="3"/>
      <c r="GL496" s="3"/>
      <c r="GM496" s="3"/>
      <c r="GN496" s="3"/>
      <c r="GO496" s="3"/>
      <c r="GP496" s="3"/>
      <c r="GQ496" s="3"/>
      <c r="GR496" s="3"/>
      <c r="GS496" s="3"/>
      <c r="GT496" s="1"/>
      <c r="GU496" s="1"/>
      <c r="GV496" s="1"/>
      <c r="GW496" s="1"/>
      <c r="GX496" s="1"/>
      <c r="GY496" s="1"/>
      <c r="GZ496" s="1"/>
      <c r="HA496" s="1"/>
      <c r="HB496" s="1"/>
      <c r="HC496" s="1"/>
      <c r="HD496" s="1"/>
      <c r="HE496" s="1"/>
      <c r="HF496" s="1"/>
      <c r="HG496" s="1"/>
      <c r="HH496" s="1"/>
      <c r="HI496" s="1"/>
      <c r="HJ496" s="1"/>
      <c r="HK496" s="1"/>
      <c r="HL496" s="1"/>
    </row>
    <row r="497" spans="1:220" x14ac:dyDescent="0.15">
      <c r="A497" s="97">
        <f t="shared" si="301"/>
        <v>44009</v>
      </c>
      <c r="B497" s="19">
        <f t="shared" ca="1" si="278"/>
        <v>356.15245900000002</v>
      </c>
      <c r="C497" s="2">
        <f t="shared" si="279"/>
        <v>350</v>
      </c>
      <c r="D497" s="16">
        <f ca="1">IF(A497&lt;$B$1,VLOOKUP(A497,[1]DI!$A$4:$B$15000,2),0)</f>
        <v>0</v>
      </c>
      <c r="E497" s="17">
        <f t="shared" ca="1" si="280"/>
        <v>1</v>
      </c>
      <c r="F497" s="17">
        <f ca="1">(TRUNC(PRODUCT($E$12:$E496),16))</f>
        <v>1.0671805726306101</v>
      </c>
      <c r="G497" s="17">
        <f t="shared" ca="1" si="281"/>
        <v>1.05514972012712</v>
      </c>
      <c r="H497" s="17">
        <f t="shared" ca="1" si="282"/>
        <v>1.01140203</v>
      </c>
      <c r="I497" s="16">
        <f t="shared" si="302"/>
        <v>1.7999999999999999E-2</v>
      </c>
      <c r="J497" s="99">
        <f t="shared" si="283"/>
        <v>43881</v>
      </c>
      <c r="K497" s="3">
        <f t="shared" si="284"/>
        <v>85</v>
      </c>
      <c r="L497" s="20">
        <f t="shared" si="285"/>
        <v>86</v>
      </c>
      <c r="M497" s="15">
        <f t="shared" si="286"/>
        <v>1.0061067969999999</v>
      </c>
      <c r="N497" s="15">
        <f t="shared" ca="1" si="287"/>
        <v>1.0175784569999999</v>
      </c>
      <c r="O497" s="20">
        <f t="shared" si="288"/>
        <v>0</v>
      </c>
      <c r="P497" s="2">
        <f t="shared" ca="1" si="289"/>
        <v>6.1524590000000003</v>
      </c>
      <c r="Q497" s="2">
        <f t="shared" si="290"/>
        <v>0</v>
      </c>
      <c r="R497" s="4" t="str">
        <f t="shared" si="291"/>
        <v>A+J=</v>
      </c>
      <c r="S497" s="99">
        <f t="shared" si="292"/>
        <v>44249</v>
      </c>
      <c r="T497" s="9" t="str">
        <f t="shared" si="293"/>
        <v>-</v>
      </c>
      <c r="U497" s="9"/>
      <c r="V497" s="9"/>
      <c r="W497" s="9"/>
      <c r="X497" s="9"/>
      <c r="Y497" s="1"/>
      <c r="Z497" s="9"/>
      <c r="AA497" s="9"/>
      <c r="AB497" s="9"/>
      <c r="AC497" s="9"/>
      <c r="AD497" s="9"/>
      <c r="AE497" s="10"/>
      <c r="AF497" s="9"/>
      <c r="AG497" s="9"/>
      <c r="AH497" s="99">
        <f t="shared" ref="AH497:AH510" si="316">(AH496+1)</f>
        <v>43840</v>
      </c>
      <c r="AI497" s="2">
        <f t="shared" ca="1" si="311"/>
        <v>1066.3647269999999</v>
      </c>
      <c r="AJ497" s="9">
        <f t="shared" si="311"/>
        <v>1000</v>
      </c>
      <c r="AK497" s="16">
        <f t="shared" ca="1" si="311"/>
        <v>4.4000000000000004E-2</v>
      </c>
      <c r="AL497" s="17">
        <f t="shared" ca="1" si="311"/>
        <v>1.05003392</v>
      </c>
      <c r="AM497" s="99">
        <f t="shared" si="312"/>
        <v>43840</v>
      </c>
      <c r="AN497" s="16">
        <f t="shared" si="313"/>
        <v>1.7999999999999999E-2</v>
      </c>
      <c r="AO497" s="3">
        <f t="shared" si="313"/>
        <v>218</v>
      </c>
      <c r="AP497" s="15">
        <f t="shared" si="313"/>
        <v>1.0155526479999999</v>
      </c>
      <c r="AQ497" s="15">
        <f t="shared" ca="1" si="313"/>
        <v>1.0663647279999999</v>
      </c>
      <c r="AR497" s="99">
        <f t="shared" si="314"/>
        <v>43840</v>
      </c>
      <c r="AS497" s="2">
        <f t="shared" ca="1" si="315"/>
        <v>66.364727000000002</v>
      </c>
      <c r="AT497" s="2">
        <f t="shared" si="315"/>
        <v>0</v>
      </c>
      <c r="AU497" s="28" t="str">
        <f t="shared" si="315"/>
        <v>J=</v>
      </c>
      <c r="AV497" s="99">
        <f t="shared" si="315"/>
        <v>43881</v>
      </c>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c r="FV497" s="3"/>
      <c r="FW497" s="3"/>
      <c r="FX497" s="3"/>
      <c r="FY497" s="3"/>
      <c r="FZ497" s="3"/>
      <c r="GA497" s="3"/>
      <c r="GB497" s="3"/>
      <c r="GC497" s="3"/>
      <c r="GD497" s="3"/>
      <c r="GE497" s="3"/>
      <c r="GF497" s="3"/>
      <c r="GG497" s="3"/>
      <c r="GH497" s="3"/>
      <c r="GI497" s="3"/>
      <c r="GJ497" s="3"/>
      <c r="GK497" s="3"/>
      <c r="GL497" s="3"/>
      <c r="GM497" s="3"/>
      <c r="GN497" s="3"/>
      <c r="GO497" s="3"/>
      <c r="GP497" s="3"/>
      <c r="GQ497" s="3"/>
      <c r="GR497" s="3"/>
      <c r="GS497" s="3"/>
      <c r="GT497" s="1"/>
      <c r="GU497" s="1"/>
      <c r="GV497" s="1"/>
      <c r="GW497" s="1"/>
      <c r="GX497" s="1"/>
      <c r="GY497" s="1"/>
      <c r="GZ497" s="1"/>
      <c r="HA497" s="1"/>
      <c r="HB497" s="1"/>
      <c r="HC497" s="1"/>
      <c r="HD497" s="1"/>
      <c r="HE497" s="1"/>
      <c r="HF497" s="1"/>
      <c r="HG497" s="1"/>
      <c r="HH497" s="1"/>
      <c r="HI497" s="1"/>
      <c r="HJ497" s="1"/>
      <c r="HK497" s="1"/>
      <c r="HL497" s="1"/>
    </row>
    <row r="498" spans="1:220" x14ac:dyDescent="0.15">
      <c r="A498" s="97">
        <f t="shared" si="301"/>
        <v>44010</v>
      </c>
      <c r="B498" s="19">
        <f t="shared" ca="1" si="278"/>
        <v>356.15245900000002</v>
      </c>
      <c r="C498" s="2">
        <f t="shared" si="279"/>
        <v>350</v>
      </c>
      <c r="D498" s="16">
        <f ca="1">IF(A498&lt;$B$1,VLOOKUP(A498,[1]DI!$A$4:$B$15000,2),0)</f>
        <v>0</v>
      </c>
      <c r="E498" s="17">
        <f t="shared" ca="1" si="280"/>
        <v>1</v>
      </c>
      <c r="F498" s="17">
        <f ca="1">(TRUNC(PRODUCT($E$12:$E497),16))</f>
        <v>1.0671805726306101</v>
      </c>
      <c r="G498" s="17">
        <f t="shared" ca="1" si="281"/>
        <v>1.05514972012712</v>
      </c>
      <c r="H498" s="17">
        <f t="shared" ca="1" si="282"/>
        <v>1.01140203</v>
      </c>
      <c r="I498" s="16">
        <f t="shared" si="302"/>
        <v>1.7999999999999999E-2</v>
      </c>
      <c r="J498" s="99">
        <f t="shared" si="283"/>
        <v>43881</v>
      </c>
      <c r="K498" s="3">
        <f t="shared" si="284"/>
        <v>85</v>
      </c>
      <c r="L498" s="20">
        <f t="shared" si="285"/>
        <v>86</v>
      </c>
      <c r="M498" s="15">
        <f t="shared" si="286"/>
        <v>1.0061067969999999</v>
      </c>
      <c r="N498" s="15">
        <f t="shared" ca="1" si="287"/>
        <v>1.0175784569999999</v>
      </c>
      <c r="O498" s="20">
        <f t="shared" si="288"/>
        <v>0</v>
      </c>
      <c r="P498" s="2">
        <f t="shared" ca="1" si="289"/>
        <v>6.1524590000000003</v>
      </c>
      <c r="Q498" s="2">
        <f t="shared" si="290"/>
        <v>0</v>
      </c>
      <c r="R498" s="4" t="str">
        <f t="shared" si="291"/>
        <v>A+J=</v>
      </c>
      <c r="S498" s="99">
        <f t="shared" si="292"/>
        <v>44249</v>
      </c>
      <c r="T498" s="9" t="str">
        <f t="shared" si="293"/>
        <v>-</v>
      </c>
      <c r="U498" s="9"/>
      <c r="V498" s="9"/>
      <c r="W498" s="9"/>
      <c r="X498" s="9"/>
      <c r="Y498" s="1"/>
      <c r="Z498" s="9"/>
      <c r="AA498" s="9"/>
      <c r="AB498" s="9"/>
      <c r="AC498" s="9"/>
      <c r="AD498" s="9"/>
      <c r="AE498" s="10"/>
      <c r="AF498" s="9"/>
      <c r="AG498" s="9"/>
      <c r="AH498" s="99">
        <f t="shared" si="316"/>
        <v>43841</v>
      </c>
      <c r="AI498" s="2">
        <f t="shared" ca="1" si="311"/>
        <v>1066.622466</v>
      </c>
      <c r="AJ498" s="9">
        <f t="shared" si="311"/>
        <v>1000</v>
      </c>
      <c r="AK498" s="16">
        <f t="shared" ca="1" si="311"/>
        <v>0</v>
      </c>
      <c r="AL498" s="17">
        <f t="shared" ca="1" si="311"/>
        <v>1.0502133600000001</v>
      </c>
      <c r="AM498" s="99">
        <f t="shared" si="312"/>
        <v>43841</v>
      </c>
      <c r="AN498" s="16">
        <f t="shared" si="313"/>
        <v>1.7999999999999999E-2</v>
      </c>
      <c r="AO498" s="3">
        <f t="shared" si="313"/>
        <v>219</v>
      </c>
      <c r="AP498" s="15">
        <f t="shared" si="313"/>
        <v>1.0156245450000001</v>
      </c>
      <c r="AQ498" s="15">
        <f t="shared" ca="1" si="313"/>
        <v>1.0666224660000001</v>
      </c>
      <c r="AR498" s="99">
        <f t="shared" si="314"/>
        <v>43841</v>
      </c>
      <c r="AS498" s="2">
        <f t="shared" ca="1" si="315"/>
        <v>66.622466000000003</v>
      </c>
      <c r="AT498" s="2">
        <f t="shared" si="315"/>
        <v>0</v>
      </c>
      <c r="AU498" s="28" t="str">
        <f t="shared" si="315"/>
        <v>J=</v>
      </c>
      <c r="AV498" s="99">
        <f t="shared" si="315"/>
        <v>43881</v>
      </c>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c r="FV498" s="3"/>
      <c r="FW498" s="3"/>
      <c r="FX498" s="3"/>
      <c r="FY498" s="3"/>
      <c r="FZ498" s="3"/>
      <c r="GA498" s="3"/>
      <c r="GB498" s="3"/>
      <c r="GC498" s="3"/>
      <c r="GD498" s="3"/>
      <c r="GE498" s="3"/>
      <c r="GF498" s="3"/>
      <c r="GG498" s="3"/>
      <c r="GH498" s="3"/>
      <c r="GI498" s="3"/>
      <c r="GJ498" s="3"/>
      <c r="GK498" s="3"/>
      <c r="GL498" s="3"/>
      <c r="GM498" s="3"/>
      <c r="GN498" s="3"/>
      <c r="GO498" s="3"/>
      <c r="GP498" s="3"/>
      <c r="GQ498" s="3"/>
      <c r="GR498" s="3"/>
      <c r="GS498" s="3"/>
      <c r="GT498" s="1"/>
      <c r="GU498" s="1"/>
      <c r="GV498" s="1"/>
      <c r="GW498" s="1"/>
      <c r="GX498" s="1"/>
      <c r="GY498" s="1"/>
      <c r="GZ498" s="1"/>
      <c r="HA498" s="1"/>
      <c r="HB498" s="1"/>
      <c r="HC498" s="1"/>
      <c r="HD498" s="1"/>
      <c r="HE498" s="1"/>
      <c r="HF498" s="1"/>
      <c r="HG498" s="1"/>
      <c r="HH498" s="1"/>
      <c r="HI498" s="1"/>
      <c r="HJ498" s="1"/>
      <c r="HK498" s="1"/>
      <c r="HL498" s="1"/>
    </row>
    <row r="499" spans="1:220" x14ac:dyDescent="0.15">
      <c r="A499" s="97">
        <f t="shared" si="301"/>
        <v>44011</v>
      </c>
      <c r="B499" s="19">
        <f t="shared" ca="1" si="278"/>
        <v>356.15245900000002</v>
      </c>
      <c r="C499" s="2">
        <f t="shared" si="279"/>
        <v>350</v>
      </c>
      <c r="D499" s="16">
        <f ca="1">IF(A499&lt;$B$1,VLOOKUP(A499,[1]DI!$A$4:$B$15000,2),0)</f>
        <v>2.1500000000000005E-2</v>
      </c>
      <c r="E499" s="17">
        <f t="shared" ca="1" si="280"/>
        <v>1.0000844200000001</v>
      </c>
      <c r="F499" s="17">
        <f ca="1">(TRUNC(PRODUCT($E$12:$E498),16))</f>
        <v>1.0671805726306101</v>
      </c>
      <c r="G499" s="17">
        <f t="shared" ca="1" si="281"/>
        <v>1.05514972012712</v>
      </c>
      <c r="H499" s="17">
        <f t="shared" ca="1" si="282"/>
        <v>1.01140203</v>
      </c>
      <c r="I499" s="16">
        <f t="shared" si="302"/>
        <v>1.7999999999999999E-2</v>
      </c>
      <c r="J499" s="99">
        <f t="shared" si="283"/>
        <v>43881</v>
      </c>
      <c r="K499" s="3">
        <f t="shared" si="284"/>
        <v>86</v>
      </c>
      <c r="L499" s="20">
        <f t="shared" si="285"/>
        <v>86</v>
      </c>
      <c r="M499" s="15">
        <f t="shared" si="286"/>
        <v>1.0061067969999999</v>
      </c>
      <c r="N499" s="15">
        <f t="shared" ca="1" si="287"/>
        <v>1.0175784569999999</v>
      </c>
      <c r="O499" s="20">
        <f t="shared" si="288"/>
        <v>0</v>
      </c>
      <c r="P499" s="2">
        <f t="shared" ca="1" si="289"/>
        <v>6.1524590000000003</v>
      </c>
      <c r="Q499" s="2">
        <f t="shared" si="290"/>
        <v>0</v>
      </c>
      <c r="R499" s="4" t="str">
        <f t="shared" si="291"/>
        <v>A+J=</v>
      </c>
      <c r="S499" s="99">
        <f t="shared" si="292"/>
        <v>44249</v>
      </c>
      <c r="T499" s="9" t="str">
        <f t="shared" si="293"/>
        <v>-</v>
      </c>
      <c r="U499" s="9"/>
      <c r="V499" s="9"/>
      <c r="W499" s="9"/>
      <c r="X499" s="9"/>
      <c r="Y499" s="1"/>
      <c r="Z499" s="9"/>
      <c r="AA499" s="9"/>
      <c r="AB499" s="9"/>
      <c r="AC499" s="9"/>
      <c r="AD499" s="9"/>
      <c r="AE499" s="10"/>
      <c r="AF499" s="9"/>
      <c r="AG499" s="9"/>
      <c r="AH499" s="99">
        <f t="shared" si="316"/>
        <v>43842</v>
      </c>
      <c r="AI499" s="2">
        <f t="shared" ca="1" si="311"/>
        <v>1066.622466</v>
      </c>
      <c r="AJ499" s="9">
        <f t="shared" si="311"/>
        <v>1000</v>
      </c>
      <c r="AK499" s="16">
        <f t="shared" ca="1" si="311"/>
        <v>0</v>
      </c>
      <c r="AL499" s="17">
        <f t="shared" ca="1" si="311"/>
        <v>1.0502133600000001</v>
      </c>
      <c r="AM499" s="99">
        <f t="shared" si="312"/>
        <v>43842</v>
      </c>
      <c r="AN499" s="16">
        <f t="shared" si="313"/>
        <v>1.7999999999999999E-2</v>
      </c>
      <c r="AO499" s="3">
        <f t="shared" si="313"/>
        <v>219</v>
      </c>
      <c r="AP499" s="15">
        <f t="shared" si="313"/>
        <v>1.0156245450000001</v>
      </c>
      <c r="AQ499" s="15">
        <f t="shared" ca="1" si="313"/>
        <v>1.0666224660000001</v>
      </c>
      <c r="AR499" s="99">
        <f t="shared" si="314"/>
        <v>43842</v>
      </c>
      <c r="AS499" s="2">
        <f t="shared" ca="1" si="315"/>
        <v>66.622466000000003</v>
      </c>
      <c r="AT499" s="2">
        <f t="shared" si="315"/>
        <v>0</v>
      </c>
      <c r="AU499" s="28" t="str">
        <f t="shared" si="315"/>
        <v>J=</v>
      </c>
      <c r="AV499" s="99">
        <f t="shared" si="315"/>
        <v>43881</v>
      </c>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c r="FV499" s="3"/>
      <c r="FW499" s="3"/>
      <c r="FX499" s="3"/>
      <c r="FY499" s="3"/>
      <c r="FZ499" s="3"/>
      <c r="GA499" s="3"/>
      <c r="GB499" s="3"/>
      <c r="GC499" s="3"/>
      <c r="GD499" s="3"/>
      <c r="GE499" s="3"/>
      <c r="GF499" s="3"/>
      <c r="GG499" s="3"/>
      <c r="GH499" s="3"/>
      <c r="GI499" s="3"/>
      <c r="GJ499" s="3"/>
      <c r="GK499" s="3"/>
      <c r="GL499" s="3"/>
      <c r="GM499" s="3"/>
      <c r="GN499" s="3"/>
      <c r="GO499" s="3"/>
      <c r="GP499" s="3"/>
      <c r="GQ499" s="3"/>
      <c r="GR499" s="3"/>
      <c r="GS499" s="3"/>
      <c r="GT499" s="1"/>
      <c r="GU499" s="1"/>
      <c r="GV499" s="1"/>
      <c r="GW499" s="1"/>
      <c r="GX499" s="1"/>
      <c r="GY499" s="1"/>
      <c r="GZ499" s="1"/>
      <c r="HA499" s="1"/>
      <c r="HB499" s="1"/>
      <c r="HC499" s="1"/>
      <c r="HD499" s="1"/>
      <c r="HE499" s="1"/>
      <c r="HF499" s="1"/>
      <c r="HG499" s="1"/>
      <c r="HH499" s="1"/>
      <c r="HI499" s="1"/>
      <c r="HJ499" s="1"/>
      <c r="HK499" s="1"/>
      <c r="HL499" s="1"/>
    </row>
    <row r="500" spans="1:220" x14ac:dyDescent="0.15">
      <c r="A500" s="97">
        <f t="shared" si="301"/>
        <v>44012</v>
      </c>
      <c r="B500" s="19">
        <f t="shared" ca="1" si="278"/>
        <v>356.20774499999999</v>
      </c>
      <c r="C500" s="2">
        <f t="shared" si="279"/>
        <v>350</v>
      </c>
      <c r="D500" s="16">
        <f ca="1">IF(A500&lt;$B$1,VLOOKUP(A500,[1]DI!$A$4:$B$15000,2),0)</f>
        <v>2.1500000000000005E-2</v>
      </c>
      <c r="E500" s="17">
        <f t="shared" ca="1" si="280"/>
        <v>1.0000844200000001</v>
      </c>
      <c r="F500" s="17">
        <f ca="1">(TRUNC(PRODUCT($E$12:$E499),16))</f>
        <v>1.06727066401455</v>
      </c>
      <c r="G500" s="17">
        <f t="shared" ca="1" si="281"/>
        <v>1.05514972012712</v>
      </c>
      <c r="H500" s="17">
        <f t="shared" ca="1" si="282"/>
        <v>1.0114874199999999</v>
      </c>
      <c r="I500" s="16">
        <f t="shared" si="302"/>
        <v>1.7999999999999999E-2</v>
      </c>
      <c r="J500" s="99">
        <f t="shared" si="283"/>
        <v>43881</v>
      </c>
      <c r="K500" s="3">
        <f t="shared" si="284"/>
        <v>87</v>
      </c>
      <c r="L500" s="20">
        <f t="shared" si="285"/>
        <v>87</v>
      </c>
      <c r="M500" s="15">
        <f t="shared" si="286"/>
        <v>1.0061780250000001</v>
      </c>
      <c r="N500" s="15">
        <f t="shared" ca="1" si="287"/>
        <v>1.0177364149999999</v>
      </c>
      <c r="O500" s="20">
        <f t="shared" si="288"/>
        <v>0</v>
      </c>
      <c r="P500" s="2">
        <f t="shared" ca="1" si="289"/>
        <v>6.2077450000000001</v>
      </c>
      <c r="Q500" s="2">
        <f t="shared" si="290"/>
        <v>0</v>
      </c>
      <c r="R500" s="4" t="str">
        <f t="shared" si="291"/>
        <v>A+J=</v>
      </c>
      <c r="S500" s="99">
        <f t="shared" si="292"/>
        <v>44249</v>
      </c>
      <c r="T500" s="9" t="str">
        <f t="shared" si="293"/>
        <v>-</v>
      </c>
      <c r="U500" s="9"/>
      <c r="V500" s="9"/>
      <c r="W500" s="9"/>
      <c r="X500" s="9"/>
      <c r="Y500" s="1"/>
      <c r="Z500" s="9"/>
      <c r="AA500" s="9"/>
      <c r="AB500" s="9"/>
      <c r="AC500" s="9"/>
      <c r="AD500" s="9"/>
      <c r="AE500" s="10"/>
      <c r="AF500" s="9"/>
      <c r="AG500" s="9"/>
      <c r="AH500" s="99">
        <f t="shared" si="316"/>
        <v>43843</v>
      </c>
      <c r="AI500" s="2">
        <f t="shared" ca="1" si="311"/>
        <v>1066.622466</v>
      </c>
      <c r="AJ500" s="9">
        <f t="shared" si="311"/>
        <v>1000</v>
      </c>
      <c r="AK500" s="16">
        <f t="shared" ca="1" si="311"/>
        <v>4.4000000000000004E-2</v>
      </c>
      <c r="AL500" s="17">
        <f t="shared" ca="1" si="311"/>
        <v>1.0502133600000001</v>
      </c>
      <c r="AM500" s="99">
        <f t="shared" si="312"/>
        <v>43843</v>
      </c>
      <c r="AN500" s="16">
        <f t="shared" si="313"/>
        <v>1.7999999999999999E-2</v>
      </c>
      <c r="AO500" s="3">
        <f t="shared" si="313"/>
        <v>219</v>
      </c>
      <c r="AP500" s="15">
        <f t="shared" si="313"/>
        <v>1.0156245450000001</v>
      </c>
      <c r="AQ500" s="15">
        <f t="shared" ca="1" si="313"/>
        <v>1.0666224660000001</v>
      </c>
      <c r="AR500" s="99">
        <f t="shared" si="314"/>
        <v>43843</v>
      </c>
      <c r="AS500" s="2">
        <f t="shared" ca="1" si="315"/>
        <v>66.622466000000003</v>
      </c>
      <c r="AT500" s="2">
        <f t="shared" si="315"/>
        <v>0</v>
      </c>
      <c r="AU500" s="28" t="str">
        <f t="shared" si="315"/>
        <v>J=</v>
      </c>
      <c r="AV500" s="99">
        <f t="shared" si="315"/>
        <v>43881</v>
      </c>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c r="FV500" s="3"/>
      <c r="FW500" s="3"/>
      <c r="FX500" s="3"/>
      <c r="FY500" s="3"/>
      <c r="FZ500" s="3"/>
      <c r="GA500" s="3"/>
      <c r="GB500" s="3"/>
      <c r="GC500" s="3"/>
      <c r="GD500" s="3"/>
      <c r="GE500" s="3"/>
      <c r="GF500" s="3"/>
      <c r="GG500" s="3"/>
      <c r="GH500" s="3"/>
      <c r="GI500" s="3"/>
      <c r="GJ500" s="3"/>
      <c r="GK500" s="3"/>
      <c r="GL500" s="3"/>
      <c r="GM500" s="3"/>
      <c r="GN500" s="3"/>
      <c r="GO500" s="3"/>
      <c r="GP500" s="3"/>
      <c r="GQ500" s="3"/>
      <c r="GR500" s="3"/>
      <c r="GS500" s="3"/>
      <c r="GT500" s="1"/>
      <c r="GU500" s="1"/>
      <c r="GV500" s="1"/>
      <c r="GW500" s="1"/>
      <c r="GX500" s="1"/>
      <c r="GY500" s="1"/>
      <c r="GZ500" s="1"/>
      <c r="HA500" s="1"/>
      <c r="HB500" s="1"/>
      <c r="HC500" s="1"/>
      <c r="HD500" s="1"/>
      <c r="HE500" s="1"/>
      <c r="HF500" s="1"/>
      <c r="HG500" s="1"/>
      <c r="HH500" s="1"/>
      <c r="HI500" s="1"/>
      <c r="HJ500" s="1"/>
      <c r="HK500" s="1"/>
      <c r="HL500" s="1"/>
    </row>
    <row r="501" spans="1:220" x14ac:dyDescent="0.15">
      <c r="A501" s="97">
        <f t="shared" si="301"/>
        <v>44013</v>
      </c>
      <c r="B501" s="19">
        <f t="shared" ca="1" si="278"/>
        <v>356.263036</v>
      </c>
      <c r="C501" s="2">
        <f t="shared" si="279"/>
        <v>350</v>
      </c>
      <c r="D501" s="16">
        <f ca="1">IF(A501&lt;$B$1,VLOOKUP(A501,[1]DI!$A$4:$B$15000,2),0)</f>
        <v>2.1500000000000005E-2</v>
      </c>
      <c r="E501" s="17">
        <f t="shared" ca="1" si="280"/>
        <v>1.0000844200000001</v>
      </c>
      <c r="F501" s="17">
        <f ca="1">(TRUNC(PRODUCT($E$12:$E500),16))</f>
        <v>1.0673607630040001</v>
      </c>
      <c r="G501" s="17">
        <f t="shared" ca="1" si="281"/>
        <v>1.05514972012712</v>
      </c>
      <c r="H501" s="17">
        <f t="shared" ca="1" si="282"/>
        <v>1.0115728100000001</v>
      </c>
      <c r="I501" s="16">
        <f t="shared" si="302"/>
        <v>1.7999999999999999E-2</v>
      </c>
      <c r="J501" s="99">
        <f t="shared" si="283"/>
        <v>43881</v>
      </c>
      <c r="K501" s="3">
        <f t="shared" si="284"/>
        <v>88</v>
      </c>
      <c r="L501" s="20">
        <f t="shared" si="285"/>
        <v>88</v>
      </c>
      <c r="M501" s="15">
        <f t="shared" si="286"/>
        <v>1.006249258</v>
      </c>
      <c r="N501" s="15">
        <f t="shared" ca="1" si="287"/>
        <v>1.0178943890000001</v>
      </c>
      <c r="O501" s="20">
        <f t="shared" si="288"/>
        <v>0</v>
      </c>
      <c r="P501" s="2">
        <f t="shared" ca="1" si="289"/>
        <v>6.2630359999999996</v>
      </c>
      <c r="Q501" s="2">
        <f t="shared" si="290"/>
        <v>0</v>
      </c>
      <c r="R501" s="4" t="str">
        <f t="shared" si="291"/>
        <v>A+J=</v>
      </c>
      <c r="S501" s="99">
        <f t="shared" si="292"/>
        <v>44249</v>
      </c>
      <c r="T501" s="9" t="str">
        <f t="shared" si="293"/>
        <v>-</v>
      </c>
      <c r="U501" s="9"/>
      <c r="V501" s="9"/>
      <c r="W501" s="9"/>
      <c r="X501" s="9"/>
      <c r="Y501" s="1"/>
      <c r="Z501" s="9"/>
      <c r="AA501" s="9"/>
      <c r="AB501" s="9"/>
      <c r="AC501" s="9"/>
      <c r="AD501" s="9"/>
      <c r="AE501" s="10"/>
      <c r="AF501" s="9"/>
      <c r="AG501" s="9"/>
      <c r="AH501" s="99">
        <f t="shared" si="316"/>
        <v>43844</v>
      </c>
      <c r="AI501" s="2">
        <f t="shared" ca="1" si="311"/>
        <v>1066.880265</v>
      </c>
      <c r="AJ501" s="9">
        <f t="shared" si="311"/>
        <v>1000</v>
      </c>
      <c r="AK501" s="16">
        <f t="shared" ca="1" si="311"/>
        <v>4.4000000000000004E-2</v>
      </c>
      <c r="AL501" s="17">
        <f t="shared" ca="1" si="311"/>
        <v>1.0503928300000001</v>
      </c>
      <c r="AM501" s="99">
        <f t="shared" si="312"/>
        <v>43844</v>
      </c>
      <c r="AN501" s="16">
        <f t="shared" si="313"/>
        <v>1.7999999999999999E-2</v>
      </c>
      <c r="AO501" s="3">
        <f t="shared" si="313"/>
        <v>220</v>
      </c>
      <c r="AP501" s="15">
        <f t="shared" si="313"/>
        <v>1.0156964470000001</v>
      </c>
      <c r="AQ501" s="15">
        <f t="shared" ca="1" si="313"/>
        <v>1.066880265</v>
      </c>
      <c r="AR501" s="99">
        <f t="shared" si="314"/>
        <v>43844</v>
      </c>
      <c r="AS501" s="2">
        <f t="shared" ca="1" si="315"/>
        <v>66.880264999999994</v>
      </c>
      <c r="AT501" s="2">
        <f t="shared" si="315"/>
        <v>0</v>
      </c>
      <c r="AU501" s="28" t="str">
        <f t="shared" si="315"/>
        <v>J=</v>
      </c>
      <c r="AV501" s="99">
        <f t="shared" si="315"/>
        <v>43881</v>
      </c>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c r="FV501" s="3"/>
      <c r="FW501" s="3"/>
      <c r="FX501" s="3"/>
      <c r="FY501" s="3"/>
      <c r="FZ501" s="3"/>
      <c r="GA501" s="3"/>
      <c r="GB501" s="3"/>
      <c r="GC501" s="3"/>
      <c r="GD501" s="3"/>
      <c r="GE501" s="3"/>
      <c r="GF501" s="3"/>
      <c r="GG501" s="3"/>
      <c r="GH501" s="3"/>
      <c r="GI501" s="3"/>
      <c r="GJ501" s="3"/>
      <c r="GK501" s="3"/>
      <c r="GL501" s="3"/>
      <c r="GM501" s="3"/>
      <c r="GN501" s="3"/>
      <c r="GO501" s="3"/>
      <c r="GP501" s="3"/>
      <c r="GQ501" s="3"/>
      <c r="GR501" s="3"/>
      <c r="GS501" s="3"/>
      <c r="GT501" s="1"/>
      <c r="GU501" s="1"/>
      <c r="GV501" s="1"/>
      <c r="GW501" s="1"/>
      <c r="GX501" s="1"/>
      <c r="GY501" s="1"/>
      <c r="GZ501" s="1"/>
      <c r="HA501" s="1"/>
      <c r="HB501" s="1"/>
      <c r="HC501" s="1"/>
      <c r="HD501" s="1"/>
      <c r="HE501" s="1"/>
      <c r="HF501" s="1"/>
      <c r="HG501" s="1"/>
      <c r="HH501" s="1"/>
      <c r="HI501" s="1"/>
      <c r="HJ501" s="1"/>
      <c r="HK501" s="1"/>
      <c r="HL501" s="1"/>
    </row>
    <row r="502" spans="1:220" x14ac:dyDescent="0.15">
      <c r="A502" s="97">
        <f t="shared" si="301"/>
        <v>44014</v>
      </c>
      <c r="B502" s="19">
        <f t="shared" ca="1" si="278"/>
        <v>356.31833399999999</v>
      </c>
      <c r="C502" s="2">
        <f t="shared" si="279"/>
        <v>350</v>
      </c>
      <c r="D502" s="16">
        <f ca="1">IF(A502&lt;$B$1,VLOOKUP(A502,[1]DI!$A$4:$B$15000,2),0)</f>
        <v>2.1500000000000005E-2</v>
      </c>
      <c r="E502" s="17">
        <f t="shared" ca="1" si="280"/>
        <v>1.0000844200000001</v>
      </c>
      <c r="F502" s="17">
        <f ca="1">(TRUNC(PRODUCT($E$12:$E501),16))</f>
        <v>1.0674508695996201</v>
      </c>
      <c r="G502" s="17">
        <f t="shared" ca="1" si="281"/>
        <v>1.05514972012712</v>
      </c>
      <c r="H502" s="17">
        <f t="shared" ca="1" si="282"/>
        <v>1.0116582000000001</v>
      </c>
      <c r="I502" s="16">
        <f t="shared" si="302"/>
        <v>1.7999999999999999E-2</v>
      </c>
      <c r="J502" s="99">
        <f t="shared" si="283"/>
        <v>43881</v>
      </c>
      <c r="K502" s="3">
        <f t="shared" si="284"/>
        <v>89</v>
      </c>
      <c r="L502" s="20">
        <f t="shared" si="285"/>
        <v>89</v>
      </c>
      <c r="M502" s="15">
        <f t="shared" si="286"/>
        <v>1.0063204969999999</v>
      </c>
      <c r="N502" s="15">
        <f t="shared" ca="1" si="287"/>
        <v>1.0180523829999999</v>
      </c>
      <c r="O502" s="20">
        <f t="shared" si="288"/>
        <v>0</v>
      </c>
      <c r="P502" s="2">
        <f t="shared" ca="1" si="289"/>
        <v>6.3183340000000001</v>
      </c>
      <c r="Q502" s="2">
        <f t="shared" si="290"/>
        <v>0</v>
      </c>
      <c r="R502" s="4" t="str">
        <f t="shared" si="291"/>
        <v>A+J=</v>
      </c>
      <c r="S502" s="99">
        <f t="shared" si="292"/>
        <v>44249</v>
      </c>
      <c r="T502" s="9" t="str">
        <f t="shared" si="293"/>
        <v>-</v>
      </c>
      <c r="U502" s="9"/>
      <c r="V502" s="9"/>
      <c r="W502" s="9"/>
      <c r="X502" s="9"/>
      <c r="Y502" s="1"/>
      <c r="Z502" s="9"/>
      <c r="AA502" s="9"/>
      <c r="AB502" s="9"/>
      <c r="AC502" s="9"/>
      <c r="AD502" s="9"/>
      <c r="AE502" s="10"/>
      <c r="AF502" s="9"/>
      <c r="AG502" s="9"/>
      <c r="AH502" s="99">
        <f t="shared" si="316"/>
        <v>43845</v>
      </c>
      <c r="AI502" s="2">
        <f t="shared" ca="1" si="311"/>
        <v>1067.1381249999999</v>
      </c>
      <c r="AJ502" s="9">
        <f t="shared" si="311"/>
        <v>1000</v>
      </c>
      <c r="AK502" s="16">
        <f t="shared" ca="1" si="311"/>
        <v>4.4000000000000004E-2</v>
      </c>
      <c r="AL502" s="17">
        <f t="shared" ca="1" si="311"/>
        <v>1.0505723300000001</v>
      </c>
      <c r="AM502" s="99">
        <f t="shared" si="312"/>
        <v>43845</v>
      </c>
      <c r="AN502" s="16">
        <f t="shared" si="313"/>
        <v>1.7999999999999999E-2</v>
      </c>
      <c r="AO502" s="3">
        <f t="shared" si="313"/>
        <v>221</v>
      </c>
      <c r="AP502" s="15">
        <f t="shared" si="313"/>
        <v>1.015768354</v>
      </c>
      <c r="AQ502" s="15">
        <f t="shared" ca="1" si="313"/>
        <v>1.0671381259999999</v>
      </c>
      <c r="AR502" s="99">
        <f t="shared" si="314"/>
        <v>43845</v>
      </c>
      <c r="AS502" s="2">
        <f t="shared" ca="1" si="315"/>
        <v>67.138125000000002</v>
      </c>
      <c r="AT502" s="2">
        <f t="shared" si="315"/>
        <v>0</v>
      </c>
      <c r="AU502" s="28" t="str">
        <f t="shared" si="315"/>
        <v>J=</v>
      </c>
      <c r="AV502" s="99">
        <f t="shared" si="315"/>
        <v>43881</v>
      </c>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c r="FV502" s="3"/>
      <c r="FW502" s="3"/>
      <c r="FX502" s="3"/>
      <c r="FY502" s="3"/>
      <c r="FZ502" s="3"/>
      <c r="GA502" s="3"/>
      <c r="GB502" s="3"/>
      <c r="GC502" s="3"/>
      <c r="GD502" s="3"/>
      <c r="GE502" s="3"/>
      <c r="GF502" s="3"/>
      <c r="GG502" s="3"/>
      <c r="GH502" s="3"/>
      <c r="GI502" s="3"/>
      <c r="GJ502" s="3"/>
      <c r="GK502" s="3"/>
      <c r="GL502" s="3"/>
      <c r="GM502" s="3"/>
      <c r="GN502" s="3"/>
      <c r="GO502" s="3"/>
      <c r="GP502" s="3"/>
      <c r="GQ502" s="3"/>
      <c r="GR502" s="3"/>
      <c r="GS502" s="3"/>
      <c r="GT502" s="1"/>
      <c r="GU502" s="1"/>
      <c r="GV502" s="1"/>
      <c r="GW502" s="1"/>
      <c r="GX502" s="1"/>
      <c r="GY502" s="1"/>
      <c r="GZ502" s="1"/>
      <c r="HA502" s="1"/>
      <c r="HB502" s="1"/>
      <c r="HC502" s="1"/>
      <c r="HD502" s="1"/>
      <c r="HE502" s="1"/>
      <c r="HF502" s="1"/>
      <c r="HG502" s="1"/>
      <c r="HH502" s="1"/>
      <c r="HI502" s="1"/>
      <c r="HJ502" s="1"/>
      <c r="HK502" s="1"/>
      <c r="HL502" s="1"/>
    </row>
    <row r="503" spans="1:220" x14ac:dyDescent="0.15">
      <c r="A503" s="97">
        <f t="shared" si="301"/>
        <v>44015</v>
      </c>
      <c r="B503" s="19">
        <f t="shared" ca="1" si="278"/>
        <v>356.37364400000001</v>
      </c>
      <c r="C503" s="2">
        <f t="shared" si="279"/>
        <v>350</v>
      </c>
      <c r="D503" s="16">
        <f ca="1">IF(A503&lt;$B$1,VLOOKUP(A503,[1]DI!$A$4:$B$15000,2),0)</f>
        <v>2.1500000000000005E-2</v>
      </c>
      <c r="E503" s="17">
        <f t="shared" ca="1" si="280"/>
        <v>1.0000844200000001</v>
      </c>
      <c r="F503" s="17">
        <f ca="1">(TRUNC(PRODUCT($E$12:$E502),16))</f>
        <v>1.06754098380203</v>
      </c>
      <c r="G503" s="17">
        <f t="shared" ca="1" si="281"/>
        <v>1.05514972012712</v>
      </c>
      <c r="H503" s="17">
        <f t="shared" ca="1" si="282"/>
        <v>1.0117436099999999</v>
      </c>
      <c r="I503" s="16">
        <f t="shared" si="302"/>
        <v>1.7999999999999999E-2</v>
      </c>
      <c r="J503" s="99">
        <f t="shared" si="283"/>
        <v>43881</v>
      </c>
      <c r="K503" s="3">
        <f t="shared" si="284"/>
        <v>90</v>
      </c>
      <c r="L503" s="20">
        <f t="shared" si="285"/>
        <v>90</v>
      </c>
      <c r="M503" s="15">
        <f t="shared" si="286"/>
        <v>1.00639174</v>
      </c>
      <c r="N503" s="15">
        <f t="shared" ca="1" si="287"/>
        <v>1.018210412</v>
      </c>
      <c r="O503" s="20">
        <f t="shared" si="288"/>
        <v>0</v>
      </c>
      <c r="P503" s="2">
        <f t="shared" ca="1" si="289"/>
        <v>6.3736439999999996</v>
      </c>
      <c r="Q503" s="2">
        <f t="shared" si="290"/>
        <v>0</v>
      </c>
      <c r="R503" s="4" t="str">
        <f t="shared" si="291"/>
        <v>A+J=</v>
      </c>
      <c r="S503" s="99">
        <f t="shared" si="292"/>
        <v>44249</v>
      </c>
      <c r="T503" s="9" t="str">
        <f t="shared" si="293"/>
        <v>-</v>
      </c>
      <c r="U503" s="9"/>
      <c r="V503" s="9"/>
      <c r="W503" s="9"/>
      <c r="X503" s="9"/>
      <c r="Y503" s="1"/>
      <c r="Z503" s="9"/>
      <c r="AA503" s="9"/>
      <c r="AB503" s="9"/>
      <c r="AC503" s="9"/>
      <c r="AD503" s="9"/>
      <c r="AE503" s="10"/>
      <c r="AF503" s="9"/>
      <c r="AG503" s="9"/>
      <c r="AH503" s="99">
        <f t="shared" si="316"/>
        <v>43846</v>
      </c>
      <c r="AI503" s="2">
        <f t="shared" ca="1" si="311"/>
        <v>1067.3960589999999</v>
      </c>
      <c r="AJ503" s="9">
        <f t="shared" si="311"/>
        <v>1000</v>
      </c>
      <c r="AK503" s="16">
        <f t="shared" ca="1" si="311"/>
        <v>4.4000000000000004E-2</v>
      </c>
      <c r="AL503" s="17">
        <f t="shared" ca="1" si="311"/>
        <v>1.05075187</v>
      </c>
      <c r="AM503" s="99">
        <f t="shared" si="312"/>
        <v>43846</v>
      </c>
      <c r="AN503" s="16">
        <f t="shared" si="313"/>
        <v>1.7999999999999999E-2</v>
      </c>
      <c r="AO503" s="3">
        <f t="shared" si="313"/>
        <v>222</v>
      </c>
      <c r="AP503" s="15">
        <f t="shared" si="313"/>
        <v>1.0158402660000001</v>
      </c>
      <c r="AQ503" s="15">
        <f t="shared" ca="1" si="313"/>
        <v>1.067396059</v>
      </c>
      <c r="AR503" s="99">
        <f t="shared" si="314"/>
        <v>43846</v>
      </c>
      <c r="AS503" s="2">
        <f t="shared" ca="1" si="315"/>
        <v>67.396058999999994</v>
      </c>
      <c r="AT503" s="2">
        <f t="shared" si="315"/>
        <v>0</v>
      </c>
      <c r="AU503" s="28" t="str">
        <f t="shared" si="315"/>
        <v>J=</v>
      </c>
      <c r="AV503" s="99">
        <f t="shared" si="315"/>
        <v>43881</v>
      </c>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c r="FV503" s="3"/>
      <c r="FW503" s="3"/>
      <c r="FX503" s="3"/>
      <c r="FY503" s="3"/>
      <c r="FZ503" s="3"/>
      <c r="GA503" s="3"/>
      <c r="GB503" s="3"/>
      <c r="GC503" s="3"/>
      <c r="GD503" s="3"/>
      <c r="GE503" s="3"/>
      <c r="GF503" s="3"/>
      <c r="GG503" s="3"/>
      <c r="GH503" s="3"/>
      <c r="GI503" s="3"/>
      <c r="GJ503" s="3"/>
      <c r="GK503" s="3"/>
      <c r="GL503" s="3"/>
      <c r="GM503" s="3"/>
      <c r="GN503" s="3"/>
      <c r="GO503" s="3"/>
      <c r="GP503" s="3"/>
      <c r="GQ503" s="3"/>
      <c r="GR503" s="3"/>
      <c r="GS503" s="3"/>
      <c r="GT503" s="1"/>
      <c r="GU503" s="1"/>
      <c r="GV503" s="1"/>
      <c r="GW503" s="1"/>
      <c r="GX503" s="1"/>
      <c r="GY503" s="1"/>
      <c r="GZ503" s="1"/>
      <c r="HA503" s="1"/>
      <c r="HB503" s="1"/>
      <c r="HC503" s="1"/>
      <c r="HD503" s="1"/>
      <c r="HE503" s="1"/>
      <c r="HF503" s="1"/>
      <c r="HG503" s="1"/>
      <c r="HH503" s="1"/>
      <c r="HI503" s="1"/>
      <c r="HJ503" s="1"/>
      <c r="HK503" s="1"/>
      <c r="HL503" s="1"/>
    </row>
    <row r="504" spans="1:220" x14ac:dyDescent="0.15">
      <c r="A504" s="97">
        <f t="shared" si="301"/>
        <v>44016</v>
      </c>
      <c r="B504" s="19">
        <f t="shared" ca="1" si="278"/>
        <v>356.42896000000002</v>
      </c>
      <c r="C504" s="2">
        <f t="shared" si="279"/>
        <v>350</v>
      </c>
      <c r="D504" s="16">
        <f ca="1">IF(A504&lt;$B$1,VLOOKUP(A504,[1]DI!$A$4:$B$15000,2),0)</f>
        <v>0</v>
      </c>
      <c r="E504" s="17">
        <f t="shared" ca="1" si="280"/>
        <v>1</v>
      </c>
      <c r="F504" s="17">
        <f ca="1">(TRUNC(PRODUCT($E$12:$E503),16))</f>
        <v>1.0676311056118799</v>
      </c>
      <c r="G504" s="17">
        <f t="shared" ca="1" si="281"/>
        <v>1.05514972012712</v>
      </c>
      <c r="H504" s="17">
        <f t="shared" ca="1" si="282"/>
        <v>1.01182902</v>
      </c>
      <c r="I504" s="16">
        <f t="shared" si="302"/>
        <v>1.7999999999999999E-2</v>
      </c>
      <c r="J504" s="99">
        <f t="shared" si="283"/>
        <v>43881</v>
      </c>
      <c r="K504" s="3">
        <f t="shared" si="284"/>
        <v>90</v>
      </c>
      <c r="L504" s="20">
        <f t="shared" si="285"/>
        <v>91</v>
      </c>
      <c r="M504" s="15">
        <f t="shared" si="286"/>
        <v>1.006462988</v>
      </c>
      <c r="N504" s="15">
        <f t="shared" ca="1" si="287"/>
        <v>1.0183684589999999</v>
      </c>
      <c r="O504" s="20">
        <f t="shared" si="288"/>
        <v>0</v>
      </c>
      <c r="P504" s="2">
        <f t="shared" ca="1" si="289"/>
        <v>6.42896</v>
      </c>
      <c r="Q504" s="2">
        <f t="shared" si="290"/>
        <v>0</v>
      </c>
      <c r="R504" s="4" t="str">
        <f t="shared" si="291"/>
        <v>A+J=</v>
      </c>
      <c r="S504" s="99">
        <f t="shared" si="292"/>
        <v>44249</v>
      </c>
      <c r="T504" s="9" t="str">
        <f t="shared" si="293"/>
        <v>-</v>
      </c>
      <c r="U504" s="9"/>
      <c r="V504" s="9"/>
      <c r="W504" s="9"/>
      <c r="X504" s="9"/>
      <c r="Y504" s="1"/>
      <c r="Z504" s="9"/>
      <c r="AA504" s="9"/>
      <c r="AB504" s="9"/>
      <c r="AC504" s="9"/>
      <c r="AD504" s="9"/>
      <c r="AE504" s="10"/>
      <c r="AF504" s="9"/>
      <c r="AG504" s="9"/>
      <c r="AH504" s="99">
        <f t="shared" si="316"/>
        <v>43847</v>
      </c>
      <c r="AI504" s="2">
        <f t="shared" ca="1" si="311"/>
        <v>1067.654043</v>
      </c>
      <c r="AJ504" s="9">
        <f t="shared" si="311"/>
        <v>1000</v>
      </c>
      <c r="AK504" s="16">
        <f t="shared" ca="1" si="311"/>
        <v>4.4000000000000004E-2</v>
      </c>
      <c r="AL504" s="17">
        <f t="shared" ca="1" si="311"/>
        <v>1.0509314300000001</v>
      </c>
      <c r="AM504" s="99">
        <f t="shared" si="312"/>
        <v>43847</v>
      </c>
      <c r="AN504" s="16">
        <f t="shared" si="313"/>
        <v>1.7999999999999999E-2</v>
      </c>
      <c r="AO504" s="3">
        <f t="shared" si="313"/>
        <v>223</v>
      </c>
      <c r="AP504" s="15">
        <f t="shared" si="313"/>
        <v>1.015912183</v>
      </c>
      <c r="AQ504" s="15">
        <f t="shared" ca="1" si="313"/>
        <v>1.0676540430000001</v>
      </c>
      <c r="AR504" s="99">
        <f t="shared" si="314"/>
        <v>43847</v>
      </c>
      <c r="AS504" s="2">
        <f t="shared" ca="1" si="315"/>
        <v>67.654043000000001</v>
      </c>
      <c r="AT504" s="2">
        <f t="shared" si="315"/>
        <v>0</v>
      </c>
      <c r="AU504" s="28" t="str">
        <f t="shared" si="315"/>
        <v>J=</v>
      </c>
      <c r="AV504" s="99">
        <f t="shared" si="315"/>
        <v>43881</v>
      </c>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c r="FV504" s="3"/>
      <c r="FW504" s="3"/>
      <c r="FX504" s="3"/>
      <c r="FY504" s="3"/>
      <c r="FZ504" s="3"/>
      <c r="GA504" s="3"/>
      <c r="GB504" s="3"/>
      <c r="GC504" s="3"/>
      <c r="GD504" s="3"/>
      <c r="GE504" s="3"/>
      <c r="GF504" s="3"/>
      <c r="GG504" s="3"/>
      <c r="GH504" s="3"/>
      <c r="GI504" s="3"/>
      <c r="GJ504" s="3"/>
      <c r="GK504" s="3"/>
      <c r="GL504" s="3"/>
      <c r="GM504" s="3"/>
      <c r="GN504" s="3"/>
      <c r="GO504" s="3"/>
      <c r="GP504" s="3"/>
      <c r="GQ504" s="3"/>
      <c r="GR504" s="3"/>
      <c r="GS504" s="3"/>
      <c r="GT504" s="1"/>
      <c r="GU504" s="1"/>
      <c r="GV504" s="1"/>
      <c r="GW504" s="1"/>
      <c r="GX504" s="1"/>
      <c r="GY504" s="1"/>
      <c r="GZ504" s="1"/>
      <c r="HA504" s="1"/>
      <c r="HB504" s="1"/>
      <c r="HC504" s="1"/>
      <c r="HD504" s="1"/>
      <c r="HE504" s="1"/>
      <c r="HF504" s="1"/>
      <c r="HG504" s="1"/>
      <c r="HH504" s="1"/>
      <c r="HI504" s="1"/>
      <c r="HJ504" s="1"/>
      <c r="HK504" s="1"/>
      <c r="HL504" s="1"/>
    </row>
    <row r="505" spans="1:220" x14ac:dyDescent="0.15">
      <c r="A505" s="97">
        <f t="shared" si="301"/>
        <v>44017</v>
      </c>
      <c r="B505" s="19">
        <f t="shared" ca="1" si="278"/>
        <v>356.42896000000002</v>
      </c>
      <c r="C505" s="2">
        <f t="shared" si="279"/>
        <v>350</v>
      </c>
      <c r="D505" s="16">
        <f ca="1">IF(A505&lt;$B$1,VLOOKUP(A505,[1]DI!$A$4:$B$15000,2),0)</f>
        <v>0</v>
      </c>
      <c r="E505" s="17">
        <f t="shared" ca="1" si="280"/>
        <v>1</v>
      </c>
      <c r="F505" s="17">
        <f ca="1">(TRUNC(PRODUCT($E$12:$E504),16))</f>
        <v>1.0676311056118799</v>
      </c>
      <c r="G505" s="17">
        <f t="shared" ca="1" si="281"/>
        <v>1.05514972012712</v>
      </c>
      <c r="H505" s="17">
        <f t="shared" ca="1" si="282"/>
        <v>1.01182902</v>
      </c>
      <c r="I505" s="16">
        <f t="shared" si="302"/>
        <v>1.7999999999999999E-2</v>
      </c>
      <c r="J505" s="99">
        <f t="shared" si="283"/>
        <v>43881</v>
      </c>
      <c r="K505" s="3">
        <f t="shared" si="284"/>
        <v>90</v>
      </c>
      <c r="L505" s="20">
        <f t="shared" si="285"/>
        <v>91</v>
      </c>
      <c r="M505" s="15">
        <f t="shared" si="286"/>
        <v>1.006462988</v>
      </c>
      <c r="N505" s="15">
        <f t="shared" ca="1" si="287"/>
        <v>1.0183684589999999</v>
      </c>
      <c r="O505" s="20">
        <f t="shared" si="288"/>
        <v>0</v>
      </c>
      <c r="P505" s="2">
        <f t="shared" ca="1" si="289"/>
        <v>6.42896</v>
      </c>
      <c r="Q505" s="2">
        <f t="shared" si="290"/>
        <v>0</v>
      </c>
      <c r="R505" s="4" t="str">
        <f t="shared" si="291"/>
        <v>A+J=</v>
      </c>
      <c r="S505" s="99">
        <f t="shared" si="292"/>
        <v>44249</v>
      </c>
      <c r="T505" s="9" t="str">
        <f t="shared" si="293"/>
        <v>-</v>
      </c>
      <c r="U505" s="9"/>
      <c r="V505" s="9"/>
      <c r="W505" s="9"/>
      <c r="X505" s="9"/>
      <c r="Y505" s="1"/>
      <c r="Z505" s="9"/>
      <c r="AA505" s="9"/>
      <c r="AB505" s="9"/>
      <c r="AC505" s="9"/>
      <c r="AD505" s="9"/>
      <c r="AE505" s="10"/>
      <c r="AF505" s="9"/>
      <c r="AG505" s="9"/>
      <c r="AH505" s="99">
        <f t="shared" si="316"/>
        <v>43848</v>
      </c>
      <c r="AI505" s="2">
        <f t="shared" ca="1" si="311"/>
        <v>1067.91209</v>
      </c>
      <c r="AJ505" s="9">
        <f t="shared" si="311"/>
        <v>1000</v>
      </c>
      <c r="AK505" s="16">
        <f t="shared" ca="1" si="311"/>
        <v>0</v>
      </c>
      <c r="AL505" s="17">
        <f t="shared" ca="1" si="311"/>
        <v>1.05111102</v>
      </c>
      <c r="AM505" s="99">
        <f t="shared" si="312"/>
        <v>43848</v>
      </c>
      <c r="AN505" s="16">
        <f t="shared" si="313"/>
        <v>1.7999999999999999E-2</v>
      </c>
      <c r="AO505" s="3">
        <f t="shared" si="313"/>
        <v>224</v>
      </c>
      <c r="AP505" s="15">
        <f t="shared" si="313"/>
        <v>1.0159841060000001</v>
      </c>
      <c r="AQ505" s="15">
        <f t="shared" ca="1" si="313"/>
        <v>1.0679120900000001</v>
      </c>
      <c r="AR505" s="99">
        <f t="shared" si="314"/>
        <v>43848</v>
      </c>
      <c r="AS505" s="2">
        <f t="shared" ca="1" si="315"/>
        <v>67.912090000000006</v>
      </c>
      <c r="AT505" s="2">
        <f t="shared" si="315"/>
        <v>0</v>
      </c>
      <c r="AU505" s="28" t="str">
        <f t="shared" si="315"/>
        <v>J=</v>
      </c>
      <c r="AV505" s="99">
        <f t="shared" si="315"/>
        <v>43881</v>
      </c>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c r="FV505" s="3"/>
      <c r="FW505" s="3"/>
      <c r="FX505" s="3"/>
      <c r="FY505" s="3"/>
      <c r="FZ505" s="3"/>
      <c r="GA505" s="3"/>
      <c r="GB505" s="3"/>
      <c r="GC505" s="3"/>
      <c r="GD505" s="3"/>
      <c r="GE505" s="3"/>
      <c r="GF505" s="3"/>
      <c r="GG505" s="3"/>
      <c r="GH505" s="3"/>
      <c r="GI505" s="3"/>
      <c r="GJ505" s="3"/>
      <c r="GK505" s="3"/>
      <c r="GL505" s="3"/>
      <c r="GM505" s="3"/>
      <c r="GN505" s="3"/>
      <c r="GO505" s="3"/>
      <c r="GP505" s="3"/>
      <c r="GQ505" s="3"/>
      <c r="GR505" s="3"/>
      <c r="GS505" s="3"/>
      <c r="GT505" s="1"/>
      <c r="GU505" s="1"/>
      <c r="GV505" s="1"/>
      <c r="GW505" s="1"/>
      <c r="GX505" s="1"/>
      <c r="GY505" s="1"/>
      <c r="GZ505" s="1"/>
      <c r="HA505" s="1"/>
      <c r="HB505" s="1"/>
      <c r="HC505" s="1"/>
      <c r="HD505" s="1"/>
      <c r="HE505" s="1"/>
      <c r="HF505" s="1"/>
      <c r="HG505" s="1"/>
      <c r="HH505" s="1"/>
      <c r="HI505" s="1"/>
      <c r="HJ505" s="1"/>
      <c r="HK505" s="1"/>
      <c r="HL505" s="1"/>
    </row>
    <row r="506" spans="1:220" x14ac:dyDescent="0.15">
      <c r="A506" s="97">
        <f t="shared" si="301"/>
        <v>44018</v>
      </c>
      <c r="B506" s="19">
        <f t="shared" ref="B506:B558" ca="1" si="317">IF(A506&lt;=TODAY(),C506+P506,IF(AND(A506&gt;TODAY(),A506&lt;=$B$1),IF(VLOOKUP(TODAY(),$A$10:$D$10000,4,FALSE)=0,"n.d",C506+P506),"n.d"))</f>
        <v>356.42896000000002</v>
      </c>
      <c r="C506" s="2">
        <f t="shared" ref="C506:C558" si="318">(C505-Q505)</f>
        <v>350</v>
      </c>
      <c r="D506" s="16">
        <f ca="1">IF(A506&lt;$B$1,VLOOKUP(A506,[1]DI!$A$4:$B$15000,2),0)</f>
        <v>2.1500000000000005E-2</v>
      </c>
      <c r="E506" s="17">
        <f t="shared" ref="E506:E558" ca="1" si="319">IF(A506&lt;A$10,1,ROUND(((1+D506)^(1/252)),8))</f>
        <v>1.0000844200000001</v>
      </c>
      <c r="F506" s="17">
        <f ca="1">(TRUNC(PRODUCT($E$12:$E505),16))</f>
        <v>1.0676311056118799</v>
      </c>
      <c r="G506" s="17">
        <f t="shared" ref="G506:G558" ca="1" si="320">IF(O505&gt;0,F505,G505)</f>
        <v>1.05514972012712</v>
      </c>
      <c r="H506" s="17">
        <f t="shared" ref="H506:H558" ca="1" si="321">ROUND(F506/G506,8)</f>
        <v>1.01182902</v>
      </c>
      <c r="I506" s="16">
        <f t="shared" si="302"/>
        <v>1.7999999999999999E-2</v>
      </c>
      <c r="J506" s="99">
        <f t="shared" ref="J506:J558" si="322">IF(O505&gt;0,VLOOKUP(O505,V$12:AF$48,2),J505)</f>
        <v>43881</v>
      </c>
      <c r="K506" s="3">
        <f t="shared" ref="K506:K558" si="323">IF(A506&gt;J506,IF(NETWORKDAYS(J506,A506,$V$52:$V$436)-1=0,1,NETWORKDAYS(J506,A506,$V$52:$V$436)-1),0)</f>
        <v>91</v>
      </c>
      <c r="L506" s="20">
        <f t="shared" ref="L506:L558" si="324">IF(AND(K506=1,K505=1),1,IF(K506&gt;0,IF(K506=K505,K506+1,K506),0))</f>
        <v>91</v>
      </c>
      <c r="M506" s="15">
        <f t="shared" ref="M506:M558" si="325">ROUND((I506+1)^(L506/252),9)</f>
        <v>1.006462988</v>
      </c>
      <c r="N506" s="15">
        <f t="shared" ref="N506:N558" ca="1" si="326">ROUND(H506*M506,9)</f>
        <v>1.0183684589999999</v>
      </c>
      <c r="O506" s="20">
        <f t="shared" ref="O506:O558" si="327">IF(VLOOKUP(A506,W$12:AD$48,8)=VLOOKUP(A505,W$12:AD$48,8),0,VLOOKUP(A506,W$12:AD$48,8))</f>
        <v>0</v>
      </c>
      <c r="P506" s="2">
        <f t="shared" ref="P506:P558" ca="1" si="328">TRUNC(((N506-1)*C506),6)</f>
        <v>6.42896</v>
      </c>
      <c r="Q506" s="2">
        <f t="shared" ref="Q506:Q558" si="329">IF(O506&gt;0,VLOOKUP(O506,$V$12:$AA$48,6),0)</f>
        <v>0</v>
      </c>
      <c r="R506" s="4" t="str">
        <f t="shared" ref="R506:R558" si="330">IF(O505&gt;0,VLOOKUP(O505,V$12:AF$48,10),R505)</f>
        <v>A+J=</v>
      </c>
      <c r="S506" s="99">
        <f t="shared" ref="S506:S558" si="331">IF(O505&gt;0,VLOOKUP(O505,V$12:AF$48,11),S505)</f>
        <v>44249</v>
      </c>
      <c r="T506" s="9" t="str">
        <f t="shared" ref="T506:T558" si="332">IF(O506&gt;0,(P506+Q506)*T$9,"-")</f>
        <v>-</v>
      </c>
      <c r="U506" s="9"/>
      <c r="V506" s="9"/>
      <c r="W506" s="9"/>
      <c r="X506" s="9"/>
      <c r="Y506" s="1"/>
      <c r="Z506" s="9"/>
      <c r="AA506" s="9"/>
      <c r="AB506" s="9"/>
      <c r="AC506" s="9"/>
      <c r="AD506" s="9"/>
      <c r="AE506" s="10"/>
      <c r="AF506" s="9"/>
      <c r="AG506" s="9"/>
      <c r="AH506" s="99">
        <f t="shared" si="316"/>
        <v>43849</v>
      </c>
      <c r="AI506" s="2">
        <f t="shared" ca="1" si="311"/>
        <v>1067.91209</v>
      </c>
      <c r="AJ506" s="9">
        <f t="shared" si="311"/>
        <v>1000</v>
      </c>
      <c r="AK506" s="16">
        <f t="shared" ca="1" si="311"/>
        <v>0</v>
      </c>
      <c r="AL506" s="17">
        <f t="shared" ca="1" si="311"/>
        <v>1.05111102</v>
      </c>
      <c r="AM506" s="99">
        <f t="shared" si="312"/>
        <v>43849</v>
      </c>
      <c r="AN506" s="16">
        <f t="shared" si="313"/>
        <v>1.7999999999999999E-2</v>
      </c>
      <c r="AO506" s="3">
        <f t="shared" si="313"/>
        <v>224</v>
      </c>
      <c r="AP506" s="15">
        <f t="shared" si="313"/>
        <v>1.0159841060000001</v>
      </c>
      <c r="AQ506" s="15">
        <f t="shared" ca="1" si="313"/>
        <v>1.0679120900000001</v>
      </c>
      <c r="AR506" s="99">
        <f t="shared" si="314"/>
        <v>43849</v>
      </c>
      <c r="AS506" s="2">
        <f t="shared" ca="1" si="315"/>
        <v>67.912090000000006</v>
      </c>
      <c r="AT506" s="2">
        <f t="shared" si="315"/>
        <v>0</v>
      </c>
      <c r="AU506" s="28" t="str">
        <f t="shared" si="315"/>
        <v>J=</v>
      </c>
      <c r="AV506" s="99">
        <f t="shared" si="315"/>
        <v>43881</v>
      </c>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c r="FV506" s="3"/>
      <c r="FW506" s="3"/>
      <c r="FX506" s="3"/>
      <c r="FY506" s="3"/>
      <c r="FZ506" s="3"/>
      <c r="GA506" s="3"/>
      <c r="GB506" s="3"/>
      <c r="GC506" s="3"/>
      <c r="GD506" s="3"/>
      <c r="GE506" s="3"/>
      <c r="GF506" s="3"/>
      <c r="GG506" s="3"/>
      <c r="GH506" s="3"/>
      <c r="GI506" s="3"/>
      <c r="GJ506" s="3"/>
      <c r="GK506" s="3"/>
      <c r="GL506" s="3"/>
      <c r="GM506" s="3"/>
      <c r="GN506" s="3"/>
      <c r="GO506" s="3"/>
      <c r="GP506" s="3"/>
      <c r="GQ506" s="3"/>
      <c r="GR506" s="3"/>
      <c r="GS506" s="3"/>
      <c r="GT506" s="1"/>
      <c r="GU506" s="1"/>
      <c r="GV506" s="1"/>
      <c r="GW506" s="1"/>
      <c r="GX506" s="1"/>
      <c r="GY506" s="1"/>
      <c r="GZ506" s="1"/>
      <c r="HA506" s="1"/>
      <c r="HB506" s="1"/>
      <c r="HC506" s="1"/>
      <c r="HD506" s="1"/>
      <c r="HE506" s="1"/>
      <c r="HF506" s="1"/>
      <c r="HG506" s="1"/>
      <c r="HH506" s="1"/>
      <c r="HI506" s="1"/>
      <c r="HJ506" s="1"/>
      <c r="HK506" s="1"/>
      <c r="HL506" s="1"/>
    </row>
    <row r="507" spans="1:220" x14ac:dyDescent="0.15">
      <c r="A507" s="97">
        <f t="shared" si="301"/>
        <v>44019</v>
      </c>
      <c r="B507" s="19">
        <f t="shared" ca="1" si="317"/>
        <v>356.484286</v>
      </c>
      <c r="C507" s="2">
        <f t="shared" si="318"/>
        <v>350</v>
      </c>
      <c r="D507" s="16">
        <f ca="1">IF(A507&lt;$B$1,VLOOKUP(A507,[1]DI!$A$4:$B$15000,2),0)</f>
        <v>2.1500000000000005E-2</v>
      </c>
      <c r="E507" s="17">
        <f t="shared" ca="1" si="319"/>
        <v>1.0000844200000001</v>
      </c>
      <c r="F507" s="17">
        <f ca="1">(TRUNC(PRODUCT($E$12:$E506),16))</f>
        <v>1.06772123502982</v>
      </c>
      <c r="G507" s="17">
        <f t="shared" ca="1" si="320"/>
        <v>1.05514972012712</v>
      </c>
      <c r="H507" s="17">
        <f t="shared" ca="1" si="321"/>
        <v>1.01191444</v>
      </c>
      <c r="I507" s="16">
        <f t="shared" si="302"/>
        <v>1.7999999999999999E-2</v>
      </c>
      <c r="J507" s="99">
        <f t="shared" si="322"/>
        <v>43881</v>
      </c>
      <c r="K507" s="3">
        <f t="shared" si="323"/>
        <v>92</v>
      </c>
      <c r="L507" s="20">
        <f t="shared" si="324"/>
        <v>92</v>
      </c>
      <c r="M507" s="15">
        <f t="shared" si="325"/>
        <v>1.0065342420000001</v>
      </c>
      <c r="N507" s="15">
        <f t="shared" ca="1" si="326"/>
        <v>1.018526534</v>
      </c>
      <c r="O507" s="20">
        <f t="shared" si="327"/>
        <v>0</v>
      </c>
      <c r="P507" s="2">
        <f t="shared" ca="1" si="328"/>
        <v>6.484286</v>
      </c>
      <c r="Q507" s="2">
        <f t="shared" si="329"/>
        <v>0</v>
      </c>
      <c r="R507" s="4" t="str">
        <f t="shared" si="330"/>
        <v>A+J=</v>
      </c>
      <c r="S507" s="99">
        <f t="shared" si="331"/>
        <v>44249</v>
      </c>
      <c r="T507" s="9" t="str">
        <f t="shared" si="332"/>
        <v>-</v>
      </c>
      <c r="U507" s="9"/>
      <c r="V507" s="9"/>
      <c r="W507" s="9"/>
      <c r="X507" s="9"/>
      <c r="Y507" s="1"/>
      <c r="Z507" s="9"/>
      <c r="AA507" s="9"/>
      <c r="AB507" s="9"/>
      <c r="AC507" s="9"/>
      <c r="AD507" s="9"/>
      <c r="AE507" s="10"/>
      <c r="AF507" s="9"/>
      <c r="AG507" s="9"/>
      <c r="AH507" s="99">
        <f t="shared" si="316"/>
        <v>43850</v>
      </c>
      <c r="AI507" s="2">
        <f t="shared" ca="1" si="311"/>
        <v>1067.91209</v>
      </c>
      <c r="AJ507" s="9">
        <f t="shared" si="311"/>
        <v>1000</v>
      </c>
      <c r="AK507" s="16">
        <f t="shared" ca="1" si="311"/>
        <v>4.4000000000000004E-2</v>
      </c>
      <c r="AL507" s="17">
        <f t="shared" ca="1" si="311"/>
        <v>1.05111102</v>
      </c>
      <c r="AM507" s="99">
        <f t="shared" si="312"/>
        <v>43850</v>
      </c>
      <c r="AN507" s="16">
        <f t="shared" si="313"/>
        <v>1.7999999999999999E-2</v>
      </c>
      <c r="AO507" s="3">
        <f t="shared" si="313"/>
        <v>224</v>
      </c>
      <c r="AP507" s="15">
        <f t="shared" si="313"/>
        <v>1.0159841060000001</v>
      </c>
      <c r="AQ507" s="15">
        <f t="shared" ca="1" si="313"/>
        <v>1.0679120900000001</v>
      </c>
      <c r="AR507" s="99">
        <f t="shared" si="314"/>
        <v>43850</v>
      </c>
      <c r="AS507" s="2">
        <f t="shared" ca="1" si="315"/>
        <v>67.912090000000006</v>
      </c>
      <c r="AT507" s="2">
        <f t="shared" si="315"/>
        <v>0</v>
      </c>
      <c r="AU507" s="28" t="str">
        <f t="shared" si="315"/>
        <v>J=</v>
      </c>
      <c r="AV507" s="99">
        <f t="shared" si="315"/>
        <v>43881</v>
      </c>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c r="FV507" s="3"/>
      <c r="FW507" s="3"/>
      <c r="FX507" s="3"/>
      <c r="FY507" s="3"/>
      <c r="FZ507" s="3"/>
      <c r="GA507" s="3"/>
      <c r="GB507" s="3"/>
      <c r="GC507" s="3"/>
      <c r="GD507" s="3"/>
      <c r="GE507" s="3"/>
      <c r="GF507" s="3"/>
      <c r="GG507" s="3"/>
      <c r="GH507" s="3"/>
      <c r="GI507" s="3"/>
      <c r="GJ507" s="3"/>
      <c r="GK507" s="3"/>
      <c r="GL507" s="3"/>
      <c r="GM507" s="3"/>
      <c r="GN507" s="3"/>
      <c r="GO507" s="3"/>
      <c r="GP507" s="3"/>
      <c r="GQ507" s="3"/>
      <c r="GR507" s="3"/>
      <c r="GS507" s="3"/>
      <c r="GT507" s="1"/>
      <c r="GU507" s="1"/>
      <c r="GV507" s="1"/>
      <c r="GW507" s="1"/>
      <c r="GX507" s="1"/>
      <c r="GY507" s="1"/>
      <c r="GZ507" s="1"/>
      <c r="HA507" s="1"/>
      <c r="HB507" s="1"/>
      <c r="HC507" s="1"/>
      <c r="HD507" s="1"/>
      <c r="HE507" s="1"/>
      <c r="HF507" s="1"/>
      <c r="HG507" s="1"/>
      <c r="HH507" s="1"/>
      <c r="HI507" s="1"/>
      <c r="HJ507" s="1"/>
      <c r="HK507" s="1"/>
      <c r="HL507" s="1"/>
    </row>
    <row r="508" spans="1:220" x14ac:dyDescent="0.15">
      <c r="A508" s="97">
        <f t="shared" si="301"/>
        <v>44020</v>
      </c>
      <c r="B508" s="19">
        <f t="shared" ca="1" si="317"/>
        <v>356.53961800000002</v>
      </c>
      <c r="C508" s="2">
        <f t="shared" si="318"/>
        <v>350</v>
      </c>
      <c r="D508" s="16">
        <f ca="1">IF(A508&lt;$B$1,VLOOKUP(A508,[1]DI!$A$4:$B$15000,2),0)</f>
        <v>2.1500000000000005E-2</v>
      </c>
      <c r="E508" s="17">
        <f t="shared" ca="1" si="319"/>
        <v>1.0000844200000001</v>
      </c>
      <c r="F508" s="17">
        <f ca="1">(TRUNC(PRODUCT($E$12:$E507),16))</f>
        <v>1.0678113720564799</v>
      </c>
      <c r="G508" s="17">
        <f t="shared" ca="1" si="320"/>
        <v>1.05514972012712</v>
      </c>
      <c r="H508" s="17">
        <f t="shared" ca="1" si="321"/>
        <v>1.01199986</v>
      </c>
      <c r="I508" s="16">
        <f t="shared" si="302"/>
        <v>1.7999999999999999E-2</v>
      </c>
      <c r="J508" s="99">
        <f t="shared" si="322"/>
        <v>43881</v>
      </c>
      <c r="K508" s="3">
        <f t="shared" si="323"/>
        <v>93</v>
      </c>
      <c r="L508" s="20">
        <f t="shared" si="324"/>
        <v>93</v>
      </c>
      <c r="M508" s="15">
        <f t="shared" si="325"/>
        <v>1.0066055</v>
      </c>
      <c r="N508" s="15">
        <f t="shared" ca="1" si="326"/>
        <v>1.0186846249999999</v>
      </c>
      <c r="O508" s="20">
        <f t="shared" si="327"/>
        <v>0</v>
      </c>
      <c r="P508" s="2">
        <f t="shared" ca="1" si="328"/>
        <v>6.5396179999999999</v>
      </c>
      <c r="Q508" s="2">
        <f t="shared" si="329"/>
        <v>0</v>
      </c>
      <c r="R508" s="4" t="str">
        <f t="shared" si="330"/>
        <v>A+J=</v>
      </c>
      <c r="S508" s="99">
        <f t="shared" si="331"/>
        <v>44249</v>
      </c>
      <c r="T508" s="9" t="str">
        <f t="shared" si="332"/>
        <v>-</v>
      </c>
      <c r="U508" s="9"/>
      <c r="V508" s="9"/>
      <c r="W508" s="9"/>
      <c r="X508" s="9"/>
      <c r="Y508" s="1"/>
      <c r="Z508" s="9"/>
      <c r="AA508" s="9"/>
      <c r="AB508" s="9"/>
      <c r="AC508" s="9"/>
      <c r="AD508" s="9"/>
      <c r="AE508" s="10"/>
      <c r="AF508" s="9"/>
      <c r="AG508" s="9"/>
      <c r="AH508" s="99">
        <f t="shared" si="316"/>
        <v>43851</v>
      </c>
      <c r="AI508" s="2">
        <f t="shared" ca="1" si="311"/>
        <v>1068.1702070000001</v>
      </c>
      <c r="AJ508" s="9">
        <f t="shared" si="311"/>
        <v>1000</v>
      </c>
      <c r="AK508" s="16">
        <f t="shared" ca="1" si="311"/>
        <v>4.4000000000000004E-2</v>
      </c>
      <c r="AL508" s="17">
        <f t="shared" ca="1" si="311"/>
        <v>1.0512906500000001</v>
      </c>
      <c r="AM508" s="99">
        <f t="shared" si="312"/>
        <v>43851</v>
      </c>
      <c r="AN508" s="16">
        <f t="shared" si="313"/>
        <v>1.7999999999999999E-2</v>
      </c>
      <c r="AO508" s="3">
        <f t="shared" si="313"/>
        <v>225</v>
      </c>
      <c r="AP508" s="15">
        <f t="shared" si="313"/>
        <v>1.0160560329999999</v>
      </c>
      <c r="AQ508" s="15">
        <f t="shared" ca="1" si="313"/>
        <v>1.0681702070000001</v>
      </c>
      <c r="AR508" s="99">
        <f t="shared" si="314"/>
        <v>43851</v>
      </c>
      <c r="AS508" s="2">
        <f t="shared" ca="1" si="315"/>
        <v>68.170207000000005</v>
      </c>
      <c r="AT508" s="2">
        <f t="shared" si="315"/>
        <v>0</v>
      </c>
      <c r="AU508" s="28" t="str">
        <f t="shared" si="315"/>
        <v>J=</v>
      </c>
      <c r="AV508" s="99">
        <f t="shared" si="315"/>
        <v>43881</v>
      </c>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c r="FV508" s="3"/>
      <c r="FW508" s="3"/>
      <c r="FX508" s="3"/>
      <c r="FY508" s="3"/>
      <c r="FZ508" s="3"/>
      <c r="GA508" s="3"/>
      <c r="GB508" s="3"/>
      <c r="GC508" s="3"/>
      <c r="GD508" s="3"/>
      <c r="GE508" s="3"/>
      <c r="GF508" s="3"/>
      <c r="GG508" s="3"/>
      <c r="GH508" s="3"/>
      <c r="GI508" s="3"/>
      <c r="GJ508" s="3"/>
      <c r="GK508" s="3"/>
      <c r="GL508" s="3"/>
      <c r="GM508" s="3"/>
      <c r="GN508" s="3"/>
      <c r="GO508" s="3"/>
      <c r="GP508" s="3"/>
      <c r="GQ508" s="3"/>
      <c r="GR508" s="3"/>
      <c r="GS508" s="3"/>
      <c r="GT508" s="1"/>
      <c r="GU508" s="1"/>
      <c r="GV508" s="1"/>
      <c r="GW508" s="1"/>
      <c r="GX508" s="1"/>
      <c r="GY508" s="1"/>
      <c r="GZ508" s="1"/>
      <c r="HA508" s="1"/>
      <c r="HB508" s="1"/>
      <c r="HC508" s="1"/>
      <c r="HD508" s="1"/>
      <c r="HE508" s="1"/>
      <c r="HF508" s="1"/>
      <c r="HG508" s="1"/>
      <c r="HH508" s="1"/>
      <c r="HI508" s="1"/>
      <c r="HJ508" s="1"/>
      <c r="HK508" s="1"/>
      <c r="HL508" s="1"/>
    </row>
    <row r="509" spans="1:220" x14ac:dyDescent="0.15">
      <c r="A509" s="97">
        <f t="shared" si="301"/>
        <v>44021</v>
      </c>
      <c r="B509" s="19">
        <f t="shared" ca="1" si="317"/>
        <v>356.59496300000001</v>
      </c>
      <c r="C509" s="2">
        <f t="shared" si="318"/>
        <v>350</v>
      </c>
      <c r="D509" s="16">
        <f ca="1">IF(A509&lt;$B$1,VLOOKUP(A509,[1]DI!$A$4:$B$15000,2),0)</f>
        <v>2.1500000000000005E-2</v>
      </c>
      <c r="E509" s="17">
        <f t="shared" ca="1" si="319"/>
        <v>1.0000844200000001</v>
      </c>
      <c r="F509" s="17">
        <f ca="1">(TRUNC(PRODUCT($E$12:$E508),16))</f>
        <v>1.0679015166925101</v>
      </c>
      <c r="G509" s="17">
        <f t="shared" ca="1" si="320"/>
        <v>1.05514972012712</v>
      </c>
      <c r="H509" s="17">
        <f t="shared" ca="1" si="321"/>
        <v>1.0120853000000001</v>
      </c>
      <c r="I509" s="16">
        <f t="shared" si="302"/>
        <v>1.7999999999999999E-2</v>
      </c>
      <c r="J509" s="99">
        <f t="shared" si="322"/>
        <v>43881</v>
      </c>
      <c r="K509" s="3">
        <f t="shared" si="323"/>
        <v>94</v>
      </c>
      <c r="L509" s="20">
        <f t="shared" si="324"/>
        <v>94</v>
      </c>
      <c r="M509" s="15">
        <f t="shared" si="325"/>
        <v>1.006676763</v>
      </c>
      <c r="N509" s="15">
        <f t="shared" ca="1" si="326"/>
        <v>1.018842754</v>
      </c>
      <c r="O509" s="20">
        <f t="shared" si="327"/>
        <v>0</v>
      </c>
      <c r="P509" s="2">
        <f t="shared" ca="1" si="328"/>
        <v>6.5949629999999999</v>
      </c>
      <c r="Q509" s="2">
        <f t="shared" si="329"/>
        <v>0</v>
      </c>
      <c r="R509" s="4" t="str">
        <f t="shared" si="330"/>
        <v>A+J=</v>
      </c>
      <c r="S509" s="99">
        <f t="shared" si="331"/>
        <v>44249</v>
      </c>
      <c r="T509" s="9" t="str">
        <f t="shared" si="332"/>
        <v>-</v>
      </c>
      <c r="U509" s="9"/>
      <c r="V509" s="9"/>
      <c r="W509" s="9"/>
      <c r="X509" s="9"/>
      <c r="Y509" s="1"/>
      <c r="Z509" s="9"/>
      <c r="AA509" s="9"/>
      <c r="AB509" s="9"/>
      <c r="AC509" s="9"/>
      <c r="AD509" s="9"/>
      <c r="AE509" s="10"/>
      <c r="AF509" s="9"/>
      <c r="AG509" s="9"/>
      <c r="AH509" s="99">
        <f t="shared" si="316"/>
        <v>43852</v>
      </c>
      <c r="AI509" s="2">
        <f t="shared" ca="1" si="311"/>
        <v>1068.428377</v>
      </c>
      <c r="AJ509" s="9">
        <f t="shared" si="311"/>
        <v>1000</v>
      </c>
      <c r="AK509" s="16">
        <f t="shared" ca="1" si="311"/>
        <v>4.4000000000000004E-2</v>
      </c>
      <c r="AL509" s="17">
        <f t="shared" ca="1" si="311"/>
        <v>1.0514703000000001</v>
      </c>
      <c r="AM509" s="99">
        <f t="shared" si="312"/>
        <v>43852</v>
      </c>
      <c r="AN509" s="16">
        <f t="shared" si="313"/>
        <v>1.7999999999999999E-2</v>
      </c>
      <c r="AO509" s="3">
        <f t="shared" si="313"/>
        <v>226</v>
      </c>
      <c r="AP509" s="15">
        <f t="shared" si="313"/>
        <v>1.016127966</v>
      </c>
      <c r="AQ509" s="15">
        <f t="shared" ca="1" si="313"/>
        <v>1.068428377</v>
      </c>
      <c r="AR509" s="99">
        <f t="shared" si="314"/>
        <v>43852</v>
      </c>
      <c r="AS509" s="2">
        <f t="shared" ca="1" si="315"/>
        <v>68.428376999999998</v>
      </c>
      <c r="AT509" s="2">
        <f t="shared" si="315"/>
        <v>0</v>
      </c>
      <c r="AU509" s="28" t="str">
        <f t="shared" si="315"/>
        <v>J=</v>
      </c>
      <c r="AV509" s="99">
        <f t="shared" si="315"/>
        <v>43881</v>
      </c>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c r="FV509" s="3"/>
      <c r="FW509" s="3"/>
      <c r="FX509" s="3"/>
      <c r="FY509" s="3"/>
      <c r="FZ509" s="3"/>
      <c r="GA509" s="3"/>
      <c r="GB509" s="3"/>
      <c r="GC509" s="3"/>
      <c r="GD509" s="3"/>
      <c r="GE509" s="3"/>
      <c r="GF509" s="3"/>
      <c r="GG509" s="3"/>
      <c r="GH509" s="3"/>
      <c r="GI509" s="3"/>
      <c r="GJ509" s="3"/>
      <c r="GK509" s="3"/>
      <c r="GL509" s="3"/>
      <c r="GM509" s="3"/>
      <c r="GN509" s="3"/>
      <c r="GO509" s="3"/>
      <c r="GP509" s="3"/>
      <c r="GQ509" s="3"/>
      <c r="GR509" s="3"/>
      <c r="GS509" s="3"/>
      <c r="GT509" s="1"/>
      <c r="GU509" s="1"/>
      <c r="GV509" s="1"/>
      <c r="GW509" s="1"/>
      <c r="GX509" s="1"/>
      <c r="GY509" s="1"/>
      <c r="GZ509" s="1"/>
      <c r="HA509" s="1"/>
      <c r="HB509" s="1"/>
      <c r="HC509" s="1"/>
      <c r="HD509" s="1"/>
      <c r="HE509" s="1"/>
      <c r="HF509" s="1"/>
      <c r="HG509" s="1"/>
      <c r="HH509" s="1"/>
      <c r="HI509" s="1"/>
      <c r="HJ509" s="1"/>
      <c r="HK509" s="1"/>
      <c r="HL509" s="1"/>
    </row>
    <row r="510" spans="1:220" x14ac:dyDescent="0.15">
      <c r="A510" s="97">
        <f t="shared" si="301"/>
        <v>44022</v>
      </c>
      <c r="B510" s="19">
        <f t="shared" ca="1" si="317"/>
        <v>356.65031499999998</v>
      </c>
      <c r="C510" s="2">
        <f t="shared" si="318"/>
        <v>350</v>
      </c>
      <c r="D510" s="16">
        <f ca="1">IF(A510&lt;$B$1,VLOOKUP(A510,[1]DI!$A$4:$B$15000,2),0)</f>
        <v>2.1500000000000005E-2</v>
      </c>
      <c r="E510" s="17">
        <f t="shared" ca="1" si="319"/>
        <v>1.0000844200000001</v>
      </c>
      <c r="F510" s="17">
        <f ca="1">(TRUNC(PRODUCT($E$12:$E509),16))</f>
        <v>1.06799166893855</v>
      </c>
      <c r="G510" s="17">
        <f t="shared" ca="1" si="320"/>
        <v>1.05514972012712</v>
      </c>
      <c r="H510" s="17">
        <f t="shared" ca="1" si="321"/>
        <v>1.01217074</v>
      </c>
      <c r="I510" s="16">
        <f t="shared" si="302"/>
        <v>1.7999999999999999E-2</v>
      </c>
      <c r="J510" s="99">
        <f t="shared" si="322"/>
        <v>43881</v>
      </c>
      <c r="K510" s="3">
        <f t="shared" si="323"/>
        <v>95</v>
      </c>
      <c r="L510" s="20">
        <f t="shared" si="324"/>
        <v>95</v>
      </c>
      <c r="M510" s="15">
        <f t="shared" si="325"/>
        <v>1.006748032</v>
      </c>
      <c r="N510" s="15">
        <f t="shared" ca="1" si="326"/>
        <v>1.0190009010000001</v>
      </c>
      <c r="O510" s="20">
        <f t="shared" si="327"/>
        <v>0</v>
      </c>
      <c r="P510" s="2">
        <f t="shared" ca="1" si="328"/>
        <v>6.650315</v>
      </c>
      <c r="Q510" s="2">
        <f t="shared" si="329"/>
        <v>0</v>
      </c>
      <c r="R510" s="4" t="str">
        <f t="shared" si="330"/>
        <v>A+J=</v>
      </c>
      <c r="S510" s="99">
        <f t="shared" si="331"/>
        <v>44249</v>
      </c>
      <c r="T510" s="9" t="str">
        <f t="shared" si="332"/>
        <v>-</v>
      </c>
      <c r="U510" s="9"/>
      <c r="V510" s="9"/>
      <c r="W510" s="9"/>
      <c r="X510" s="9"/>
      <c r="Y510" s="1"/>
      <c r="Z510" s="9"/>
      <c r="AA510" s="9"/>
      <c r="AB510" s="9"/>
      <c r="AC510" s="9"/>
      <c r="AD510" s="9"/>
      <c r="AE510" s="10"/>
      <c r="AF510" s="9"/>
      <c r="AG510" s="9"/>
      <c r="AH510" s="99">
        <f t="shared" si="316"/>
        <v>43853</v>
      </c>
      <c r="AI510" s="2">
        <f t="shared" ca="1" si="311"/>
        <v>1068.686618</v>
      </c>
      <c r="AJ510" s="9">
        <f t="shared" si="311"/>
        <v>1000</v>
      </c>
      <c r="AK510" s="16">
        <f t="shared" ca="1" si="311"/>
        <v>4.4000000000000004E-2</v>
      </c>
      <c r="AL510" s="17">
        <f t="shared" ca="1" si="311"/>
        <v>1.05164999</v>
      </c>
      <c r="AM510" s="99">
        <f t="shared" si="312"/>
        <v>43853</v>
      </c>
      <c r="AN510" s="16">
        <f t="shared" si="313"/>
        <v>1.7999999999999999E-2</v>
      </c>
      <c r="AO510" s="3">
        <f t="shared" si="313"/>
        <v>227</v>
      </c>
      <c r="AP510" s="15">
        <f t="shared" si="313"/>
        <v>1.016199903</v>
      </c>
      <c r="AQ510" s="15">
        <f t="shared" ca="1" si="313"/>
        <v>1.0686866180000001</v>
      </c>
      <c r="AR510" s="99">
        <f t="shared" si="314"/>
        <v>43853</v>
      </c>
      <c r="AS510" s="2">
        <f t="shared" ca="1" si="315"/>
        <v>68.686617999999996</v>
      </c>
      <c r="AT510" s="2">
        <f t="shared" si="315"/>
        <v>0</v>
      </c>
      <c r="AU510" s="28" t="str">
        <f t="shared" si="315"/>
        <v>J=</v>
      </c>
      <c r="AV510" s="99">
        <f t="shared" si="315"/>
        <v>43881</v>
      </c>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c r="FV510" s="3"/>
      <c r="FW510" s="3"/>
      <c r="FX510" s="3"/>
      <c r="FY510" s="3"/>
      <c r="FZ510" s="3"/>
      <c r="GA510" s="3"/>
      <c r="GB510" s="3"/>
      <c r="GC510" s="3"/>
      <c r="GD510" s="3"/>
      <c r="GE510" s="3"/>
      <c r="GF510" s="3"/>
      <c r="GG510" s="3"/>
      <c r="GH510" s="3"/>
      <c r="GI510" s="3"/>
      <c r="GJ510" s="3"/>
      <c r="GK510" s="3"/>
      <c r="GL510" s="3"/>
      <c r="GM510" s="3"/>
      <c r="GN510" s="3"/>
      <c r="GO510" s="3"/>
      <c r="GP510" s="3"/>
      <c r="GQ510" s="3"/>
      <c r="GR510" s="3"/>
      <c r="GS510" s="3"/>
      <c r="GT510" s="1"/>
      <c r="GU510" s="1"/>
      <c r="GV510" s="1"/>
      <c r="GW510" s="1"/>
      <c r="GX510" s="1"/>
      <c r="GY510" s="1"/>
      <c r="GZ510" s="1"/>
      <c r="HA510" s="1"/>
      <c r="HB510" s="1"/>
      <c r="HC510" s="1"/>
      <c r="HD510" s="1"/>
      <c r="HE510" s="1"/>
      <c r="HF510" s="1"/>
      <c r="HG510" s="1"/>
      <c r="HH510" s="1"/>
      <c r="HI510" s="1"/>
      <c r="HJ510" s="1"/>
      <c r="HK510" s="1"/>
      <c r="HL510" s="1"/>
    </row>
    <row r="511" spans="1:220" x14ac:dyDescent="0.15">
      <c r="A511" s="97">
        <f t="shared" si="301"/>
        <v>44023</v>
      </c>
      <c r="B511" s="19">
        <f t="shared" ca="1" si="317"/>
        <v>356.70567199999999</v>
      </c>
      <c r="C511" s="2">
        <f t="shared" si="318"/>
        <v>350</v>
      </c>
      <c r="D511" s="16">
        <f ca="1">IF(A511&lt;$B$1,VLOOKUP(A511,[1]DI!$A$4:$B$15000,2),0)</f>
        <v>0</v>
      </c>
      <c r="E511" s="17">
        <f t="shared" ca="1" si="319"/>
        <v>1</v>
      </c>
      <c r="F511" s="17">
        <f ca="1">(TRUNC(PRODUCT($E$12:$E510),16))</f>
        <v>1.0680818287952401</v>
      </c>
      <c r="G511" s="17">
        <f t="shared" ca="1" si="320"/>
        <v>1.05514972012712</v>
      </c>
      <c r="H511" s="17">
        <f t="shared" ca="1" si="321"/>
        <v>1.0122561800000001</v>
      </c>
      <c r="I511" s="16">
        <f t="shared" si="302"/>
        <v>1.7999999999999999E-2</v>
      </c>
      <c r="J511" s="99">
        <f t="shared" si="322"/>
        <v>43881</v>
      </c>
      <c r="K511" s="3">
        <f t="shared" si="323"/>
        <v>95</v>
      </c>
      <c r="L511" s="20">
        <f t="shared" si="324"/>
        <v>96</v>
      </c>
      <c r="M511" s="15">
        <f t="shared" si="325"/>
        <v>1.0068193059999999</v>
      </c>
      <c r="N511" s="15">
        <f t="shared" ca="1" si="326"/>
        <v>1.019159065</v>
      </c>
      <c r="O511" s="20">
        <f t="shared" si="327"/>
        <v>0</v>
      </c>
      <c r="P511" s="2">
        <f t="shared" ca="1" si="328"/>
        <v>6.7056719999999999</v>
      </c>
      <c r="Q511" s="2">
        <f t="shared" si="329"/>
        <v>0</v>
      </c>
      <c r="R511" s="4" t="str">
        <f t="shared" si="330"/>
        <v>A+J=</v>
      </c>
      <c r="S511" s="99">
        <f t="shared" si="331"/>
        <v>44249</v>
      </c>
      <c r="T511" s="9" t="str">
        <f t="shared" si="332"/>
        <v>-</v>
      </c>
      <c r="U511" s="9"/>
      <c r="V511" s="9"/>
      <c r="W511" s="9"/>
      <c r="X511" s="9"/>
      <c r="Y511" s="1"/>
      <c r="Z511" s="9"/>
      <c r="AA511" s="9"/>
      <c r="AB511" s="9"/>
      <c r="AC511" s="9"/>
      <c r="AD511" s="9"/>
      <c r="AE511" s="10"/>
      <c r="AF511" s="9"/>
      <c r="AG511" s="9"/>
      <c r="AH511" s="99"/>
      <c r="AI511" s="3"/>
      <c r="AJ511" s="9"/>
      <c r="AK511" s="16"/>
      <c r="AL511" s="17"/>
      <c r="AM511" s="99"/>
      <c r="AN511" s="16"/>
      <c r="AO511" s="3"/>
      <c r="AP511" s="15"/>
      <c r="AQ511" s="15"/>
      <c r="AR511" s="99"/>
      <c r="AS511" s="2"/>
      <c r="AT511" s="3"/>
      <c r="AU511" s="4"/>
      <c r="AV511" s="99"/>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c r="FV511" s="3"/>
      <c r="FW511" s="3"/>
      <c r="FX511" s="3"/>
      <c r="FY511" s="3"/>
      <c r="FZ511" s="3"/>
      <c r="GA511" s="3"/>
      <c r="GB511" s="3"/>
      <c r="GC511" s="3"/>
      <c r="GD511" s="3"/>
      <c r="GE511" s="3"/>
      <c r="GF511" s="3"/>
      <c r="GG511" s="3"/>
      <c r="GH511" s="3"/>
      <c r="GI511" s="3"/>
      <c r="GJ511" s="3"/>
      <c r="GK511" s="3"/>
      <c r="GL511" s="3"/>
      <c r="GM511" s="3"/>
      <c r="GN511" s="3"/>
      <c r="GO511" s="3"/>
      <c r="GP511" s="3"/>
      <c r="GQ511" s="3"/>
      <c r="GR511" s="3"/>
      <c r="GS511" s="3"/>
      <c r="GT511" s="1"/>
      <c r="GU511" s="1"/>
      <c r="GV511" s="1"/>
      <c r="GW511" s="1"/>
      <c r="GX511" s="1"/>
      <c r="GY511" s="1"/>
      <c r="GZ511" s="1"/>
      <c r="HA511" s="1"/>
      <c r="HB511" s="1"/>
      <c r="HC511" s="1"/>
      <c r="HD511" s="1"/>
      <c r="HE511" s="1"/>
      <c r="HF511" s="1"/>
      <c r="HG511" s="1"/>
      <c r="HH511" s="1"/>
      <c r="HI511" s="1"/>
      <c r="HJ511" s="1"/>
      <c r="HK511" s="1"/>
      <c r="HL511" s="1"/>
    </row>
    <row r="512" spans="1:220" x14ac:dyDescent="0.15">
      <c r="A512" s="97">
        <f t="shared" si="301"/>
        <v>44024</v>
      </c>
      <c r="B512" s="19">
        <f t="shared" ca="1" si="317"/>
        <v>356.70567199999999</v>
      </c>
      <c r="C512" s="2">
        <f t="shared" si="318"/>
        <v>350</v>
      </c>
      <c r="D512" s="16">
        <f ca="1">IF(A512&lt;$B$1,VLOOKUP(A512,[1]DI!$A$4:$B$15000,2),0)</f>
        <v>0</v>
      </c>
      <c r="E512" s="17">
        <f t="shared" ca="1" si="319"/>
        <v>1</v>
      </c>
      <c r="F512" s="17">
        <f ca="1">(TRUNC(PRODUCT($E$12:$E511),16))</f>
        <v>1.0680818287952401</v>
      </c>
      <c r="G512" s="17">
        <f t="shared" ca="1" si="320"/>
        <v>1.05514972012712</v>
      </c>
      <c r="H512" s="17">
        <f t="shared" ca="1" si="321"/>
        <v>1.0122561800000001</v>
      </c>
      <c r="I512" s="16">
        <f t="shared" si="302"/>
        <v>1.7999999999999999E-2</v>
      </c>
      <c r="J512" s="99">
        <f t="shared" si="322"/>
        <v>43881</v>
      </c>
      <c r="K512" s="3">
        <f t="shared" si="323"/>
        <v>95</v>
      </c>
      <c r="L512" s="20">
        <f t="shared" si="324"/>
        <v>96</v>
      </c>
      <c r="M512" s="15">
        <f t="shared" si="325"/>
        <v>1.0068193059999999</v>
      </c>
      <c r="N512" s="15">
        <f t="shared" ca="1" si="326"/>
        <v>1.019159065</v>
      </c>
      <c r="O512" s="20">
        <f t="shared" si="327"/>
        <v>0</v>
      </c>
      <c r="P512" s="2">
        <f t="shared" ca="1" si="328"/>
        <v>6.7056719999999999</v>
      </c>
      <c r="Q512" s="2">
        <f t="shared" si="329"/>
        <v>0</v>
      </c>
      <c r="R512" s="4" t="str">
        <f t="shared" si="330"/>
        <v>A+J=</v>
      </c>
      <c r="S512" s="99">
        <f t="shared" si="331"/>
        <v>44249</v>
      </c>
      <c r="T512" s="9" t="str">
        <f t="shared" si="332"/>
        <v>-</v>
      </c>
      <c r="U512" s="9"/>
      <c r="V512" s="9"/>
      <c r="W512" s="9"/>
      <c r="X512" s="9"/>
      <c r="Y512" s="1"/>
      <c r="Z512" s="9"/>
      <c r="AA512" s="9"/>
      <c r="AB512" s="9"/>
      <c r="AC512" s="9"/>
      <c r="AD512" s="9"/>
      <c r="AE512" s="10"/>
      <c r="AF512" s="9"/>
      <c r="AG512" s="9"/>
      <c r="AH512" s="99" t="str">
        <f t="shared" ref="AH512:AV512" si="333">+$B$9</f>
        <v>AMAR16</v>
      </c>
      <c r="AI512" s="3" t="str">
        <f t="shared" si="333"/>
        <v>AMAR16</v>
      </c>
      <c r="AJ512" s="3" t="str">
        <f t="shared" si="333"/>
        <v>AMAR16</v>
      </c>
      <c r="AK512" s="3" t="str">
        <f t="shared" si="333"/>
        <v>AMAR16</v>
      </c>
      <c r="AL512" s="3" t="str">
        <f t="shared" si="333"/>
        <v>AMAR16</v>
      </c>
      <c r="AM512" s="99" t="str">
        <f t="shared" si="333"/>
        <v>AMAR16</v>
      </c>
      <c r="AN512" s="3" t="str">
        <f t="shared" si="333"/>
        <v>AMAR16</v>
      </c>
      <c r="AO512" s="3" t="str">
        <f t="shared" si="333"/>
        <v>AMAR16</v>
      </c>
      <c r="AP512" s="3" t="str">
        <f t="shared" si="333"/>
        <v>AMAR16</v>
      </c>
      <c r="AQ512" s="3" t="str">
        <f t="shared" si="333"/>
        <v>AMAR16</v>
      </c>
      <c r="AR512" s="99" t="str">
        <f t="shared" si="333"/>
        <v>AMAR16</v>
      </c>
      <c r="AS512" s="3" t="str">
        <f t="shared" si="333"/>
        <v>AMAR16</v>
      </c>
      <c r="AT512" s="3" t="str">
        <f t="shared" si="333"/>
        <v>AMAR16</v>
      </c>
      <c r="AU512" s="4" t="str">
        <f t="shared" si="333"/>
        <v>AMAR16</v>
      </c>
      <c r="AV512" s="99" t="str">
        <f t="shared" si="333"/>
        <v>AMAR16</v>
      </c>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c r="FV512" s="3"/>
      <c r="FW512" s="3"/>
      <c r="FX512" s="3"/>
      <c r="FY512" s="3"/>
      <c r="FZ512" s="3"/>
      <c r="GA512" s="3"/>
      <c r="GB512" s="3"/>
      <c r="GC512" s="3"/>
      <c r="GD512" s="3"/>
      <c r="GE512" s="3"/>
      <c r="GF512" s="3"/>
      <c r="GG512" s="3"/>
      <c r="GH512" s="3"/>
      <c r="GI512" s="3"/>
      <c r="GJ512" s="3"/>
      <c r="GK512" s="3"/>
      <c r="GL512" s="3"/>
      <c r="GM512" s="3"/>
      <c r="GN512" s="3"/>
      <c r="GO512" s="3"/>
      <c r="GP512" s="3"/>
      <c r="GQ512" s="3"/>
      <c r="GR512" s="3"/>
      <c r="GS512" s="3"/>
      <c r="GT512" s="1"/>
      <c r="GU512" s="1"/>
      <c r="GV512" s="1"/>
      <c r="GW512" s="1"/>
      <c r="GX512" s="1"/>
      <c r="GY512" s="1"/>
      <c r="GZ512" s="1"/>
      <c r="HA512" s="1"/>
      <c r="HB512" s="1"/>
      <c r="HC512" s="1"/>
      <c r="HD512" s="1"/>
      <c r="HE512" s="1"/>
      <c r="HF512" s="1"/>
      <c r="HG512" s="1"/>
      <c r="HH512" s="1"/>
      <c r="HI512" s="1"/>
      <c r="HJ512" s="1"/>
      <c r="HK512" s="1"/>
      <c r="HL512" s="1"/>
    </row>
    <row r="513" spans="1:220" x14ac:dyDescent="0.15">
      <c r="A513" s="97">
        <f t="shared" si="301"/>
        <v>44025</v>
      </c>
      <c r="B513" s="19">
        <f t="shared" ca="1" si="317"/>
        <v>356.70567199999999</v>
      </c>
      <c r="C513" s="2">
        <f t="shared" si="318"/>
        <v>350</v>
      </c>
      <c r="D513" s="16">
        <f ca="1">IF(A513&lt;$B$1,VLOOKUP(A513,[1]DI!$A$4:$B$15000,2),0)</f>
        <v>2.1500000000000005E-2</v>
      </c>
      <c r="E513" s="17">
        <f t="shared" ca="1" si="319"/>
        <v>1.0000844200000001</v>
      </c>
      <c r="F513" s="17">
        <f ca="1">(TRUNC(PRODUCT($E$12:$E512),16))</f>
        <v>1.0680818287952401</v>
      </c>
      <c r="G513" s="17">
        <f t="shared" ca="1" si="320"/>
        <v>1.05514972012712</v>
      </c>
      <c r="H513" s="17">
        <f t="shared" ca="1" si="321"/>
        <v>1.0122561800000001</v>
      </c>
      <c r="I513" s="16">
        <f t="shared" si="302"/>
        <v>1.7999999999999999E-2</v>
      </c>
      <c r="J513" s="99">
        <f t="shared" si="322"/>
        <v>43881</v>
      </c>
      <c r="K513" s="3">
        <f t="shared" si="323"/>
        <v>96</v>
      </c>
      <c r="L513" s="20">
        <f t="shared" si="324"/>
        <v>96</v>
      </c>
      <c r="M513" s="15">
        <f t="shared" si="325"/>
        <v>1.0068193059999999</v>
      </c>
      <c r="N513" s="15">
        <f t="shared" ca="1" si="326"/>
        <v>1.019159065</v>
      </c>
      <c r="O513" s="20">
        <f t="shared" si="327"/>
        <v>0</v>
      </c>
      <c r="P513" s="2">
        <f t="shared" ca="1" si="328"/>
        <v>6.7056719999999999</v>
      </c>
      <c r="Q513" s="2">
        <f t="shared" si="329"/>
        <v>0</v>
      </c>
      <c r="R513" s="4" t="str">
        <f t="shared" si="330"/>
        <v>A+J=</v>
      </c>
      <c r="S513" s="99">
        <f t="shared" si="331"/>
        <v>44249</v>
      </c>
      <c r="T513" s="9" t="str">
        <f t="shared" si="332"/>
        <v>-</v>
      </c>
      <c r="U513" s="9"/>
      <c r="V513" s="9"/>
      <c r="W513" s="9"/>
      <c r="X513" s="9"/>
      <c r="Y513" s="1"/>
      <c r="Z513" s="9"/>
      <c r="AA513" s="9"/>
      <c r="AB513" s="9"/>
      <c r="AC513" s="9"/>
      <c r="AD513" s="9"/>
      <c r="AE513" s="10"/>
      <c r="AF513" s="9"/>
      <c r="AG513" s="9"/>
      <c r="AH513" s="99" t="s">
        <v>4</v>
      </c>
      <c r="AI513" s="3" t="s">
        <v>5</v>
      </c>
      <c r="AJ513" s="9" t="s">
        <v>6</v>
      </c>
      <c r="AK513" s="11" t="s">
        <v>7</v>
      </c>
      <c r="AL513" s="12" t="s">
        <v>7</v>
      </c>
      <c r="AM513" s="99" t="s">
        <v>4</v>
      </c>
      <c r="AN513" s="11" t="s">
        <v>8</v>
      </c>
      <c r="AO513" s="14" t="s">
        <v>8</v>
      </c>
      <c r="AP513" s="13" t="s">
        <v>8</v>
      </c>
      <c r="AQ513" s="15" t="s">
        <v>9</v>
      </c>
      <c r="AR513" s="99" t="s">
        <v>4</v>
      </c>
      <c r="AS513" s="2" t="s">
        <v>11</v>
      </c>
      <c r="AT513" s="3" t="s">
        <v>12</v>
      </c>
      <c r="AU513" s="4" t="s">
        <v>13</v>
      </c>
      <c r="AV513" s="99" t="s">
        <v>13</v>
      </c>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c r="FV513" s="3"/>
      <c r="FW513" s="3"/>
      <c r="FX513" s="3"/>
      <c r="FY513" s="3"/>
      <c r="FZ513" s="3"/>
      <c r="GA513" s="3"/>
      <c r="GB513" s="3"/>
      <c r="GC513" s="3"/>
      <c r="GD513" s="3"/>
      <c r="GE513" s="3"/>
      <c r="GF513" s="3"/>
      <c r="GG513" s="3"/>
      <c r="GH513" s="3"/>
      <c r="GI513" s="3"/>
      <c r="GJ513" s="3"/>
      <c r="GK513" s="3"/>
      <c r="GL513" s="3"/>
      <c r="GM513" s="3"/>
      <c r="GN513" s="3"/>
      <c r="GO513" s="3"/>
      <c r="GP513" s="3"/>
      <c r="GQ513" s="3"/>
      <c r="GR513" s="3"/>
      <c r="GS513" s="3"/>
      <c r="GT513" s="1"/>
      <c r="GU513" s="1"/>
      <c r="GV513" s="1"/>
      <c r="GW513" s="1"/>
      <c r="GX513" s="1"/>
      <c r="GY513" s="1"/>
      <c r="GZ513" s="1"/>
      <c r="HA513" s="1"/>
      <c r="HB513" s="1"/>
      <c r="HC513" s="1"/>
      <c r="HD513" s="1"/>
      <c r="HE513" s="1"/>
      <c r="HF513" s="1"/>
      <c r="HG513" s="1"/>
      <c r="HH513" s="1"/>
      <c r="HI513" s="1"/>
      <c r="HJ513" s="1"/>
      <c r="HK513" s="1"/>
      <c r="HL513" s="1"/>
    </row>
    <row r="514" spans="1:220" x14ac:dyDescent="0.15">
      <c r="A514" s="97">
        <f t="shared" si="301"/>
        <v>44026</v>
      </c>
      <c r="B514" s="19">
        <f t="shared" ca="1" si="317"/>
        <v>356.76104199999997</v>
      </c>
      <c r="C514" s="2">
        <f t="shared" si="318"/>
        <v>350</v>
      </c>
      <c r="D514" s="16">
        <f ca="1">IF(A514&lt;$B$1,VLOOKUP(A514,[1]DI!$A$4:$B$15000,2),0)</f>
        <v>2.1500000000000005E-2</v>
      </c>
      <c r="E514" s="17">
        <f t="shared" ca="1" si="319"/>
        <v>1.0000844200000001</v>
      </c>
      <c r="F514" s="17">
        <f ca="1">(TRUNC(PRODUCT($E$12:$E513),16))</f>
        <v>1.0681719962632299</v>
      </c>
      <c r="G514" s="17">
        <f t="shared" ca="1" si="320"/>
        <v>1.05514972012712</v>
      </c>
      <c r="H514" s="17">
        <f t="shared" ca="1" si="321"/>
        <v>1.01234164</v>
      </c>
      <c r="I514" s="16">
        <f t="shared" si="302"/>
        <v>1.7999999999999999E-2</v>
      </c>
      <c r="J514" s="99">
        <f t="shared" si="322"/>
        <v>43881</v>
      </c>
      <c r="K514" s="3">
        <f t="shared" si="323"/>
        <v>97</v>
      </c>
      <c r="L514" s="20">
        <f t="shared" si="324"/>
        <v>97</v>
      </c>
      <c r="M514" s="15">
        <f t="shared" si="325"/>
        <v>1.006890584</v>
      </c>
      <c r="N514" s="15">
        <f t="shared" ca="1" si="326"/>
        <v>1.019317265</v>
      </c>
      <c r="O514" s="20">
        <f t="shared" si="327"/>
        <v>0</v>
      </c>
      <c r="P514" s="2">
        <f t="shared" ca="1" si="328"/>
        <v>6.7610419999999998</v>
      </c>
      <c r="Q514" s="2">
        <f t="shared" si="329"/>
        <v>0</v>
      </c>
      <c r="R514" s="4" t="str">
        <f t="shared" si="330"/>
        <v>A+J=</v>
      </c>
      <c r="S514" s="99">
        <f t="shared" si="331"/>
        <v>44249</v>
      </c>
      <c r="T514" s="9" t="str">
        <f t="shared" si="332"/>
        <v>-</v>
      </c>
      <c r="U514" s="9"/>
      <c r="V514" s="9"/>
      <c r="W514" s="9"/>
      <c r="X514" s="9"/>
      <c r="Y514" s="1"/>
      <c r="Z514" s="9"/>
      <c r="AA514" s="9"/>
      <c r="AB514" s="9"/>
      <c r="AC514" s="9"/>
      <c r="AD514" s="9"/>
      <c r="AE514" s="10"/>
      <c r="AF514" s="9"/>
      <c r="AG514" s="9"/>
      <c r="AH514" s="99"/>
      <c r="AI514" s="3" t="s">
        <v>15</v>
      </c>
      <c r="AJ514" s="9" t="s">
        <v>16</v>
      </c>
      <c r="AK514" s="16" t="s">
        <v>17</v>
      </c>
      <c r="AL514" s="17" t="s">
        <v>18</v>
      </c>
      <c r="AM514" s="99"/>
      <c r="AN514" s="16"/>
      <c r="AO514" s="3" t="s">
        <v>19</v>
      </c>
      <c r="AP514" s="15" t="s">
        <v>18</v>
      </c>
      <c r="AQ514" s="15" t="s">
        <v>20</v>
      </c>
      <c r="AR514" s="99"/>
      <c r="AS514" s="2"/>
      <c r="AT514" s="3"/>
      <c r="AU514" s="4" t="s">
        <v>21</v>
      </c>
      <c r="AV514" s="99" t="s">
        <v>4</v>
      </c>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c r="FV514" s="3"/>
      <c r="FW514" s="3"/>
      <c r="FX514" s="3"/>
      <c r="FY514" s="3"/>
      <c r="FZ514" s="3"/>
      <c r="GA514" s="3"/>
      <c r="GB514" s="3"/>
      <c r="GC514" s="3"/>
      <c r="GD514" s="3"/>
      <c r="GE514" s="3"/>
      <c r="GF514" s="3"/>
      <c r="GG514" s="3"/>
      <c r="GH514" s="3"/>
      <c r="GI514" s="3"/>
      <c r="GJ514" s="3"/>
      <c r="GK514" s="3"/>
      <c r="GL514" s="3"/>
      <c r="GM514" s="3"/>
      <c r="GN514" s="3"/>
      <c r="GO514" s="3"/>
      <c r="GP514" s="3"/>
      <c r="GQ514" s="3"/>
      <c r="GR514" s="3"/>
      <c r="GS514" s="3"/>
      <c r="GT514" s="1"/>
      <c r="GU514" s="1"/>
      <c r="GV514" s="1"/>
      <c r="GW514" s="1"/>
      <c r="GX514" s="1"/>
      <c r="GY514" s="1"/>
      <c r="GZ514" s="1"/>
      <c r="HA514" s="1"/>
      <c r="HB514" s="1"/>
      <c r="HC514" s="1"/>
      <c r="HD514" s="1"/>
      <c r="HE514" s="1"/>
      <c r="HF514" s="1"/>
      <c r="HG514" s="1"/>
      <c r="HH514" s="1"/>
      <c r="HI514" s="1"/>
      <c r="HJ514" s="1"/>
      <c r="HK514" s="1"/>
      <c r="HL514" s="1"/>
    </row>
    <row r="515" spans="1:220" x14ac:dyDescent="0.15">
      <c r="A515" s="97">
        <f t="shared" si="301"/>
        <v>44027</v>
      </c>
      <c r="B515" s="19">
        <f t="shared" ca="1" si="317"/>
        <v>356.816419</v>
      </c>
      <c r="C515" s="2">
        <f t="shared" si="318"/>
        <v>350</v>
      </c>
      <c r="D515" s="16">
        <f ca="1">IF(A515&lt;$B$1,VLOOKUP(A515,[1]DI!$A$4:$B$15000,2),0)</f>
        <v>2.1500000000000005E-2</v>
      </c>
      <c r="E515" s="17">
        <f t="shared" ca="1" si="319"/>
        <v>1.0000844200000001</v>
      </c>
      <c r="F515" s="17">
        <f ca="1">(TRUNC(PRODUCT($E$12:$E514),16))</f>
        <v>1.0682621713431499</v>
      </c>
      <c r="G515" s="17">
        <f t="shared" ca="1" si="320"/>
        <v>1.05514972012712</v>
      </c>
      <c r="H515" s="17">
        <f t="shared" ca="1" si="321"/>
        <v>1.0124271</v>
      </c>
      <c r="I515" s="16">
        <f t="shared" si="302"/>
        <v>1.7999999999999999E-2</v>
      </c>
      <c r="J515" s="99">
        <f t="shared" si="322"/>
        <v>43881</v>
      </c>
      <c r="K515" s="3">
        <f t="shared" si="323"/>
        <v>98</v>
      </c>
      <c r="L515" s="20">
        <f t="shared" si="324"/>
        <v>98</v>
      </c>
      <c r="M515" s="15">
        <f t="shared" si="325"/>
        <v>1.0069618680000001</v>
      </c>
      <c r="N515" s="15">
        <f t="shared" ca="1" si="326"/>
        <v>1.019475484</v>
      </c>
      <c r="O515" s="20">
        <f t="shared" si="327"/>
        <v>0</v>
      </c>
      <c r="P515" s="2">
        <f t="shared" ca="1" si="328"/>
        <v>6.8164189999999998</v>
      </c>
      <c r="Q515" s="2">
        <f t="shared" si="329"/>
        <v>0</v>
      </c>
      <c r="R515" s="4" t="str">
        <f t="shared" si="330"/>
        <v>A+J=</v>
      </c>
      <c r="S515" s="99">
        <f t="shared" si="331"/>
        <v>44249</v>
      </c>
      <c r="T515" s="9" t="str">
        <f t="shared" si="332"/>
        <v>-</v>
      </c>
      <c r="U515" s="9"/>
      <c r="V515" s="9"/>
      <c r="W515" s="9"/>
      <c r="X515" s="9"/>
      <c r="Y515" s="1"/>
      <c r="Z515" s="9"/>
      <c r="AA515" s="9"/>
      <c r="AB515" s="9"/>
      <c r="AC515" s="9"/>
      <c r="AD515" s="9"/>
      <c r="AE515" s="10"/>
      <c r="AF515" s="9"/>
      <c r="AG515" s="9"/>
      <c r="AH515" s="99"/>
      <c r="AI515" s="3" t="str">
        <f>+$B$9</f>
        <v>AMAR16</v>
      </c>
      <c r="AJ515" s="9"/>
      <c r="AK515" s="16"/>
      <c r="AL515" s="17" t="s">
        <v>25</v>
      </c>
      <c r="AM515" s="99"/>
      <c r="AN515" s="16" t="s">
        <v>26</v>
      </c>
      <c r="AO515" s="3" t="s">
        <v>28</v>
      </c>
      <c r="AP515" s="15" t="s">
        <v>29</v>
      </c>
      <c r="AQ515" s="15" t="s">
        <v>25</v>
      </c>
      <c r="AR515" s="99"/>
      <c r="AS515" s="2"/>
      <c r="AT515" s="3"/>
      <c r="AU515" s="4" t="s">
        <v>30</v>
      </c>
      <c r="AV515" s="101"/>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c r="FV515" s="3"/>
      <c r="FW515" s="3"/>
      <c r="FX515" s="3"/>
      <c r="FY515" s="3"/>
      <c r="FZ515" s="3"/>
      <c r="GA515" s="3"/>
      <c r="GB515" s="3"/>
      <c r="GC515" s="3"/>
      <c r="GD515" s="3"/>
      <c r="GE515" s="3"/>
      <c r="GF515" s="3"/>
      <c r="GG515" s="3"/>
      <c r="GH515" s="3"/>
      <c r="GI515" s="3"/>
      <c r="GJ515" s="3"/>
      <c r="GK515" s="3"/>
      <c r="GL515" s="3"/>
      <c r="GM515" s="3"/>
      <c r="GN515" s="3"/>
      <c r="GO515" s="3"/>
      <c r="GP515" s="3"/>
      <c r="GQ515" s="3"/>
      <c r="GR515" s="3"/>
      <c r="GS515" s="3"/>
      <c r="GT515" s="1"/>
      <c r="GU515" s="1"/>
      <c r="GV515" s="1"/>
      <c r="GW515" s="1"/>
      <c r="GX515" s="1"/>
      <c r="GY515" s="1"/>
      <c r="GZ515" s="1"/>
      <c r="HA515" s="1"/>
      <c r="HB515" s="1"/>
      <c r="HC515" s="1"/>
      <c r="HD515" s="1"/>
      <c r="HE515" s="1"/>
      <c r="HF515" s="1"/>
      <c r="HG515" s="1"/>
      <c r="HH515" s="1"/>
      <c r="HI515" s="1"/>
      <c r="HJ515" s="1"/>
      <c r="HK515" s="1"/>
      <c r="HL515" s="1"/>
    </row>
    <row r="516" spans="1:220" x14ac:dyDescent="0.15">
      <c r="A516" s="97">
        <f t="shared" si="301"/>
        <v>44028</v>
      </c>
      <c r="B516" s="19">
        <f t="shared" ca="1" si="317"/>
        <v>356.87180499999999</v>
      </c>
      <c r="C516" s="2">
        <f t="shared" si="318"/>
        <v>350</v>
      </c>
      <c r="D516" s="16">
        <f ca="1">IF(A516&lt;$B$1,VLOOKUP(A516,[1]DI!$A$4:$B$15000,2),0)</f>
        <v>2.1500000000000005E-2</v>
      </c>
      <c r="E516" s="17">
        <f t="shared" ca="1" si="319"/>
        <v>1.0000844200000001</v>
      </c>
      <c r="F516" s="17">
        <f ca="1">(TRUNC(PRODUCT($E$12:$E515),16))</f>
        <v>1.0683523540356601</v>
      </c>
      <c r="G516" s="17">
        <f t="shared" ca="1" si="320"/>
        <v>1.05514972012712</v>
      </c>
      <c r="H516" s="17">
        <f t="shared" ca="1" si="321"/>
        <v>1.0125125699999999</v>
      </c>
      <c r="I516" s="16">
        <f t="shared" si="302"/>
        <v>1.7999999999999999E-2</v>
      </c>
      <c r="J516" s="99">
        <f t="shared" si="322"/>
        <v>43881</v>
      </c>
      <c r="K516" s="3">
        <f t="shared" si="323"/>
        <v>99</v>
      </c>
      <c r="L516" s="20">
        <f t="shared" si="324"/>
        <v>99</v>
      </c>
      <c r="M516" s="15">
        <f t="shared" si="325"/>
        <v>1.007033157</v>
      </c>
      <c r="N516" s="15">
        <f t="shared" ca="1" si="326"/>
        <v>1.01963373</v>
      </c>
      <c r="O516" s="20">
        <f t="shared" si="327"/>
        <v>0</v>
      </c>
      <c r="P516" s="2">
        <f t="shared" ca="1" si="328"/>
        <v>6.8718050000000002</v>
      </c>
      <c r="Q516" s="2">
        <f t="shared" si="329"/>
        <v>0</v>
      </c>
      <c r="R516" s="4" t="str">
        <f t="shared" si="330"/>
        <v>A+J=</v>
      </c>
      <c r="S516" s="99">
        <f t="shared" si="331"/>
        <v>44249</v>
      </c>
      <c r="T516" s="9" t="str">
        <f t="shared" si="332"/>
        <v>-</v>
      </c>
      <c r="U516" s="9"/>
      <c r="V516" s="9"/>
      <c r="W516" s="9"/>
      <c r="X516" s="9"/>
      <c r="Y516" s="1"/>
      <c r="Z516" s="9"/>
      <c r="AA516" s="9"/>
      <c r="AB516" s="9"/>
      <c r="AC516" s="9"/>
      <c r="AD516" s="9"/>
      <c r="AE516" s="10"/>
      <c r="AF516" s="9"/>
      <c r="AG516" s="9"/>
      <c r="AH516" s="99"/>
      <c r="AI516" s="3"/>
      <c r="AJ516" s="9" t="s">
        <v>32</v>
      </c>
      <c r="AK516" s="16" t="s">
        <v>33</v>
      </c>
      <c r="AL516" s="17" t="s">
        <v>37</v>
      </c>
      <c r="AM516" s="99"/>
      <c r="AN516" s="16" t="s">
        <v>38</v>
      </c>
      <c r="AO516" s="3" t="s">
        <v>40</v>
      </c>
      <c r="AP516" s="15" t="s">
        <v>41</v>
      </c>
      <c r="AQ516" s="15" t="s">
        <v>42</v>
      </c>
      <c r="AR516" s="99"/>
      <c r="AS516" s="2" t="s">
        <v>43</v>
      </c>
      <c r="AT516" s="3"/>
      <c r="AU516" s="4"/>
      <c r="AV516" s="101"/>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c r="FV516" s="3"/>
      <c r="FW516" s="3"/>
      <c r="FX516" s="3"/>
      <c r="FY516" s="3"/>
      <c r="FZ516" s="3"/>
      <c r="GA516" s="3"/>
      <c r="GB516" s="3"/>
      <c r="GC516" s="3"/>
      <c r="GD516" s="3"/>
      <c r="GE516" s="3"/>
      <c r="GF516" s="3"/>
      <c r="GG516" s="3"/>
      <c r="GH516" s="3"/>
      <c r="GI516" s="3"/>
      <c r="GJ516" s="3"/>
      <c r="GK516" s="3"/>
      <c r="GL516" s="3"/>
      <c r="GM516" s="3"/>
      <c r="GN516" s="3"/>
      <c r="GO516" s="3"/>
      <c r="GP516" s="3"/>
      <c r="GQ516" s="3"/>
      <c r="GR516" s="3"/>
      <c r="GS516" s="3"/>
      <c r="GT516" s="1"/>
      <c r="GU516" s="1"/>
      <c r="GV516" s="1"/>
      <c r="GW516" s="1"/>
      <c r="GX516" s="1"/>
      <c r="GY516" s="1"/>
      <c r="GZ516" s="1"/>
      <c r="HA516" s="1"/>
      <c r="HB516" s="1"/>
      <c r="HC516" s="1"/>
      <c r="HD516" s="1"/>
      <c r="HE516" s="1"/>
      <c r="HF516" s="1"/>
      <c r="HG516" s="1"/>
      <c r="HH516" s="1"/>
      <c r="HI516" s="1"/>
      <c r="HJ516" s="1"/>
      <c r="HK516" s="1"/>
      <c r="HL516" s="1"/>
    </row>
    <row r="517" spans="1:220" x14ac:dyDescent="0.15">
      <c r="A517" s="97">
        <f t="shared" si="301"/>
        <v>44029</v>
      </c>
      <c r="B517" s="19">
        <f t="shared" ca="1" si="317"/>
        <v>356.92720000000003</v>
      </c>
      <c r="C517" s="2">
        <f t="shared" si="318"/>
        <v>350</v>
      </c>
      <c r="D517" s="16">
        <f ca="1">IF(A517&lt;$B$1,VLOOKUP(A517,[1]DI!$A$4:$B$15000,2),0)</f>
        <v>2.1500000000000005E-2</v>
      </c>
      <c r="E517" s="17">
        <f t="shared" ca="1" si="319"/>
        <v>1.0000844200000001</v>
      </c>
      <c r="F517" s="17">
        <f ca="1">(TRUNC(PRODUCT($E$12:$E516),16))</f>
        <v>1.0684425443413801</v>
      </c>
      <c r="G517" s="17">
        <f t="shared" ca="1" si="320"/>
        <v>1.05514972012712</v>
      </c>
      <c r="H517" s="17">
        <f t="shared" ca="1" si="321"/>
        <v>1.01259805</v>
      </c>
      <c r="I517" s="16">
        <f t="shared" si="302"/>
        <v>1.7999999999999999E-2</v>
      </c>
      <c r="J517" s="99">
        <f t="shared" si="322"/>
        <v>43881</v>
      </c>
      <c r="K517" s="3">
        <f t="shared" si="323"/>
        <v>100</v>
      </c>
      <c r="L517" s="20">
        <f t="shared" si="324"/>
        <v>100</v>
      </c>
      <c r="M517" s="15">
        <f t="shared" si="325"/>
        <v>1.0071044499999999</v>
      </c>
      <c r="N517" s="15">
        <f t="shared" ca="1" si="326"/>
        <v>1.019792002</v>
      </c>
      <c r="O517" s="20">
        <f t="shared" si="327"/>
        <v>0</v>
      </c>
      <c r="P517" s="2">
        <f t="shared" ca="1" si="328"/>
        <v>6.9272</v>
      </c>
      <c r="Q517" s="2">
        <f t="shared" si="329"/>
        <v>0</v>
      </c>
      <c r="R517" s="4" t="str">
        <f t="shared" si="330"/>
        <v>A+J=</v>
      </c>
      <c r="S517" s="99">
        <f t="shared" si="331"/>
        <v>44249</v>
      </c>
      <c r="T517" s="9" t="str">
        <f t="shared" si="332"/>
        <v>-</v>
      </c>
      <c r="U517" s="9"/>
      <c r="V517" s="9"/>
      <c r="W517" s="9"/>
      <c r="X517" s="9"/>
      <c r="Y517" s="1"/>
      <c r="Z517" s="9"/>
      <c r="AA517" s="9"/>
      <c r="AB517" s="9"/>
      <c r="AC517" s="9"/>
      <c r="AD517" s="9"/>
      <c r="AE517" s="10"/>
      <c r="AF517" s="9"/>
      <c r="AG517" s="9"/>
      <c r="AH517" s="99"/>
      <c r="AI517" s="3" t="s">
        <v>53</v>
      </c>
      <c r="AJ517" s="9" t="s">
        <v>53</v>
      </c>
      <c r="AK517" s="16"/>
      <c r="AL517" s="17"/>
      <c r="AM517" s="99"/>
      <c r="AN517" s="16"/>
      <c r="AO517" s="3"/>
      <c r="AP517" s="15"/>
      <c r="AQ517" s="15"/>
      <c r="AR517" s="99"/>
      <c r="AS517" s="2" t="s">
        <v>53</v>
      </c>
      <c r="AT517" s="3" t="s">
        <v>53</v>
      </c>
      <c r="AU517" s="4"/>
      <c r="AV517" s="99"/>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c r="FV517" s="3"/>
      <c r="FW517" s="3"/>
      <c r="FX517" s="3"/>
      <c r="FY517" s="3"/>
      <c r="FZ517" s="3"/>
      <c r="GA517" s="3"/>
      <c r="GB517" s="3"/>
      <c r="GC517" s="3"/>
      <c r="GD517" s="3"/>
      <c r="GE517" s="3"/>
      <c r="GF517" s="3"/>
      <c r="GG517" s="3"/>
      <c r="GH517" s="3"/>
      <c r="GI517" s="3"/>
      <c r="GJ517" s="3"/>
      <c r="GK517" s="3"/>
      <c r="GL517" s="3"/>
      <c r="GM517" s="3"/>
      <c r="GN517" s="3"/>
      <c r="GO517" s="3"/>
      <c r="GP517" s="3"/>
      <c r="GQ517" s="3"/>
      <c r="GR517" s="3"/>
      <c r="GS517" s="3"/>
      <c r="GT517" s="1"/>
      <c r="GU517" s="1"/>
      <c r="GV517" s="1"/>
      <c r="GW517" s="1"/>
      <c r="GX517" s="1"/>
      <c r="GY517" s="1"/>
      <c r="GZ517" s="1"/>
      <c r="HA517" s="1"/>
      <c r="HB517" s="1"/>
      <c r="HC517" s="1"/>
      <c r="HD517" s="1"/>
      <c r="HE517" s="1"/>
      <c r="HF517" s="1"/>
      <c r="HG517" s="1"/>
      <c r="HH517" s="1"/>
      <c r="HI517" s="1"/>
      <c r="HJ517" s="1"/>
      <c r="HK517" s="1"/>
      <c r="HL517" s="1"/>
    </row>
    <row r="518" spans="1:220" x14ac:dyDescent="0.15">
      <c r="A518" s="97">
        <f t="shared" si="301"/>
        <v>44030</v>
      </c>
      <c r="B518" s="19">
        <f t="shared" ca="1" si="317"/>
        <v>356.98260199999999</v>
      </c>
      <c r="C518" s="2">
        <f t="shared" si="318"/>
        <v>350</v>
      </c>
      <c r="D518" s="16">
        <f ca="1">IF(A518&lt;$B$1,VLOOKUP(A518,[1]DI!$A$4:$B$15000,2),0)</f>
        <v>0</v>
      </c>
      <c r="E518" s="17">
        <f t="shared" ca="1" si="319"/>
        <v>1</v>
      </c>
      <c r="F518" s="17">
        <f ca="1">(TRUNC(PRODUCT($E$12:$E517),16))</f>
        <v>1.0685327422609801</v>
      </c>
      <c r="G518" s="17">
        <f t="shared" ca="1" si="320"/>
        <v>1.05514972012712</v>
      </c>
      <c r="H518" s="17">
        <f t="shared" ca="1" si="321"/>
        <v>1.0126835300000001</v>
      </c>
      <c r="I518" s="16">
        <f t="shared" si="302"/>
        <v>1.7999999999999999E-2</v>
      </c>
      <c r="J518" s="99">
        <f t="shared" si="322"/>
        <v>43881</v>
      </c>
      <c r="K518" s="3">
        <f t="shared" si="323"/>
        <v>100</v>
      </c>
      <c r="L518" s="20">
        <f t="shared" si="324"/>
        <v>101</v>
      </c>
      <c r="M518" s="15">
        <f t="shared" si="325"/>
        <v>1.007175749</v>
      </c>
      <c r="N518" s="15">
        <f t="shared" ca="1" si="326"/>
        <v>1.019950293</v>
      </c>
      <c r="O518" s="20">
        <f t="shared" si="327"/>
        <v>0</v>
      </c>
      <c r="P518" s="2">
        <f t="shared" ca="1" si="328"/>
        <v>6.982602</v>
      </c>
      <c r="Q518" s="2">
        <f t="shared" si="329"/>
        <v>0</v>
      </c>
      <c r="R518" s="4" t="str">
        <f t="shared" si="330"/>
        <v>A+J=</v>
      </c>
      <c r="S518" s="99">
        <f t="shared" si="331"/>
        <v>44249</v>
      </c>
      <c r="T518" s="9" t="str">
        <f t="shared" si="332"/>
        <v>-</v>
      </c>
      <c r="U518" s="9"/>
      <c r="V518" s="9"/>
      <c r="W518" s="9"/>
      <c r="X518" s="9"/>
      <c r="Y518" s="1"/>
      <c r="Z518" s="9"/>
      <c r="AA518" s="9"/>
      <c r="AB518" s="9"/>
      <c r="AC518" s="9"/>
      <c r="AD518" s="9"/>
      <c r="AE518" s="10"/>
      <c r="AF518" s="9"/>
      <c r="AG518" s="9"/>
      <c r="AH518" s="99">
        <f>(AH510+1)</f>
        <v>43854</v>
      </c>
      <c r="AI518" s="2">
        <f t="shared" ref="AI518:AL532" ca="1" si="334">VLOOKUP($AH518,$A$12:$S$1473,(AI$1)+1)</f>
        <v>1068.944911</v>
      </c>
      <c r="AJ518" s="9">
        <f t="shared" si="334"/>
        <v>1000</v>
      </c>
      <c r="AK518" s="16">
        <f t="shared" ca="1" si="334"/>
        <v>4.4000000000000004E-2</v>
      </c>
      <c r="AL518" s="17">
        <f t="shared" ca="1" si="334"/>
        <v>1.0518297000000001</v>
      </c>
      <c r="AM518" s="99">
        <f t="shared" ref="AM518:AM532" si="335">AH518</f>
        <v>43854</v>
      </c>
      <c r="AN518" s="16">
        <f t="shared" ref="AN518:AQ532" si="336">VLOOKUP($AH518,$A$12:$S$1473,(AN$1)+1)</f>
        <v>1.7999999999999999E-2</v>
      </c>
      <c r="AO518" s="3">
        <f t="shared" si="336"/>
        <v>228</v>
      </c>
      <c r="AP518" s="15">
        <f t="shared" si="336"/>
        <v>1.016271846</v>
      </c>
      <c r="AQ518" s="15">
        <f t="shared" ca="1" si="336"/>
        <v>1.068944911</v>
      </c>
      <c r="AR518" s="99">
        <f t="shared" ref="AR518:AR532" si="337">AH518</f>
        <v>43854</v>
      </c>
      <c r="AS518" s="2">
        <f t="shared" ref="AS518:AV532" ca="1" si="338">VLOOKUP($AH518,$A$12:$S$1473,(AS$1)+1)</f>
        <v>68.944911000000005</v>
      </c>
      <c r="AT518" s="2">
        <f t="shared" si="338"/>
        <v>0</v>
      </c>
      <c r="AU518" s="28" t="str">
        <f t="shared" si="338"/>
        <v>J=</v>
      </c>
      <c r="AV518" s="99">
        <f t="shared" si="338"/>
        <v>43881</v>
      </c>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c r="FV518" s="3"/>
      <c r="FW518" s="3"/>
      <c r="FX518" s="3"/>
      <c r="FY518" s="3"/>
      <c r="FZ518" s="3"/>
      <c r="GA518" s="3"/>
      <c r="GB518" s="3"/>
      <c r="GC518" s="3"/>
      <c r="GD518" s="3"/>
      <c r="GE518" s="3"/>
      <c r="GF518" s="3"/>
      <c r="GG518" s="3"/>
      <c r="GH518" s="3"/>
      <c r="GI518" s="3"/>
      <c r="GJ518" s="3"/>
      <c r="GK518" s="3"/>
      <c r="GL518" s="3"/>
      <c r="GM518" s="3"/>
      <c r="GN518" s="3"/>
      <c r="GO518" s="3"/>
      <c r="GP518" s="3"/>
      <c r="GQ518" s="3"/>
      <c r="GR518" s="3"/>
      <c r="GS518" s="3"/>
      <c r="GT518" s="1"/>
      <c r="GU518" s="1"/>
      <c r="GV518" s="1"/>
      <c r="GW518" s="1"/>
      <c r="GX518" s="1"/>
      <c r="GY518" s="1"/>
      <c r="GZ518" s="1"/>
      <c r="HA518" s="1"/>
      <c r="HB518" s="1"/>
      <c r="HC518" s="1"/>
      <c r="HD518" s="1"/>
      <c r="HE518" s="1"/>
      <c r="HF518" s="1"/>
      <c r="HG518" s="1"/>
      <c r="HH518" s="1"/>
      <c r="HI518" s="1"/>
      <c r="HJ518" s="1"/>
      <c r="HK518" s="1"/>
      <c r="HL518" s="1"/>
    </row>
    <row r="519" spans="1:220" x14ac:dyDescent="0.15">
      <c r="A519" s="97">
        <f t="shared" si="301"/>
        <v>44031</v>
      </c>
      <c r="B519" s="19">
        <f t="shared" ca="1" si="317"/>
        <v>356.98260199999999</v>
      </c>
      <c r="C519" s="2">
        <f t="shared" si="318"/>
        <v>350</v>
      </c>
      <c r="D519" s="16">
        <f ca="1">IF(A519&lt;$B$1,VLOOKUP(A519,[1]DI!$A$4:$B$15000,2),0)</f>
        <v>0</v>
      </c>
      <c r="E519" s="17">
        <f t="shared" ca="1" si="319"/>
        <v>1</v>
      </c>
      <c r="F519" s="17">
        <f ca="1">(TRUNC(PRODUCT($E$12:$E518),16))</f>
        <v>1.0685327422609801</v>
      </c>
      <c r="G519" s="17">
        <f t="shared" ca="1" si="320"/>
        <v>1.05514972012712</v>
      </c>
      <c r="H519" s="17">
        <f t="shared" ca="1" si="321"/>
        <v>1.0126835300000001</v>
      </c>
      <c r="I519" s="16">
        <f t="shared" si="302"/>
        <v>1.7999999999999999E-2</v>
      </c>
      <c r="J519" s="99">
        <f t="shared" si="322"/>
        <v>43881</v>
      </c>
      <c r="K519" s="3">
        <f t="shared" si="323"/>
        <v>100</v>
      </c>
      <c r="L519" s="20">
        <f t="shared" si="324"/>
        <v>101</v>
      </c>
      <c r="M519" s="15">
        <f t="shared" si="325"/>
        <v>1.007175749</v>
      </c>
      <c r="N519" s="15">
        <f t="shared" ca="1" si="326"/>
        <v>1.019950293</v>
      </c>
      <c r="O519" s="20">
        <f t="shared" si="327"/>
        <v>0</v>
      </c>
      <c r="P519" s="2">
        <f t="shared" ca="1" si="328"/>
        <v>6.982602</v>
      </c>
      <c r="Q519" s="2">
        <f t="shared" si="329"/>
        <v>0</v>
      </c>
      <c r="R519" s="4" t="str">
        <f t="shared" si="330"/>
        <v>A+J=</v>
      </c>
      <c r="S519" s="99">
        <f t="shared" si="331"/>
        <v>44249</v>
      </c>
      <c r="T519" s="9" t="str">
        <f t="shared" si="332"/>
        <v>-</v>
      </c>
      <c r="U519" s="9"/>
      <c r="V519" s="9"/>
      <c r="W519" s="9"/>
      <c r="X519" s="9"/>
      <c r="Y519" s="1"/>
      <c r="Z519" s="9"/>
      <c r="AA519" s="9"/>
      <c r="AB519" s="9"/>
      <c r="AC519" s="9"/>
      <c r="AD519" s="9"/>
      <c r="AE519" s="10"/>
      <c r="AF519" s="9"/>
      <c r="AG519" s="9"/>
      <c r="AH519" s="99">
        <f t="shared" ref="AH519:AH532" si="339">(AH518+1)</f>
        <v>43855</v>
      </c>
      <c r="AI519" s="2">
        <f t="shared" ca="1" si="334"/>
        <v>1069.203276</v>
      </c>
      <c r="AJ519" s="9">
        <f t="shared" si="334"/>
        <v>1000</v>
      </c>
      <c r="AK519" s="16">
        <f t="shared" ca="1" si="334"/>
        <v>0</v>
      </c>
      <c r="AL519" s="17">
        <f t="shared" ca="1" si="334"/>
        <v>1.0520094499999999</v>
      </c>
      <c r="AM519" s="99">
        <f t="shared" si="335"/>
        <v>43855</v>
      </c>
      <c r="AN519" s="16">
        <f t="shared" si="336"/>
        <v>1.7999999999999999E-2</v>
      </c>
      <c r="AO519" s="3">
        <f t="shared" si="336"/>
        <v>229</v>
      </c>
      <c r="AP519" s="15">
        <f t="shared" si="336"/>
        <v>1.016343794</v>
      </c>
      <c r="AQ519" s="15">
        <f t="shared" ca="1" si="336"/>
        <v>1.0692032760000001</v>
      </c>
      <c r="AR519" s="99">
        <f t="shared" si="337"/>
        <v>43855</v>
      </c>
      <c r="AS519" s="2">
        <f t="shared" ca="1" si="338"/>
        <v>69.203276000000002</v>
      </c>
      <c r="AT519" s="2">
        <f t="shared" si="338"/>
        <v>0</v>
      </c>
      <c r="AU519" s="28" t="str">
        <f t="shared" si="338"/>
        <v>J=</v>
      </c>
      <c r="AV519" s="99">
        <f t="shared" si="338"/>
        <v>43881</v>
      </c>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c r="FV519" s="3"/>
      <c r="FW519" s="3"/>
      <c r="FX519" s="3"/>
      <c r="FY519" s="3"/>
      <c r="FZ519" s="3"/>
      <c r="GA519" s="3"/>
      <c r="GB519" s="3"/>
      <c r="GC519" s="3"/>
      <c r="GD519" s="3"/>
      <c r="GE519" s="3"/>
      <c r="GF519" s="3"/>
      <c r="GG519" s="3"/>
      <c r="GH519" s="3"/>
      <c r="GI519" s="3"/>
      <c r="GJ519" s="3"/>
      <c r="GK519" s="3"/>
      <c r="GL519" s="3"/>
      <c r="GM519" s="3"/>
      <c r="GN519" s="3"/>
      <c r="GO519" s="3"/>
      <c r="GP519" s="3"/>
      <c r="GQ519" s="3"/>
      <c r="GR519" s="3"/>
      <c r="GS519" s="3"/>
      <c r="GT519" s="1"/>
      <c r="GU519" s="1"/>
      <c r="GV519" s="1"/>
      <c r="GW519" s="1"/>
      <c r="GX519" s="1"/>
      <c r="GY519" s="1"/>
      <c r="GZ519" s="1"/>
      <c r="HA519" s="1"/>
      <c r="HB519" s="1"/>
      <c r="HC519" s="1"/>
      <c r="HD519" s="1"/>
      <c r="HE519" s="1"/>
      <c r="HF519" s="1"/>
      <c r="HG519" s="1"/>
      <c r="HH519" s="1"/>
      <c r="HI519" s="1"/>
      <c r="HJ519" s="1"/>
      <c r="HK519" s="1"/>
      <c r="HL519" s="1"/>
    </row>
    <row r="520" spans="1:220" x14ac:dyDescent="0.15">
      <c r="A520" s="97">
        <f t="shared" si="301"/>
        <v>44032</v>
      </c>
      <c r="B520" s="19">
        <f t="shared" ca="1" si="317"/>
        <v>356.98260199999999</v>
      </c>
      <c r="C520" s="2">
        <f t="shared" si="318"/>
        <v>350</v>
      </c>
      <c r="D520" s="16">
        <f ca="1">IF(A520&lt;$B$1,VLOOKUP(A520,[1]DI!$A$4:$B$15000,2),0)</f>
        <v>2.1500000000000005E-2</v>
      </c>
      <c r="E520" s="17">
        <f t="shared" ca="1" si="319"/>
        <v>1.0000844200000001</v>
      </c>
      <c r="F520" s="17">
        <f ca="1">(TRUNC(PRODUCT($E$12:$E519),16))</f>
        <v>1.0685327422609801</v>
      </c>
      <c r="G520" s="17">
        <f t="shared" ca="1" si="320"/>
        <v>1.05514972012712</v>
      </c>
      <c r="H520" s="17">
        <f t="shared" ca="1" si="321"/>
        <v>1.0126835300000001</v>
      </c>
      <c r="I520" s="16">
        <f t="shared" si="302"/>
        <v>1.7999999999999999E-2</v>
      </c>
      <c r="J520" s="99">
        <f t="shared" si="322"/>
        <v>43881</v>
      </c>
      <c r="K520" s="3">
        <f t="shared" si="323"/>
        <v>101</v>
      </c>
      <c r="L520" s="20">
        <f t="shared" si="324"/>
        <v>101</v>
      </c>
      <c r="M520" s="15">
        <f t="shared" si="325"/>
        <v>1.007175749</v>
      </c>
      <c r="N520" s="15">
        <f t="shared" ca="1" si="326"/>
        <v>1.019950293</v>
      </c>
      <c r="O520" s="20">
        <f t="shared" si="327"/>
        <v>0</v>
      </c>
      <c r="P520" s="2">
        <f t="shared" ca="1" si="328"/>
        <v>6.982602</v>
      </c>
      <c r="Q520" s="2">
        <f t="shared" si="329"/>
        <v>0</v>
      </c>
      <c r="R520" s="4" t="str">
        <f t="shared" si="330"/>
        <v>A+J=</v>
      </c>
      <c r="S520" s="99">
        <f t="shared" si="331"/>
        <v>44249</v>
      </c>
      <c r="T520" s="9" t="str">
        <f t="shared" si="332"/>
        <v>-</v>
      </c>
      <c r="U520" s="9"/>
      <c r="V520" s="9"/>
      <c r="W520" s="9"/>
      <c r="X520" s="9"/>
      <c r="Y520" s="1"/>
      <c r="Z520" s="9"/>
      <c r="AA520" s="9"/>
      <c r="AB520" s="9"/>
      <c r="AC520" s="9"/>
      <c r="AD520" s="9"/>
      <c r="AE520" s="10"/>
      <c r="AF520" s="9"/>
      <c r="AG520" s="9"/>
      <c r="AH520" s="99">
        <f t="shared" si="339"/>
        <v>43856</v>
      </c>
      <c r="AI520" s="2">
        <f t="shared" ca="1" si="334"/>
        <v>1069.203276</v>
      </c>
      <c r="AJ520" s="9">
        <f t="shared" si="334"/>
        <v>1000</v>
      </c>
      <c r="AK520" s="16">
        <f t="shared" ca="1" si="334"/>
        <v>0</v>
      </c>
      <c r="AL520" s="17">
        <f t="shared" ca="1" si="334"/>
        <v>1.0520094499999999</v>
      </c>
      <c r="AM520" s="99">
        <f t="shared" si="335"/>
        <v>43856</v>
      </c>
      <c r="AN520" s="16">
        <f t="shared" si="336"/>
        <v>1.7999999999999999E-2</v>
      </c>
      <c r="AO520" s="3">
        <f t="shared" si="336"/>
        <v>229</v>
      </c>
      <c r="AP520" s="15">
        <f t="shared" si="336"/>
        <v>1.016343794</v>
      </c>
      <c r="AQ520" s="15">
        <f t="shared" ca="1" si="336"/>
        <v>1.0692032760000001</v>
      </c>
      <c r="AR520" s="99">
        <f t="shared" si="337"/>
        <v>43856</v>
      </c>
      <c r="AS520" s="2">
        <f t="shared" ca="1" si="338"/>
        <v>69.203276000000002</v>
      </c>
      <c r="AT520" s="2">
        <f t="shared" si="338"/>
        <v>0</v>
      </c>
      <c r="AU520" s="28" t="str">
        <f t="shared" si="338"/>
        <v>J=</v>
      </c>
      <c r="AV520" s="99">
        <f t="shared" si="338"/>
        <v>43881</v>
      </c>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c r="FV520" s="3"/>
      <c r="FW520" s="3"/>
      <c r="FX520" s="3"/>
      <c r="FY520" s="3"/>
      <c r="FZ520" s="3"/>
      <c r="GA520" s="3"/>
      <c r="GB520" s="3"/>
      <c r="GC520" s="3"/>
      <c r="GD520" s="3"/>
      <c r="GE520" s="3"/>
      <c r="GF520" s="3"/>
      <c r="GG520" s="3"/>
      <c r="GH520" s="3"/>
      <c r="GI520" s="3"/>
      <c r="GJ520" s="3"/>
      <c r="GK520" s="3"/>
      <c r="GL520" s="3"/>
      <c r="GM520" s="3"/>
      <c r="GN520" s="3"/>
      <c r="GO520" s="3"/>
      <c r="GP520" s="3"/>
      <c r="GQ520" s="3"/>
      <c r="GR520" s="3"/>
      <c r="GS520" s="3"/>
      <c r="GT520" s="1"/>
      <c r="GU520" s="1"/>
      <c r="GV520" s="1"/>
      <c r="GW520" s="1"/>
      <c r="GX520" s="1"/>
      <c r="GY520" s="1"/>
      <c r="GZ520" s="1"/>
      <c r="HA520" s="1"/>
      <c r="HB520" s="1"/>
      <c r="HC520" s="1"/>
      <c r="HD520" s="1"/>
      <c r="HE520" s="1"/>
      <c r="HF520" s="1"/>
      <c r="HG520" s="1"/>
      <c r="HH520" s="1"/>
      <c r="HI520" s="1"/>
      <c r="HJ520" s="1"/>
      <c r="HK520" s="1"/>
      <c r="HL520" s="1"/>
    </row>
    <row r="521" spans="1:220" x14ac:dyDescent="0.15">
      <c r="A521" s="97">
        <f t="shared" si="301"/>
        <v>44033</v>
      </c>
      <c r="B521" s="19">
        <f t="shared" ca="1" si="317"/>
        <v>357.03801299999998</v>
      </c>
      <c r="C521" s="2">
        <f t="shared" si="318"/>
        <v>350</v>
      </c>
      <c r="D521" s="16">
        <f ca="1">IF(A521&lt;$B$1,VLOOKUP(A521,[1]DI!$A$4:$B$15000,2),0)</f>
        <v>2.1500000000000005E-2</v>
      </c>
      <c r="E521" s="17">
        <f t="shared" ca="1" si="319"/>
        <v>1.0000844200000001</v>
      </c>
      <c r="F521" s="17">
        <f ca="1">(TRUNC(PRODUCT($E$12:$E520),16))</f>
        <v>1.0686229477950799</v>
      </c>
      <c r="G521" s="17">
        <f t="shared" ca="1" si="320"/>
        <v>1.05514972012712</v>
      </c>
      <c r="H521" s="17">
        <f t="shared" ca="1" si="321"/>
        <v>1.0127690199999999</v>
      </c>
      <c r="I521" s="16">
        <f t="shared" si="302"/>
        <v>1.7999999999999999E-2</v>
      </c>
      <c r="J521" s="99">
        <f t="shared" si="322"/>
        <v>43881</v>
      </c>
      <c r="K521" s="3">
        <f t="shared" si="323"/>
        <v>102</v>
      </c>
      <c r="L521" s="20">
        <f t="shared" si="324"/>
        <v>102</v>
      </c>
      <c r="M521" s="15">
        <f t="shared" si="325"/>
        <v>1.0072470529999999</v>
      </c>
      <c r="N521" s="15">
        <f t="shared" ca="1" si="326"/>
        <v>1.0201086109999999</v>
      </c>
      <c r="O521" s="20">
        <f t="shared" si="327"/>
        <v>0</v>
      </c>
      <c r="P521" s="2">
        <f t="shared" ca="1" si="328"/>
        <v>7.0380130000000003</v>
      </c>
      <c r="Q521" s="2">
        <f t="shared" si="329"/>
        <v>0</v>
      </c>
      <c r="R521" s="4" t="str">
        <f t="shared" si="330"/>
        <v>A+J=</v>
      </c>
      <c r="S521" s="99">
        <f t="shared" si="331"/>
        <v>44249</v>
      </c>
      <c r="T521" s="9" t="str">
        <f t="shared" si="332"/>
        <v>-</v>
      </c>
      <c r="U521" s="9"/>
      <c r="V521" s="9"/>
      <c r="W521" s="9"/>
      <c r="X521" s="9"/>
      <c r="Y521" s="1"/>
      <c r="Z521" s="9"/>
      <c r="AA521" s="9"/>
      <c r="AB521" s="9"/>
      <c r="AC521" s="9"/>
      <c r="AD521" s="9"/>
      <c r="AE521" s="10"/>
      <c r="AF521" s="9"/>
      <c r="AG521" s="9"/>
      <c r="AH521" s="99">
        <f t="shared" si="339"/>
        <v>43857</v>
      </c>
      <c r="AI521" s="2">
        <f t="shared" ca="1" si="334"/>
        <v>1069.203276</v>
      </c>
      <c r="AJ521" s="9">
        <f t="shared" si="334"/>
        <v>1000</v>
      </c>
      <c r="AK521" s="16">
        <f t="shared" ca="1" si="334"/>
        <v>4.4000000000000004E-2</v>
      </c>
      <c r="AL521" s="17">
        <f t="shared" ca="1" si="334"/>
        <v>1.0520094499999999</v>
      </c>
      <c r="AM521" s="99">
        <f t="shared" si="335"/>
        <v>43857</v>
      </c>
      <c r="AN521" s="16">
        <f t="shared" si="336"/>
        <v>1.7999999999999999E-2</v>
      </c>
      <c r="AO521" s="3">
        <f t="shared" si="336"/>
        <v>229</v>
      </c>
      <c r="AP521" s="15">
        <f t="shared" si="336"/>
        <v>1.016343794</v>
      </c>
      <c r="AQ521" s="15">
        <f t="shared" ca="1" si="336"/>
        <v>1.0692032760000001</v>
      </c>
      <c r="AR521" s="99">
        <f t="shared" si="337"/>
        <v>43857</v>
      </c>
      <c r="AS521" s="2">
        <f t="shared" ca="1" si="338"/>
        <v>69.203276000000002</v>
      </c>
      <c r="AT521" s="2">
        <f t="shared" si="338"/>
        <v>0</v>
      </c>
      <c r="AU521" s="28" t="str">
        <f t="shared" si="338"/>
        <v>J=</v>
      </c>
      <c r="AV521" s="99">
        <f t="shared" si="338"/>
        <v>43881</v>
      </c>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c r="FV521" s="3"/>
      <c r="FW521" s="3"/>
      <c r="FX521" s="3"/>
      <c r="FY521" s="3"/>
      <c r="FZ521" s="3"/>
      <c r="GA521" s="3"/>
      <c r="GB521" s="3"/>
      <c r="GC521" s="3"/>
      <c r="GD521" s="3"/>
      <c r="GE521" s="3"/>
      <c r="GF521" s="3"/>
      <c r="GG521" s="3"/>
      <c r="GH521" s="3"/>
      <c r="GI521" s="3"/>
      <c r="GJ521" s="3"/>
      <c r="GK521" s="3"/>
      <c r="GL521" s="3"/>
      <c r="GM521" s="3"/>
      <c r="GN521" s="3"/>
      <c r="GO521" s="3"/>
      <c r="GP521" s="3"/>
      <c r="GQ521" s="3"/>
      <c r="GR521" s="3"/>
      <c r="GS521" s="3"/>
      <c r="GT521" s="1"/>
      <c r="GU521" s="1"/>
      <c r="GV521" s="1"/>
      <c r="GW521" s="1"/>
      <c r="GX521" s="1"/>
      <c r="GY521" s="1"/>
      <c r="GZ521" s="1"/>
      <c r="HA521" s="1"/>
      <c r="HB521" s="1"/>
      <c r="HC521" s="1"/>
      <c r="HD521" s="1"/>
      <c r="HE521" s="1"/>
      <c r="HF521" s="1"/>
      <c r="HG521" s="1"/>
      <c r="HH521" s="1"/>
      <c r="HI521" s="1"/>
      <c r="HJ521" s="1"/>
      <c r="HK521" s="1"/>
      <c r="HL521" s="1"/>
    </row>
    <row r="522" spans="1:220" x14ac:dyDescent="0.15">
      <c r="A522" s="97">
        <f t="shared" si="301"/>
        <v>44034</v>
      </c>
      <c r="B522" s="19">
        <f t="shared" ca="1" si="317"/>
        <v>357.093434</v>
      </c>
      <c r="C522" s="2">
        <f t="shared" si="318"/>
        <v>350</v>
      </c>
      <c r="D522" s="16">
        <f ca="1">IF(A522&lt;$B$1,VLOOKUP(A522,[1]DI!$A$4:$B$15000,2),0)</f>
        <v>2.1500000000000005E-2</v>
      </c>
      <c r="E522" s="17">
        <f t="shared" ca="1" si="319"/>
        <v>1.0000844200000001</v>
      </c>
      <c r="F522" s="17">
        <f ca="1">(TRUNC(PRODUCT($E$12:$E521),16))</f>
        <v>1.0687131609443301</v>
      </c>
      <c r="G522" s="17">
        <f t="shared" ca="1" si="320"/>
        <v>1.05514972012712</v>
      </c>
      <c r="H522" s="17">
        <f t="shared" ca="1" si="321"/>
        <v>1.0128545200000001</v>
      </c>
      <c r="I522" s="16">
        <f t="shared" si="302"/>
        <v>1.7999999999999999E-2</v>
      </c>
      <c r="J522" s="99">
        <f t="shared" si="322"/>
        <v>43881</v>
      </c>
      <c r="K522" s="3">
        <f t="shared" si="323"/>
        <v>103</v>
      </c>
      <c r="L522" s="20">
        <f t="shared" si="324"/>
        <v>103</v>
      </c>
      <c r="M522" s="15">
        <f t="shared" si="325"/>
        <v>1.0073183619999999</v>
      </c>
      <c r="N522" s="15">
        <f t="shared" ca="1" si="326"/>
        <v>1.0202669559999999</v>
      </c>
      <c r="O522" s="20">
        <f t="shared" si="327"/>
        <v>0</v>
      </c>
      <c r="P522" s="2">
        <f t="shared" ca="1" si="328"/>
        <v>7.0934340000000002</v>
      </c>
      <c r="Q522" s="2">
        <f t="shared" si="329"/>
        <v>0</v>
      </c>
      <c r="R522" s="4" t="str">
        <f t="shared" si="330"/>
        <v>A+J=</v>
      </c>
      <c r="S522" s="99">
        <f t="shared" si="331"/>
        <v>44249</v>
      </c>
      <c r="T522" s="9" t="str">
        <f t="shared" si="332"/>
        <v>-</v>
      </c>
      <c r="U522" s="9"/>
      <c r="V522" s="9"/>
      <c r="W522" s="9"/>
      <c r="X522" s="9"/>
      <c r="Y522" s="1"/>
      <c r="Z522" s="9"/>
      <c r="AA522" s="9"/>
      <c r="AB522" s="9"/>
      <c r="AC522" s="9"/>
      <c r="AD522" s="9"/>
      <c r="AE522" s="10"/>
      <c r="AF522" s="9"/>
      <c r="AG522" s="9"/>
      <c r="AH522" s="99">
        <f t="shared" si="339"/>
        <v>43858</v>
      </c>
      <c r="AI522" s="2">
        <f t="shared" ca="1" si="334"/>
        <v>1069.4617009999999</v>
      </c>
      <c r="AJ522" s="9">
        <f t="shared" si="334"/>
        <v>1000</v>
      </c>
      <c r="AK522" s="16">
        <f t="shared" ca="1" si="334"/>
        <v>4.4000000000000004E-2</v>
      </c>
      <c r="AL522" s="17">
        <f t="shared" ca="1" si="334"/>
        <v>1.05218923</v>
      </c>
      <c r="AM522" s="99">
        <f t="shared" si="335"/>
        <v>43858</v>
      </c>
      <c r="AN522" s="16">
        <f t="shared" si="336"/>
        <v>1.7999999999999999E-2</v>
      </c>
      <c r="AO522" s="3">
        <f t="shared" si="336"/>
        <v>230</v>
      </c>
      <c r="AP522" s="15">
        <f t="shared" si="336"/>
        <v>1.0164157469999999</v>
      </c>
      <c r="AQ522" s="15">
        <f t="shared" ca="1" si="336"/>
        <v>1.0694617019999999</v>
      </c>
      <c r="AR522" s="99">
        <f t="shared" si="337"/>
        <v>43858</v>
      </c>
      <c r="AS522" s="2">
        <f t="shared" ca="1" si="338"/>
        <v>69.461701000000005</v>
      </c>
      <c r="AT522" s="2">
        <f t="shared" si="338"/>
        <v>0</v>
      </c>
      <c r="AU522" s="28" t="str">
        <f t="shared" si="338"/>
        <v>J=</v>
      </c>
      <c r="AV522" s="99">
        <f t="shared" si="338"/>
        <v>43881</v>
      </c>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c r="FV522" s="3"/>
      <c r="FW522" s="3"/>
      <c r="FX522" s="3"/>
      <c r="FY522" s="3"/>
      <c r="FZ522" s="3"/>
      <c r="GA522" s="3"/>
      <c r="GB522" s="3"/>
      <c r="GC522" s="3"/>
      <c r="GD522" s="3"/>
      <c r="GE522" s="3"/>
      <c r="GF522" s="3"/>
      <c r="GG522" s="3"/>
      <c r="GH522" s="3"/>
      <c r="GI522" s="3"/>
      <c r="GJ522" s="3"/>
      <c r="GK522" s="3"/>
      <c r="GL522" s="3"/>
      <c r="GM522" s="3"/>
      <c r="GN522" s="3"/>
      <c r="GO522" s="3"/>
      <c r="GP522" s="3"/>
      <c r="GQ522" s="3"/>
      <c r="GR522" s="3"/>
      <c r="GS522" s="3"/>
      <c r="GT522" s="1"/>
      <c r="GU522" s="1"/>
      <c r="GV522" s="1"/>
      <c r="GW522" s="1"/>
      <c r="GX522" s="1"/>
      <c r="GY522" s="1"/>
      <c r="GZ522" s="1"/>
      <c r="HA522" s="1"/>
      <c r="HB522" s="1"/>
      <c r="HC522" s="1"/>
      <c r="HD522" s="1"/>
      <c r="HE522" s="1"/>
      <c r="HF522" s="1"/>
      <c r="HG522" s="1"/>
      <c r="HH522" s="1"/>
      <c r="HI522" s="1"/>
      <c r="HJ522" s="1"/>
      <c r="HK522" s="1"/>
      <c r="HL522" s="1"/>
    </row>
    <row r="523" spans="1:220" x14ac:dyDescent="0.15">
      <c r="A523" s="97">
        <f t="shared" si="301"/>
        <v>44035</v>
      </c>
      <c r="B523" s="19">
        <f t="shared" ca="1" si="317"/>
        <v>357.14886100000001</v>
      </c>
      <c r="C523" s="2">
        <f t="shared" si="318"/>
        <v>350</v>
      </c>
      <c r="D523" s="16">
        <f ca="1">IF(A523&lt;$B$1,VLOOKUP(A523,[1]DI!$A$4:$B$15000,2),0)</f>
        <v>2.1500000000000005E-2</v>
      </c>
      <c r="E523" s="17">
        <f t="shared" ca="1" si="319"/>
        <v>1.0000844200000001</v>
      </c>
      <c r="F523" s="17">
        <f ca="1">(TRUNC(PRODUCT($E$12:$E522),16))</f>
        <v>1.0688033817093801</v>
      </c>
      <c r="G523" s="17">
        <f t="shared" ca="1" si="320"/>
        <v>1.05514972012712</v>
      </c>
      <c r="H523" s="17">
        <f t="shared" ca="1" si="321"/>
        <v>1.0129400200000001</v>
      </c>
      <c r="I523" s="16">
        <f t="shared" si="302"/>
        <v>1.7999999999999999E-2</v>
      </c>
      <c r="J523" s="99">
        <f t="shared" si="322"/>
        <v>43881</v>
      </c>
      <c r="K523" s="3">
        <f t="shared" si="323"/>
        <v>104</v>
      </c>
      <c r="L523" s="20">
        <f t="shared" si="324"/>
        <v>104</v>
      </c>
      <c r="M523" s="15">
        <f t="shared" si="325"/>
        <v>1.0073896760000001</v>
      </c>
      <c r="N523" s="15">
        <f t="shared" ca="1" si="326"/>
        <v>1.0204253190000001</v>
      </c>
      <c r="O523" s="20">
        <f t="shared" si="327"/>
        <v>0</v>
      </c>
      <c r="P523" s="2">
        <f t="shared" ca="1" si="328"/>
        <v>7.1488610000000001</v>
      </c>
      <c r="Q523" s="2">
        <f t="shared" si="329"/>
        <v>0</v>
      </c>
      <c r="R523" s="4" t="str">
        <f t="shared" si="330"/>
        <v>A+J=</v>
      </c>
      <c r="S523" s="99">
        <f t="shared" si="331"/>
        <v>44249</v>
      </c>
      <c r="T523" s="9" t="str">
        <f t="shared" si="332"/>
        <v>-</v>
      </c>
      <c r="U523" s="9"/>
      <c r="V523" s="9"/>
      <c r="W523" s="9"/>
      <c r="X523" s="9"/>
      <c r="Y523" s="1"/>
      <c r="Z523" s="9"/>
      <c r="AA523" s="9"/>
      <c r="AB523" s="9"/>
      <c r="AC523" s="9"/>
      <c r="AD523" s="9"/>
      <c r="AE523" s="10"/>
      <c r="AF523" s="9"/>
      <c r="AG523" s="9"/>
      <c r="AH523" s="99">
        <f t="shared" si="339"/>
        <v>43859</v>
      </c>
      <c r="AI523" s="2">
        <f t="shared" ca="1" si="334"/>
        <v>1069.72019</v>
      </c>
      <c r="AJ523" s="9">
        <f t="shared" si="334"/>
        <v>1000</v>
      </c>
      <c r="AK523" s="16">
        <f t="shared" ca="1" si="334"/>
        <v>4.4000000000000004E-2</v>
      </c>
      <c r="AL523" s="17">
        <f t="shared" ca="1" si="334"/>
        <v>1.0523690400000001</v>
      </c>
      <c r="AM523" s="99">
        <f t="shared" si="335"/>
        <v>43859</v>
      </c>
      <c r="AN523" s="16">
        <f t="shared" si="336"/>
        <v>1.7999999999999999E-2</v>
      </c>
      <c r="AO523" s="3">
        <f t="shared" si="336"/>
        <v>231</v>
      </c>
      <c r="AP523" s="15">
        <f t="shared" si="336"/>
        <v>1.0164877050000001</v>
      </c>
      <c r="AQ523" s="15">
        <f t="shared" ca="1" si="336"/>
        <v>1.06972019</v>
      </c>
      <c r="AR523" s="99">
        <f t="shared" si="337"/>
        <v>43859</v>
      </c>
      <c r="AS523" s="2">
        <f t="shared" ca="1" si="338"/>
        <v>69.720190000000002</v>
      </c>
      <c r="AT523" s="2">
        <f t="shared" si="338"/>
        <v>0</v>
      </c>
      <c r="AU523" s="28" t="str">
        <f t="shared" si="338"/>
        <v>J=</v>
      </c>
      <c r="AV523" s="99">
        <f t="shared" si="338"/>
        <v>43881</v>
      </c>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c r="FV523" s="3"/>
      <c r="FW523" s="3"/>
      <c r="FX523" s="3"/>
      <c r="FY523" s="3"/>
      <c r="FZ523" s="3"/>
      <c r="GA523" s="3"/>
      <c r="GB523" s="3"/>
      <c r="GC523" s="3"/>
      <c r="GD523" s="3"/>
      <c r="GE523" s="3"/>
      <c r="GF523" s="3"/>
      <c r="GG523" s="3"/>
      <c r="GH523" s="3"/>
      <c r="GI523" s="3"/>
      <c r="GJ523" s="3"/>
      <c r="GK523" s="3"/>
      <c r="GL523" s="3"/>
      <c r="GM523" s="3"/>
      <c r="GN523" s="3"/>
      <c r="GO523" s="3"/>
      <c r="GP523" s="3"/>
      <c r="GQ523" s="3"/>
      <c r="GR523" s="3"/>
      <c r="GS523" s="3"/>
      <c r="GT523" s="1"/>
      <c r="GU523" s="1"/>
      <c r="GV523" s="1"/>
      <c r="GW523" s="1"/>
      <c r="GX523" s="1"/>
      <c r="GY523" s="1"/>
      <c r="GZ523" s="1"/>
      <c r="HA523" s="1"/>
      <c r="HB523" s="1"/>
      <c r="HC523" s="1"/>
      <c r="HD523" s="1"/>
      <c r="HE523" s="1"/>
      <c r="HF523" s="1"/>
      <c r="HG523" s="1"/>
      <c r="HH523" s="1"/>
      <c r="HI523" s="1"/>
      <c r="HJ523" s="1"/>
      <c r="HK523" s="1"/>
      <c r="HL523" s="1"/>
    </row>
    <row r="524" spans="1:220" x14ac:dyDescent="0.15">
      <c r="A524" s="97">
        <f t="shared" si="301"/>
        <v>44036</v>
      </c>
      <c r="B524" s="19">
        <f t="shared" ca="1" si="317"/>
        <v>357.20430099999999</v>
      </c>
      <c r="C524" s="2">
        <f t="shared" si="318"/>
        <v>350</v>
      </c>
      <c r="D524" s="16">
        <f ca="1">IF(A524&lt;$B$1,VLOOKUP(A524,[1]DI!$A$4:$B$15000,2),0)</f>
        <v>2.1500000000000005E-2</v>
      </c>
      <c r="E524" s="17">
        <f t="shared" ca="1" si="319"/>
        <v>1.0000844200000001</v>
      </c>
      <c r="F524" s="17">
        <f ca="1">(TRUNC(PRODUCT($E$12:$E523),16))</f>
        <v>1.0688936100908599</v>
      </c>
      <c r="G524" s="17">
        <f t="shared" ca="1" si="320"/>
        <v>1.05514972012712</v>
      </c>
      <c r="H524" s="17">
        <f t="shared" ca="1" si="321"/>
        <v>1.0130255399999999</v>
      </c>
      <c r="I524" s="16">
        <f t="shared" si="302"/>
        <v>1.7999999999999999E-2</v>
      </c>
      <c r="J524" s="99">
        <f t="shared" si="322"/>
        <v>43881</v>
      </c>
      <c r="K524" s="3">
        <f t="shared" si="323"/>
        <v>105</v>
      </c>
      <c r="L524" s="20">
        <f t="shared" si="324"/>
        <v>105</v>
      </c>
      <c r="M524" s="15">
        <f t="shared" si="325"/>
        <v>1.007460995</v>
      </c>
      <c r="N524" s="15">
        <f t="shared" ca="1" si="326"/>
        <v>1.0205837179999999</v>
      </c>
      <c r="O524" s="20">
        <f t="shared" si="327"/>
        <v>0</v>
      </c>
      <c r="P524" s="2">
        <f t="shared" ca="1" si="328"/>
        <v>7.2043010000000001</v>
      </c>
      <c r="Q524" s="2">
        <f t="shared" si="329"/>
        <v>0</v>
      </c>
      <c r="R524" s="4" t="str">
        <f t="shared" si="330"/>
        <v>A+J=</v>
      </c>
      <c r="S524" s="99">
        <f t="shared" si="331"/>
        <v>44249</v>
      </c>
      <c r="T524" s="9" t="str">
        <f t="shared" si="332"/>
        <v>-</v>
      </c>
      <c r="U524" s="9"/>
      <c r="V524" s="9"/>
      <c r="W524" s="9"/>
      <c r="X524" s="9"/>
      <c r="Y524" s="1"/>
      <c r="Z524" s="9"/>
      <c r="AA524" s="9"/>
      <c r="AB524" s="9"/>
      <c r="AC524" s="9"/>
      <c r="AD524" s="9"/>
      <c r="AE524" s="10"/>
      <c r="AF524" s="9"/>
      <c r="AG524" s="9"/>
      <c r="AH524" s="99">
        <f t="shared" si="339"/>
        <v>43860</v>
      </c>
      <c r="AI524" s="2">
        <f t="shared" ca="1" si="334"/>
        <v>1069.97874</v>
      </c>
      <c r="AJ524" s="9">
        <f t="shared" si="334"/>
        <v>1000</v>
      </c>
      <c r="AK524" s="16">
        <f t="shared" ca="1" si="334"/>
        <v>4.4000000000000004E-2</v>
      </c>
      <c r="AL524" s="17">
        <f t="shared" ca="1" si="334"/>
        <v>1.05254888</v>
      </c>
      <c r="AM524" s="99">
        <f t="shared" si="335"/>
        <v>43860</v>
      </c>
      <c r="AN524" s="16">
        <f t="shared" si="336"/>
        <v>1.7999999999999999E-2</v>
      </c>
      <c r="AO524" s="3">
        <f t="shared" si="336"/>
        <v>232</v>
      </c>
      <c r="AP524" s="15">
        <f t="shared" si="336"/>
        <v>1.016559668</v>
      </c>
      <c r="AQ524" s="15">
        <f t="shared" ca="1" si="336"/>
        <v>1.06997874</v>
      </c>
      <c r="AR524" s="99">
        <f t="shared" si="337"/>
        <v>43860</v>
      </c>
      <c r="AS524" s="2">
        <f t="shared" ca="1" si="338"/>
        <v>69.978740000000002</v>
      </c>
      <c r="AT524" s="2">
        <f t="shared" si="338"/>
        <v>0</v>
      </c>
      <c r="AU524" s="28" t="str">
        <f t="shared" si="338"/>
        <v>J=</v>
      </c>
      <c r="AV524" s="99">
        <f t="shared" si="338"/>
        <v>43881</v>
      </c>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c r="FV524" s="3"/>
      <c r="FW524" s="3"/>
      <c r="FX524" s="3"/>
      <c r="FY524" s="3"/>
      <c r="FZ524" s="3"/>
      <c r="GA524" s="3"/>
      <c r="GB524" s="3"/>
      <c r="GC524" s="3"/>
      <c r="GD524" s="3"/>
      <c r="GE524" s="3"/>
      <c r="GF524" s="3"/>
      <c r="GG524" s="3"/>
      <c r="GH524" s="3"/>
      <c r="GI524" s="3"/>
      <c r="GJ524" s="3"/>
      <c r="GK524" s="3"/>
      <c r="GL524" s="3"/>
      <c r="GM524" s="3"/>
      <c r="GN524" s="3"/>
      <c r="GO524" s="3"/>
      <c r="GP524" s="3"/>
      <c r="GQ524" s="3"/>
      <c r="GR524" s="3"/>
      <c r="GS524" s="3"/>
      <c r="GT524" s="1"/>
      <c r="GU524" s="1"/>
      <c r="GV524" s="1"/>
      <c r="GW524" s="1"/>
      <c r="GX524" s="1"/>
      <c r="GY524" s="1"/>
      <c r="GZ524" s="1"/>
      <c r="HA524" s="1"/>
      <c r="HB524" s="1"/>
      <c r="HC524" s="1"/>
      <c r="HD524" s="1"/>
      <c r="HE524" s="1"/>
      <c r="HF524" s="1"/>
      <c r="HG524" s="1"/>
      <c r="HH524" s="1"/>
      <c r="HI524" s="1"/>
      <c r="HJ524" s="1"/>
      <c r="HK524" s="1"/>
      <c r="HL524" s="1"/>
    </row>
    <row r="525" spans="1:220" x14ac:dyDescent="0.15">
      <c r="A525" s="97">
        <f t="shared" ref="A525:A588" si="340">(A524+1)</f>
        <v>44037</v>
      </c>
      <c r="B525" s="19">
        <f t="shared" ca="1" si="317"/>
        <v>357.25974400000001</v>
      </c>
      <c r="C525" s="2">
        <f t="shared" si="318"/>
        <v>350</v>
      </c>
      <c r="D525" s="16">
        <f ca="1">IF(A525&lt;$B$1,VLOOKUP(A525,[1]DI!$A$4:$B$15000,2),0)</f>
        <v>0</v>
      </c>
      <c r="E525" s="17">
        <f t="shared" ca="1" si="319"/>
        <v>1</v>
      </c>
      <c r="F525" s="17">
        <f ca="1">(TRUNC(PRODUCT($E$12:$E524),16))</f>
        <v>1.0689838460894301</v>
      </c>
      <c r="G525" s="17">
        <f t="shared" ca="1" si="320"/>
        <v>1.05514972012712</v>
      </c>
      <c r="H525" s="17">
        <f t="shared" ca="1" si="321"/>
        <v>1.01311105</v>
      </c>
      <c r="I525" s="16">
        <f t="shared" ref="I525:I588" si="341">I524</f>
        <v>1.7999999999999999E-2</v>
      </c>
      <c r="J525" s="99">
        <f t="shared" si="322"/>
        <v>43881</v>
      </c>
      <c r="K525" s="3">
        <f t="shared" si="323"/>
        <v>105</v>
      </c>
      <c r="L525" s="20">
        <f t="shared" si="324"/>
        <v>106</v>
      </c>
      <c r="M525" s="15">
        <f t="shared" si="325"/>
        <v>1.0075323190000001</v>
      </c>
      <c r="N525" s="15">
        <f t="shared" ca="1" si="326"/>
        <v>1.020742126</v>
      </c>
      <c r="O525" s="20">
        <f t="shared" si="327"/>
        <v>0</v>
      </c>
      <c r="P525" s="2">
        <f t="shared" ca="1" si="328"/>
        <v>7.2597440000000004</v>
      </c>
      <c r="Q525" s="2">
        <f t="shared" si="329"/>
        <v>0</v>
      </c>
      <c r="R525" s="4" t="str">
        <f t="shared" si="330"/>
        <v>A+J=</v>
      </c>
      <c r="S525" s="99">
        <f t="shared" si="331"/>
        <v>44249</v>
      </c>
      <c r="T525" s="9" t="str">
        <f t="shared" si="332"/>
        <v>-</v>
      </c>
      <c r="U525" s="9"/>
      <c r="V525" s="9"/>
      <c r="W525" s="9"/>
      <c r="X525" s="9"/>
      <c r="Y525" s="1"/>
      <c r="Z525" s="9"/>
      <c r="AA525" s="9"/>
      <c r="AB525" s="9"/>
      <c r="AC525" s="9"/>
      <c r="AD525" s="9"/>
      <c r="AE525" s="10"/>
      <c r="AF525" s="9"/>
      <c r="AG525" s="9"/>
      <c r="AH525" s="99">
        <f t="shared" si="339"/>
        <v>43861</v>
      </c>
      <c r="AI525" s="2">
        <f t="shared" ca="1" si="334"/>
        <v>1070.237351</v>
      </c>
      <c r="AJ525" s="9">
        <f t="shared" si="334"/>
        <v>1000</v>
      </c>
      <c r="AK525" s="16">
        <f t="shared" ca="1" si="334"/>
        <v>4.4000000000000004E-2</v>
      </c>
      <c r="AL525" s="17">
        <f t="shared" ca="1" si="334"/>
        <v>1.05272875</v>
      </c>
      <c r="AM525" s="99">
        <f t="shared" si="335"/>
        <v>43861</v>
      </c>
      <c r="AN525" s="16">
        <f t="shared" si="336"/>
        <v>1.7999999999999999E-2</v>
      </c>
      <c r="AO525" s="3">
        <f t="shared" si="336"/>
        <v>233</v>
      </c>
      <c r="AP525" s="15">
        <f t="shared" si="336"/>
        <v>1.0166316360000001</v>
      </c>
      <c r="AQ525" s="15">
        <f t="shared" ca="1" si="336"/>
        <v>1.0702373510000001</v>
      </c>
      <c r="AR525" s="99">
        <f t="shared" si="337"/>
        <v>43861</v>
      </c>
      <c r="AS525" s="2">
        <f t="shared" ca="1" si="338"/>
        <v>70.237351000000004</v>
      </c>
      <c r="AT525" s="2">
        <f t="shared" si="338"/>
        <v>0</v>
      </c>
      <c r="AU525" s="28" t="str">
        <f t="shared" si="338"/>
        <v>J=</v>
      </c>
      <c r="AV525" s="99">
        <f t="shared" si="338"/>
        <v>43881</v>
      </c>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c r="FV525" s="3"/>
      <c r="FW525" s="3"/>
      <c r="FX525" s="3"/>
      <c r="FY525" s="3"/>
      <c r="FZ525" s="3"/>
      <c r="GA525" s="3"/>
      <c r="GB525" s="3"/>
      <c r="GC525" s="3"/>
      <c r="GD525" s="3"/>
      <c r="GE525" s="3"/>
      <c r="GF525" s="3"/>
      <c r="GG525" s="3"/>
      <c r="GH525" s="3"/>
      <c r="GI525" s="3"/>
      <c r="GJ525" s="3"/>
      <c r="GK525" s="3"/>
      <c r="GL525" s="3"/>
      <c r="GM525" s="3"/>
      <c r="GN525" s="3"/>
      <c r="GO525" s="3"/>
      <c r="GP525" s="3"/>
      <c r="GQ525" s="3"/>
      <c r="GR525" s="3"/>
      <c r="GS525" s="3"/>
      <c r="GT525" s="1"/>
      <c r="GU525" s="1"/>
      <c r="GV525" s="1"/>
      <c r="GW525" s="1"/>
      <c r="GX525" s="1"/>
      <c r="GY525" s="1"/>
      <c r="GZ525" s="1"/>
      <c r="HA525" s="1"/>
      <c r="HB525" s="1"/>
      <c r="HC525" s="1"/>
      <c r="HD525" s="1"/>
      <c r="HE525" s="1"/>
      <c r="HF525" s="1"/>
      <c r="HG525" s="1"/>
      <c r="HH525" s="1"/>
      <c r="HI525" s="1"/>
      <c r="HJ525" s="1"/>
      <c r="HK525" s="1"/>
      <c r="HL525" s="1"/>
    </row>
    <row r="526" spans="1:220" x14ac:dyDescent="0.15">
      <c r="A526" s="97">
        <f t="shared" si="340"/>
        <v>44038</v>
      </c>
      <c r="B526" s="19">
        <f t="shared" ca="1" si="317"/>
        <v>357.25974400000001</v>
      </c>
      <c r="C526" s="2">
        <f t="shared" si="318"/>
        <v>350</v>
      </c>
      <c r="D526" s="16">
        <f ca="1">IF(A526&lt;$B$1,VLOOKUP(A526,[1]DI!$A$4:$B$15000,2),0)</f>
        <v>0</v>
      </c>
      <c r="E526" s="17">
        <f t="shared" ca="1" si="319"/>
        <v>1</v>
      </c>
      <c r="F526" s="17">
        <f ca="1">(TRUNC(PRODUCT($E$12:$E525),16))</f>
        <v>1.0689838460894301</v>
      </c>
      <c r="G526" s="17">
        <f t="shared" ca="1" si="320"/>
        <v>1.05514972012712</v>
      </c>
      <c r="H526" s="17">
        <f t="shared" ca="1" si="321"/>
        <v>1.01311105</v>
      </c>
      <c r="I526" s="16">
        <f t="shared" si="341"/>
        <v>1.7999999999999999E-2</v>
      </c>
      <c r="J526" s="99">
        <f t="shared" si="322"/>
        <v>43881</v>
      </c>
      <c r="K526" s="3">
        <f t="shared" si="323"/>
        <v>105</v>
      </c>
      <c r="L526" s="20">
        <f t="shared" si="324"/>
        <v>106</v>
      </c>
      <c r="M526" s="15">
        <f t="shared" si="325"/>
        <v>1.0075323190000001</v>
      </c>
      <c r="N526" s="15">
        <f t="shared" ca="1" si="326"/>
        <v>1.020742126</v>
      </c>
      <c r="O526" s="20">
        <f t="shared" si="327"/>
        <v>0</v>
      </c>
      <c r="P526" s="2">
        <f t="shared" ca="1" si="328"/>
        <v>7.2597440000000004</v>
      </c>
      <c r="Q526" s="2">
        <f t="shared" si="329"/>
        <v>0</v>
      </c>
      <c r="R526" s="4" t="str">
        <f t="shared" si="330"/>
        <v>A+J=</v>
      </c>
      <c r="S526" s="99">
        <f t="shared" si="331"/>
        <v>44249</v>
      </c>
      <c r="T526" s="9" t="str">
        <f t="shared" si="332"/>
        <v>-</v>
      </c>
      <c r="U526" s="9"/>
      <c r="V526" s="9"/>
      <c r="W526" s="9"/>
      <c r="X526" s="9"/>
      <c r="Y526" s="1"/>
      <c r="Z526" s="9"/>
      <c r="AA526" s="9"/>
      <c r="AB526" s="9"/>
      <c r="AC526" s="9"/>
      <c r="AD526" s="9"/>
      <c r="AE526" s="10"/>
      <c r="AF526" s="9"/>
      <c r="AG526" s="9"/>
      <c r="AH526" s="99">
        <f t="shared" si="339"/>
        <v>43862</v>
      </c>
      <c r="AI526" s="2">
        <f t="shared" ca="1" si="334"/>
        <v>1070.496024</v>
      </c>
      <c r="AJ526" s="9">
        <f t="shared" si="334"/>
        <v>1000</v>
      </c>
      <c r="AK526" s="16">
        <f t="shared" ca="1" si="334"/>
        <v>0</v>
      </c>
      <c r="AL526" s="17">
        <f t="shared" ca="1" si="334"/>
        <v>1.05290865</v>
      </c>
      <c r="AM526" s="99">
        <f t="shared" si="335"/>
        <v>43862</v>
      </c>
      <c r="AN526" s="16">
        <f t="shared" si="336"/>
        <v>1.7999999999999999E-2</v>
      </c>
      <c r="AO526" s="3">
        <f t="shared" si="336"/>
        <v>234</v>
      </c>
      <c r="AP526" s="15">
        <f t="shared" si="336"/>
        <v>1.0167036089999999</v>
      </c>
      <c r="AQ526" s="15">
        <f t="shared" ca="1" si="336"/>
        <v>1.0704960240000001</v>
      </c>
      <c r="AR526" s="99">
        <f t="shared" si="337"/>
        <v>43862</v>
      </c>
      <c r="AS526" s="2">
        <f t="shared" ca="1" si="338"/>
        <v>70.496024000000006</v>
      </c>
      <c r="AT526" s="2">
        <f t="shared" si="338"/>
        <v>0</v>
      </c>
      <c r="AU526" s="28" t="str">
        <f t="shared" si="338"/>
        <v>J=</v>
      </c>
      <c r="AV526" s="99">
        <f t="shared" si="338"/>
        <v>43881</v>
      </c>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c r="FV526" s="3"/>
      <c r="FW526" s="3"/>
      <c r="FX526" s="3"/>
      <c r="FY526" s="3"/>
      <c r="FZ526" s="3"/>
      <c r="GA526" s="3"/>
      <c r="GB526" s="3"/>
      <c r="GC526" s="3"/>
      <c r="GD526" s="3"/>
      <c r="GE526" s="3"/>
      <c r="GF526" s="3"/>
      <c r="GG526" s="3"/>
      <c r="GH526" s="3"/>
      <c r="GI526" s="3"/>
      <c r="GJ526" s="3"/>
      <c r="GK526" s="3"/>
      <c r="GL526" s="3"/>
      <c r="GM526" s="3"/>
      <c r="GN526" s="3"/>
      <c r="GO526" s="3"/>
      <c r="GP526" s="3"/>
      <c r="GQ526" s="3"/>
      <c r="GR526" s="3"/>
      <c r="GS526" s="3"/>
      <c r="GT526" s="1"/>
      <c r="GU526" s="1"/>
      <c r="GV526" s="1"/>
      <c r="GW526" s="1"/>
      <c r="GX526" s="1"/>
      <c r="GY526" s="1"/>
      <c r="GZ526" s="1"/>
      <c r="HA526" s="1"/>
      <c r="HB526" s="1"/>
      <c r="HC526" s="1"/>
      <c r="HD526" s="1"/>
      <c r="HE526" s="1"/>
      <c r="HF526" s="1"/>
      <c r="HG526" s="1"/>
      <c r="HH526" s="1"/>
      <c r="HI526" s="1"/>
      <c r="HJ526" s="1"/>
      <c r="HK526" s="1"/>
      <c r="HL526" s="1"/>
    </row>
    <row r="527" spans="1:220" x14ac:dyDescent="0.15">
      <c r="A527" s="97">
        <f t="shared" si="340"/>
        <v>44039</v>
      </c>
      <c r="B527" s="19">
        <f t="shared" ca="1" si="317"/>
        <v>357.25974400000001</v>
      </c>
      <c r="C527" s="2">
        <f t="shared" si="318"/>
        <v>350</v>
      </c>
      <c r="D527" s="16">
        <f ca="1">IF(A527&lt;$B$1,VLOOKUP(A527,[1]DI!$A$4:$B$15000,2),0)</f>
        <v>2.1500000000000005E-2</v>
      </c>
      <c r="E527" s="17">
        <f t="shared" ca="1" si="319"/>
        <v>1.0000844200000001</v>
      </c>
      <c r="F527" s="17">
        <f ca="1">(TRUNC(PRODUCT($E$12:$E526),16))</f>
        <v>1.0689838460894301</v>
      </c>
      <c r="G527" s="17">
        <f t="shared" ca="1" si="320"/>
        <v>1.05514972012712</v>
      </c>
      <c r="H527" s="17">
        <f t="shared" ca="1" si="321"/>
        <v>1.01311105</v>
      </c>
      <c r="I527" s="16">
        <f t="shared" si="341"/>
        <v>1.7999999999999999E-2</v>
      </c>
      <c r="J527" s="99">
        <f t="shared" si="322"/>
        <v>43881</v>
      </c>
      <c r="K527" s="3">
        <f t="shared" si="323"/>
        <v>106</v>
      </c>
      <c r="L527" s="20">
        <f t="shared" si="324"/>
        <v>106</v>
      </c>
      <c r="M527" s="15">
        <f t="shared" si="325"/>
        <v>1.0075323190000001</v>
      </c>
      <c r="N527" s="15">
        <f t="shared" ca="1" si="326"/>
        <v>1.020742126</v>
      </c>
      <c r="O527" s="20">
        <f t="shared" si="327"/>
        <v>0</v>
      </c>
      <c r="P527" s="2">
        <f t="shared" ca="1" si="328"/>
        <v>7.2597440000000004</v>
      </c>
      <c r="Q527" s="2">
        <f t="shared" si="329"/>
        <v>0</v>
      </c>
      <c r="R527" s="4" t="str">
        <f t="shared" si="330"/>
        <v>A+J=</v>
      </c>
      <c r="S527" s="99">
        <f t="shared" si="331"/>
        <v>44249</v>
      </c>
      <c r="T527" s="9" t="str">
        <f t="shared" si="332"/>
        <v>-</v>
      </c>
      <c r="U527" s="9"/>
      <c r="V527" s="9"/>
      <c r="W527" s="9"/>
      <c r="X527" s="9"/>
      <c r="Y527" s="1"/>
      <c r="Z527" s="9"/>
      <c r="AA527" s="9"/>
      <c r="AB527" s="9"/>
      <c r="AC527" s="9"/>
      <c r="AD527" s="9"/>
      <c r="AE527" s="10"/>
      <c r="AF527" s="9"/>
      <c r="AG527" s="9"/>
      <c r="AH527" s="99">
        <f t="shared" si="339"/>
        <v>43863</v>
      </c>
      <c r="AI527" s="2">
        <f t="shared" ca="1" si="334"/>
        <v>1070.496024</v>
      </c>
      <c r="AJ527" s="9">
        <f t="shared" si="334"/>
        <v>1000</v>
      </c>
      <c r="AK527" s="16">
        <f t="shared" ca="1" si="334"/>
        <v>0</v>
      </c>
      <c r="AL527" s="17">
        <f t="shared" ca="1" si="334"/>
        <v>1.05290865</v>
      </c>
      <c r="AM527" s="99">
        <f t="shared" si="335"/>
        <v>43863</v>
      </c>
      <c r="AN527" s="16">
        <f t="shared" si="336"/>
        <v>1.7999999999999999E-2</v>
      </c>
      <c r="AO527" s="3">
        <f t="shared" si="336"/>
        <v>234</v>
      </c>
      <c r="AP527" s="15">
        <f t="shared" si="336"/>
        <v>1.0167036089999999</v>
      </c>
      <c r="AQ527" s="15">
        <f t="shared" ca="1" si="336"/>
        <v>1.0704960240000001</v>
      </c>
      <c r="AR527" s="99">
        <f t="shared" si="337"/>
        <v>43863</v>
      </c>
      <c r="AS527" s="2">
        <f t="shared" ca="1" si="338"/>
        <v>70.496024000000006</v>
      </c>
      <c r="AT527" s="2">
        <f t="shared" si="338"/>
        <v>0</v>
      </c>
      <c r="AU527" s="28" t="str">
        <f t="shared" si="338"/>
        <v>J=</v>
      </c>
      <c r="AV527" s="99">
        <f t="shared" si="338"/>
        <v>43881</v>
      </c>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c r="FV527" s="3"/>
      <c r="FW527" s="3"/>
      <c r="FX527" s="3"/>
      <c r="FY527" s="3"/>
      <c r="FZ527" s="3"/>
      <c r="GA527" s="3"/>
      <c r="GB527" s="3"/>
      <c r="GC527" s="3"/>
      <c r="GD527" s="3"/>
      <c r="GE527" s="3"/>
      <c r="GF527" s="3"/>
      <c r="GG527" s="3"/>
      <c r="GH527" s="3"/>
      <c r="GI527" s="3"/>
      <c r="GJ527" s="3"/>
      <c r="GK527" s="3"/>
      <c r="GL527" s="3"/>
      <c r="GM527" s="3"/>
      <c r="GN527" s="3"/>
      <c r="GO527" s="3"/>
      <c r="GP527" s="3"/>
      <c r="GQ527" s="3"/>
      <c r="GR527" s="3"/>
      <c r="GS527" s="3"/>
      <c r="GT527" s="1"/>
      <c r="GU527" s="1"/>
      <c r="GV527" s="1"/>
      <c r="GW527" s="1"/>
      <c r="GX527" s="1"/>
      <c r="GY527" s="1"/>
      <c r="GZ527" s="1"/>
      <c r="HA527" s="1"/>
      <c r="HB527" s="1"/>
      <c r="HC527" s="1"/>
      <c r="HD527" s="1"/>
      <c r="HE527" s="1"/>
      <c r="HF527" s="1"/>
      <c r="HG527" s="1"/>
      <c r="HH527" s="1"/>
      <c r="HI527" s="1"/>
      <c r="HJ527" s="1"/>
      <c r="HK527" s="1"/>
      <c r="HL527" s="1"/>
    </row>
    <row r="528" spans="1:220" x14ac:dyDescent="0.15">
      <c r="A528" s="97">
        <f t="shared" si="340"/>
        <v>44040</v>
      </c>
      <c r="B528" s="19">
        <f t="shared" ca="1" si="317"/>
        <v>357.31519900000001</v>
      </c>
      <c r="C528" s="2">
        <f t="shared" si="318"/>
        <v>350</v>
      </c>
      <c r="D528" s="16">
        <f ca="1">IF(A528&lt;$B$1,VLOOKUP(A528,[1]DI!$A$4:$B$15000,2),0)</f>
        <v>2.1500000000000005E-2</v>
      </c>
      <c r="E528" s="17">
        <f t="shared" ca="1" si="319"/>
        <v>1.0000844200000001</v>
      </c>
      <c r="F528" s="17">
        <f ca="1">(TRUNC(PRODUCT($E$12:$E527),16))</f>
        <v>1.0690740897057101</v>
      </c>
      <c r="G528" s="17">
        <f t="shared" ca="1" si="320"/>
        <v>1.05514972012712</v>
      </c>
      <c r="H528" s="17">
        <f t="shared" ca="1" si="321"/>
        <v>1.01319658</v>
      </c>
      <c r="I528" s="16">
        <f t="shared" si="341"/>
        <v>1.7999999999999999E-2</v>
      </c>
      <c r="J528" s="99">
        <f t="shared" si="322"/>
        <v>43881</v>
      </c>
      <c r="K528" s="3">
        <f t="shared" si="323"/>
        <v>107</v>
      </c>
      <c r="L528" s="20">
        <f t="shared" si="324"/>
        <v>107</v>
      </c>
      <c r="M528" s="15">
        <f t="shared" si="325"/>
        <v>1.0076036479999999</v>
      </c>
      <c r="N528" s="15">
        <f t="shared" ca="1" si="326"/>
        <v>1.02090057</v>
      </c>
      <c r="O528" s="20">
        <f t="shared" si="327"/>
        <v>0</v>
      </c>
      <c r="P528" s="2">
        <f t="shared" ca="1" si="328"/>
        <v>7.3151989999999998</v>
      </c>
      <c r="Q528" s="2">
        <f t="shared" si="329"/>
        <v>0</v>
      </c>
      <c r="R528" s="4" t="str">
        <f t="shared" si="330"/>
        <v>A+J=</v>
      </c>
      <c r="S528" s="99">
        <f t="shared" si="331"/>
        <v>44249</v>
      </c>
      <c r="T528" s="9" t="str">
        <f t="shared" si="332"/>
        <v>-</v>
      </c>
      <c r="U528" s="9"/>
      <c r="V528" s="9"/>
      <c r="W528" s="9"/>
      <c r="X528" s="9"/>
      <c r="Y528" s="1"/>
      <c r="Z528" s="9"/>
      <c r="AA528" s="9"/>
      <c r="AB528" s="9"/>
      <c r="AC528" s="9"/>
      <c r="AD528" s="9"/>
      <c r="AE528" s="10"/>
      <c r="AF528" s="9"/>
      <c r="AG528" s="9"/>
      <c r="AH528" s="99">
        <f t="shared" si="339"/>
        <v>43864</v>
      </c>
      <c r="AI528" s="2">
        <f t="shared" ca="1" si="334"/>
        <v>1070.496024</v>
      </c>
      <c r="AJ528" s="9">
        <f t="shared" si="334"/>
        <v>1000</v>
      </c>
      <c r="AK528" s="16">
        <f t="shared" ca="1" si="334"/>
        <v>4.4000000000000004E-2</v>
      </c>
      <c r="AL528" s="17">
        <f t="shared" ca="1" si="334"/>
        <v>1.05290865</v>
      </c>
      <c r="AM528" s="99">
        <f t="shared" si="335"/>
        <v>43864</v>
      </c>
      <c r="AN528" s="16">
        <f t="shared" si="336"/>
        <v>1.7999999999999999E-2</v>
      </c>
      <c r="AO528" s="3">
        <f t="shared" si="336"/>
        <v>234</v>
      </c>
      <c r="AP528" s="15">
        <f t="shared" si="336"/>
        <v>1.0167036089999999</v>
      </c>
      <c r="AQ528" s="15">
        <f t="shared" ca="1" si="336"/>
        <v>1.0704960240000001</v>
      </c>
      <c r="AR528" s="99">
        <f t="shared" si="337"/>
        <v>43864</v>
      </c>
      <c r="AS528" s="2">
        <f t="shared" ca="1" si="338"/>
        <v>70.496024000000006</v>
      </c>
      <c r="AT528" s="2">
        <f t="shared" si="338"/>
        <v>0</v>
      </c>
      <c r="AU528" s="28" t="str">
        <f t="shared" si="338"/>
        <v>J=</v>
      </c>
      <c r="AV528" s="99">
        <f t="shared" si="338"/>
        <v>43881</v>
      </c>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c r="FV528" s="3"/>
      <c r="FW528" s="3"/>
      <c r="FX528" s="3"/>
      <c r="FY528" s="3"/>
      <c r="FZ528" s="3"/>
      <c r="GA528" s="3"/>
      <c r="GB528" s="3"/>
      <c r="GC528" s="3"/>
      <c r="GD528" s="3"/>
      <c r="GE528" s="3"/>
      <c r="GF528" s="3"/>
      <c r="GG528" s="3"/>
      <c r="GH528" s="3"/>
      <c r="GI528" s="3"/>
      <c r="GJ528" s="3"/>
      <c r="GK528" s="3"/>
      <c r="GL528" s="3"/>
      <c r="GM528" s="3"/>
      <c r="GN528" s="3"/>
      <c r="GO528" s="3"/>
      <c r="GP528" s="3"/>
      <c r="GQ528" s="3"/>
      <c r="GR528" s="3"/>
      <c r="GS528" s="3"/>
      <c r="GT528" s="1"/>
      <c r="GU528" s="1"/>
      <c r="GV528" s="1"/>
      <c r="GW528" s="1"/>
      <c r="GX528" s="1"/>
      <c r="GY528" s="1"/>
      <c r="GZ528" s="1"/>
      <c r="HA528" s="1"/>
      <c r="HB528" s="1"/>
      <c r="HC528" s="1"/>
      <c r="HD528" s="1"/>
      <c r="HE528" s="1"/>
      <c r="HF528" s="1"/>
      <c r="HG528" s="1"/>
      <c r="HH528" s="1"/>
      <c r="HI528" s="1"/>
      <c r="HJ528" s="1"/>
      <c r="HK528" s="1"/>
      <c r="HL528" s="1"/>
    </row>
    <row r="529" spans="1:220" x14ac:dyDescent="0.15">
      <c r="A529" s="97">
        <f t="shared" si="340"/>
        <v>44041</v>
      </c>
      <c r="B529" s="19">
        <f t="shared" ca="1" si="317"/>
        <v>357.37066399999998</v>
      </c>
      <c r="C529" s="2">
        <f t="shared" si="318"/>
        <v>350</v>
      </c>
      <c r="D529" s="16">
        <f ca="1">IF(A529&lt;$B$1,VLOOKUP(A529,[1]DI!$A$4:$B$15000,2),0)</f>
        <v>2.1500000000000005E-2</v>
      </c>
      <c r="E529" s="17">
        <f t="shared" ca="1" si="319"/>
        <v>1.0000844200000001</v>
      </c>
      <c r="F529" s="17">
        <f ca="1">(TRUNC(PRODUCT($E$12:$E528),16))</f>
        <v>1.0691643409403699</v>
      </c>
      <c r="G529" s="17">
        <f t="shared" ca="1" si="320"/>
        <v>1.05514972012712</v>
      </c>
      <c r="H529" s="17">
        <f t="shared" ca="1" si="321"/>
        <v>1.01328212</v>
      </c>
      <c r="I529" s="16">
        <f t="shared" si="341"/>
        <v>1.7999999999999999E-2</v>
      </c>
      <c r="J529" s="99">
        <f t="shared" si="322"/>
        <v>43881</v>
      </c>
      <c r="K529" s="3">
        <f t="shared" si="323"/>
        <v>108</v>
      </c>
      <c r="L529" s="20">
        <f t="shared" si="324"/>
        <v>108</v>
      </c>
      <c r="M529" s="15">
        <f t="shared" si="325"/>
        <v>1.0076749819999999</v>
      </c>
      <c r="N529" s="15">
        <f t="shared" ca="1" si="326"/>
        <v>1.0210590420000001</v>
      </c>
      <c r="O529" s="20">
        <f t="shared" si="327"/>
        <v>0</v>
      </c>
      <c r="P529" s="2">
        <f t="shared" ca="1" si="328"/>
        <v>7.3706639999999997</v>
      </c>
      <c r="Q529" s="2">
        <f t="shared" si="329"/>
        <v>0</v>
      </c>
      <c r="R529" s="4" t="str">
        <f t="shared" si="330"/>
        <v>A+J=</v>
      </c>
      <c r="S529" s="99">
        <f t="shared" si="331"/>
        <v>44249</v>
      </c>
      <c r="T529" s="9" t="str">
        <f t="shared" si="332"/>
        <v>-</v>
      </c>
      <c r="U529" s="9"/>
      <c r="V529" s="9"/>
      <c r="W529" s="9"/>
      <c r="X529" s="9"/>
      <c r="Y529" s="1"/>
      <c r="Z529" s="9"/>
      <c r="AA529" s="9"/>
      <c r="AB529" s="9"/>
      <c r="AC529" s="9"/>
      <c r="AD529" s="9"/>
      <c r="AE529" s="10"/>
      <c r="AF529" s="9"/>
      <c r="AG529" s="9"/>
      <c r="AH529" s="99">
        <f t="shared" si="339"/>
        <v>43865</v>
      </c>
      <c r="AI529" s="2">
        <f t="shared" ca="1" si="334"/>
        <v>1070.75476</v>
      </c>
      <c r="AJ529" s="9">
        <f t="shared" si="334"/>
        <v>1000</v>
      </c>
      <c r="AK529" s="16">
        <f t="shared" ca="1" si="334"/>
        <v>4.4000000000000004E-2</v>
      </c>
      <c r="AL529" s="17">
        <f t="shared" ca="1" si="334"/>
        <v>1.0530885800000001</v>
      </c>
      <c r="AM529" s="99">
        <f t="shared" si="335"/>
        <v>43865</v>
      </c>
      <c r="AN529" s="16">
        <f t="shared" si="336"/>
        <v>1.7999999999999999E-2</v>
      </c>
      <c r="AO529" s="3">
        <f t="shared" si="336"/>
        <v>235</v>
      </c>
      <c r="AP529" s="15">
        <f t="shared" si="336"/>
        <v>1.016775588</v>
      </c>
      <c r="AQ529" s="15">
        <f t="shared" ca="1" si="336"/>
        <v>1.07075476</v>
      </c>
      <c r="AR529" s="99">
        <f t="shared" si="337"/>
        <v>43865</v>
      </c>
      <c r="AS529" s="2">
        <f t="shared" ca="1" si="338"/>
        <v>70.754760000000005</v>
      </c>
      <c r="AT529" s="2">
        <f t="shared" si="338"/>
        <v>0</v>
      </c>
      <c r="AU529" s="28" t="str">
        <f t="shared" si="338"/>
        <v>J=</v>
      </c>
      <c r="AV529" s="99">
        <f t="shared" si="338"/>
        <v>43881</v>
      </c>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c r="FV529" s="3"/>
      <c r="FW529" s="3"/>
      <c r="FX529" s="3"/>
      <c r="FY529" s="3"/>
      <c r="FZ529" s="3"/>
      <c r="GA529" s="3"/>
      <c r="GB529" s="3"/>
      <c r="GC529" s="3"/>
      <c r="GD529" s="3"/>
      <c r="GE529" s="3"/>
      <c r="GF529" s="3"/>
      <c r="GG529" s="3"/>
      <c r="GH529" s="3"/>
      <c r="GI529" s="3"/>
      <c r="GJ529" s="3"/>
      <c r="GK529" s="3"/>
      <c r="GL529" s="3"/>
      <c r="GM529" s="3"/>
      <c r="GN529" s="3"/>
      <c r="GO529" s="3"/>
      <c r="GP529" s="3"/>
      <c r="GQ529" s="3"/>
      <c r="GR529" s="3"/>
      <c r="GS529" s="3"/>
      <c r="GT529" s="1"/>
      <c r="GU529" s="1"/>
      <c r="GV529" s="1"/>
      <c r="GW529" s="1"/>
      <c r="GX529" s="1"/>
      <c r="GY529" s="1"/>
      <c r="GZ529" s="1"/>
      <c r="HA529" s="1"/>
      <c r="HB529" s="1"/>
      <c r="HC529" s="1"/>
      <c r="HD529" s="1"/>
      <c r="HE529" s="1"/>
      <c r="HF529" s="1"/>
      <c r="HG529" s="1"/>
      <c r="HH529" s="1"/>
      <c r="HI529" s="1"/>
      <c r="HJ529" s="1"/>
      <c r="HK529" s="1"/>
      <c r="HL529" s="1"/>
    </row>
    <row r="530" spans="1:220" x14ac:dyDescent="0.15">
      <c r="A530" s="97">
        <f t="shared" si="340"/>
        <v>44042</v>
      </c>
      <c r="B530" s="19">
        <f t="shared" ca="1" si="317"/>
        <v>357.42613499999999</v>
      </c>
      <c r="C530" s="2">
        <f t="shared" si="318"/>
        <v>350</v>
      </c>
      <c r="D530" s="16">
        <f ca="1">IF(A530&lt;$B$1,VLOOKUP(A530,[1]DI!$A$4:$B$15000,2),0)</f>
        <v>2.1500000000000005E-2</v>
      </c>
      <c r="E530" s="17">
        <f t="shared" ca="1" si="319"/>
        <v>1.0000844200000001</v>
      </c>
      <c r="F530" s="17">
        <f ca="1">(TRUNC(PRODUCT($E$12:$E529),16))</f>
        <v>1.0692545997940299</v>
      </c>
      <c r="G530" s="17">
        <f t="shared" ca="1" si="320"/>
        <v>1.05514972012712</v>
      </c>
      <c r="H530" s="17">
        <f t="shared" ca="1" si="321"/>
        <v>1.0133676599999999</v>
      </c>
      <c r="I530" s="16">
        <f t="shared" si="341"/>
        <v>1.7999999999999999E-2</v>
      </c>
      <c r="J530" s="99">
        <f t="shared" si="322"/>
        <v>43881</v>
      </c>
      <c r="K530" s="3">
        <f t="shared" si="323"/>
        <v>109</v>
      </c>
      <c r="L530" s="20">
        <f t="shared" si="324"/>
        <v>109</v>
      </c>
      <c r="M530" s="15">
        <f t="shared" si="325"/>
        <v>1.0077463209999999</v>
      </c>
      <c r="N530" s="15">
        <f t="shared" ca="1" si="326"/>
        <v>1.021217531</v>
      </c>
      <c r="O530" s="20">
        <f t="shared" si="327"/>
        <v>0</v>
      </c>
      <c r="P530" s="2">
        <f t="shared" ca="1" si="328"/>
        <v>7.4261350000000004</v>
      </c>
      <c r="Q530" s="2">
        <f t="shared" si="329"/>
        <v>0</v>
      </c>
      <c r="R530" s="4" t="str">
        <f t="shared" si="330"/>
        <v>A+J=</v>
      </c>
      <c r="S530" s="99">
        <f t="shared" si="331"/>
        <v>44249</v>
      </c>
      <c r="T530" s="9" t="str">
        <f t="shared" si="332"/>
        <v>-</v>
      </c>
      <c r="U530" s="9"/>
      <c r="V530" s="9"/>
      <c r="W530" s="9"/>
      <c r="X530" s="9"/>
      <c r="Y530" s="1"/>
      <c r="Z530" s="9"/>
      <c r="AA530" s="9"/>
      <c r="AB530" s="9"/>
      <c r="AC530" s="9"/>
      <c r="AD530" s="9"/>
      <c r="AE530" s="10"/>
      <c r="AF530" s="9"/>
      <c r="AG530" s="9"/>
      <c r="AH530" s="99">
        <f t="shared" si="339"/>
        <v>43866</v>
      </c>
      <c r="AI530" s="2">
        <f t="shared" ca="1" si="334"/>
        <v>1071.0135559999999</v>
      </c>
      <c r="AJ530" s="9">
        <f t="shared" si="334"/>
        <v>1000</v>
      </c>
      <c r="AK530" s="16">
        <f t="shared" ca="1" si="334"/>
        <v>4.4000000000000004E-2</v>
      </c>
      <c r="AL530" s="17">
        <f t="shared" ca="1" si="334"/>
        <v>1.0532685399999999</v>
      </c>
      <c r="AM530" s="99">
        <f t="shared" si="335"/>
        <v>43866</v>
      </c>
      <c r="AN530" s="16">
        <f t="shared" si="336"/>
        <v>1.7999999999999999E-2</v>
      </c>
      <c r="AO530" s="3">
        <f t="shared" si="336"/>
        <v>236</v>
      </c>
      <c r="AP530" s="15">
        <f t="shared" si="336"/>
        <v>1.016847571</v>
      </c>
      <c r="AQ530" s="15">
        <f t="shared" ca="1" si="336"/>
        <v>1.0710135569999999</v>
      </c>
      <c r="AR530" s="99">
        <f t="shared" si="337"/>
        <v>43866</v>
      </c>
      <c r="AS530" s="2">
        <f t="shared" ca="1" si="338"/>
        <v>71.013555999999994</v>
      </c>
      <c r="AT530" s="2">
        <f t="shared" si="338"/>
        <v>0</v>
      </c>
      <c r="AU530" s="28" t="str">
        <f t="shared" si="338"/>
        <v>J=</v>
      </c>
      <c r="AV530" s="99">
        <f t="shared" si="338"/>
        <v>43881</v>
      </c>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c r="FV530" s="3"/>
      <c r="FW530" s="3"/>
      <c r="FX530" s="3"/>
      <c r="FY530" s="3"/>
      <c r="FZ530" s="3"/>
      <c r="GA530" s="3"/>
      <c r="GB530" s="3"/>
      <c r="GC530" s="3"/>
      <c r="GD530" s="3"/>
      <c r="GE530" s="3"/>
      <c r="GF530" s="3"/>
      <c r="GG530" s="3"/>
      <c r="GH530" s="3"/>
      <c r="GI530" s="3"/>
      <c r="GJ530" s="3"/>
      <c r="GK530" s="3"/>
      <c r="GL530" s="3"/>
      <c r="GM530" s="3"/>
      <c r="GN530" s="3"/>
      <c r="GO530" s="3"/>
      <c r="GP530" s="3"/>
      <c r="GQ530" s="3"/>
      <c r="GR530" s="3"/>
      <c r="GS530" s="3"/>
      <c r="GT530" s="1"/>
      <c r="GU530" s="1"/>
      <c r="GV530" s="1"/>
      <c r="GW530" s="1"/>
      <c r="GX530" s="1"/>
      <c r="GY530" s="1"/>
      <c r="GZ530" s="1"/>
      <c r="HA530" s="1"/>
      <c r="HB530" s="1"/>
      <c r="HC530" s="1"/>
      <c r="HD530" s="1"/>
      <c r="HE530" s="1"/>
      <c r="HF530" s="1"/>
      <c r="HG530" s="1"/>
      <c r="HH530" s="1"/>
      <c r="HI530" s="1"/>
      <c r="HJ530" s="1"/>
      <c r="HK530" s="1"/>
      <c r="HL530" s="1"/>
    </row>
    <row r="531" spans="1:220" x14ac:dyDescent="0.15">
      <c r="A531" s="97">
        <f t="shared" si="340"/>
        <v>44043</v>
      </c>
      <c r="B531" s="19">
        <f t="shared" ca="1" si="317"/>
        <v>357.48161599999997</v>
      </c>
      <c r="C531" s="2">
        <f t="shared" si="318"/>
        <v>350</v>
      </c>
      <c r="D531" s="16">
        <f ca="1">IF(A531&lt;$B$1,VLOOKUP(A531,[1]DI!$A$4:$B$15000,2),0)</f>
        <v>2.1500000000000005E-2</v>
      </c>
      <c r="E531" s="17">
        <f t="shared" ca="1" si="319"/>
        <v>1.0000844200000001</v>
      </c>
      <c r="F531" s="17">
        <f ca="1">(TRUNC(PRODUCT($E$12:$E530),16))</f>
        <v>1.0693448662673399</v>
      </c>
      <c r="G531" s="17">
        <f t="shared" ca="1" si="320"/>
        <v>1.05514972012712</v>
      </c>
      <c r="H531" s="17">
        <f t="shared" ca="1" si="321"/>
        <v>1.01345321</v>
      </c>
      <c r="I531" s="16">
        <f t="shared" si="341"/>
        <v>1.7999999999999999E-2</v>
      </c>
      <c r="J531" s="99">
        <f t="shared" si="322"/>
        <v>43881</v>
      </c>
      <c r="K531" s="3">
        <f t="shared" si="323"/>
        <v>110</v>
      </c>
      <c r="L531" s="20">
        <f t="shared" si="324"/>
        <v>110</v>
      </c>
      <c r="M531" s="15">
        <f t="shared" si="325"/>
        <v>1.0078176649999999</v>
      </c>
      <c r="N531" s="15">
        <f t="shared" ca="1" si="326"/>
        <v>1.021376048</v>
      </c>
      <c r="O531" s="20">
        <f t="shared" si="327"/>
        <v>0</v>
      </c>
      <c r="P531" s="2">
        <f t="shared" ca="1" si="328"/>
        <v>7.4816159999999998</v>
      </c>
      <c r="Q531" s="2">
        <f t="shared" si="329"/>
        <v>0</v>
      </c>
      <c r="R531" s="4" t="str">
        <f t="shared" si="330"/>
        <v>A+J=</v>
      </c>
      <c r="S531" s="99">
        <f t="shared" si="331"/>
        <v>44249</v>
      </c>
      <c r="T531" s="9" t="str">
        <f t="shared" si="332"/>
        <v>-</v>
      </c>
      <c r="U531" s="9"/>
      <c r="V531" s="9"/>
      <c r="W531" s="9"/>
      <c r="X531" s="9"/>
      <c r="Y531" s="1"/>
      <c r="Z531" s="9"/>
      <c r="AA531" s="9"/>
      <c r="AB531" s="9"/>
      <c r="AC531" s="9"/>
      <c r="AD531" s="9"/>
      <c r="AE531" s="10"/>
      <c r="AF531" s="9"/>
      <c r="AG531" s="9"/>
      <c r="AH531" s="99">
        <f t="shared" si="339"/>
        <v>43867</v>
      </c>
      <c r="AI531" s="2">
        <f t="shared" ca="1" si="334"/>
        <v>1071.2724250000001</v>
      </c>
      <c r="AJ531" s="9">
        <f t="shared" si="334"/>
        <v>1000</v>
      </c>
      <c r="AK531" s="16">
        <f t="shared" ca="1" si="334"/>
        <v>4.1500000000000002E-2</v>
      </c>
      <c r="AL531" s="17">
        <f t="shared" ca="1" si="334"/>
        <v>1.05344854</v>
      </c>
      <c r="AM531" s="99">
        <f t="shared" si="335"/>
        <v>43867</v>
      </c>
      <c r="AN531" s="16">
        <f t="shared" si="336"/>
        <v>1.7999999999999999E-2</v>
      </c>
      <c r="AO531" s="3">
        <f t="shared" si="336"/>
        <v>237</v>
      </c>
      <c r="AP531" s="15">
        <f t="shared" si="336"/>
        <v>1.0169195600000001</v>
      </c>
      <c r="AQ531" s="15">
        <f t="shared" ca="1" si="336"/>
        <v>1.0712724259999999</v>
      </c>
      <c r="AR531" s="99">
        <f t="shared" si="337"/>
        <v>43867</v>
      </c>
      <c r="AS531" s="2">
        <f t="shared" ca="1" si="338"/>
        <v>71.272424999999998</v>
      </c>
      <c r="AT531" s="2">
        <f t="shared" si="338"/>
        <v>0</v>
      </c>
      <c r="AU531" s="28" t="str">
        <f t="shared" si="338"/>
        <v>J=</v>
      </c>
      <c r="AV531" s="99">
        <f t="shared" si="338"/>
        <v>43881</v>
      </c>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1"/>
      <c r="GU531" s="1"/>
      <c r="GV531" s="1"/>
      <c r="GW531" s="1"/>
      <c r="GX531" s="1"/>
      <c r="GY531" s="1"/>
      <c r="GZ531" s="1"/>
      <c r="HA531" s="1"/>
      <c r="HB531" s="1"/>
      <c r="HC531" s="1"/>
      <c r="HD531" s="1"/>
      <c r="HE531" s="1"/>
      <c r="HF531" s="1"/>
      <c r="HG531" s="1"/>
      <c r="HH531" s="1"/>
      <c r="HI531" s="1"/>
      <c r="HJ531" s="1"/>
      <c r="HK531" s="1"/>
      <c r="HL531" s="1"/>
    </row>
    <row r="532" spans="1:220" x14ac:dyDescent="0.15">
      <c r="A532" s="97">
        <f t="shared" si="340"/>
        <v>44044</v>
      </c>
      <c r="B532" s="19">
        <f t="shared" ca="1" si="317"/>
        <v>357.537103</v>
      </c>
      <c r="C532" s="2">
        <f t="shared" si="318"/>
        <v>350</v>
      </c>
      <c r="D532" s="16">
        <f ca="1">IF(A532&lt;$B$1,VLOOKUP(A532,[1]DI!$A$4:$B$15000,2),0)</f>
        <v>0</v>
      </c>
      <c r="E532" s="17">
        <f t="shared" ca="1" si="319"/>
        <v>1</v>
      </c>
      <c r="F532" s="17">
        <f ca="1">(TRUNC(PRODUCT($E$12:$E531),16))</f>
        <v>1.0694351403609501</v>
      </c>
      <c r="G532" s="17">
        <f t="shared" ca="1" si="320"/>
        <v>1.05514972012712</v>
      </c>
      <c r="H532" s="17">
        <f t="shared" ca="1" si="321"/>
        <v>1.0135387600000001</v>
      </c>
      <c r="I532" s="16">
        <f t="shared" si="341"/>
        <v>1.7999999999999999E-2</v>
      </c>
      <c r="J532" s="99">
        <f t="shared" si="322"/>
        <v>43881</v>
      </c>
      <c r="K532" s="3">
        <f t="shared" si="323"/>
        <v>110</v>
      </c>
      <c r="L532" s="20">
        <f t="shared" si="324"/>
        <v>111</v>
      </c>
      <c r="M532" s="15">
        <f t="shared" si="325"/>
        <v>1.0078890149999999</v>
      </c>
      <c r="N532" s="15">
        <f t="shared" ca="1" si="326"/>
        <v>1.0215345819999999</v>
      </c>
      <c r="O532" s="20">
        <f t="shared" si="327"/>
        <v>0</v>
      </c>
      <c r="P532" s="2">
        <f t="shared" ca="1" si="328"/>
        <v>7.5371030000000001</v>
      </c>
      <c r="Q532" s="2">
        <f t="shared" si="329"/>
        <v>0</v>
      </c>
      <c r="R532" s="4" t="str">
        <f t="shared" si="330"/>
        <v>A+J=</v>
      </c>
      <c r="S532" s="99">
        <f t="shared" si="331"/>
        <v>44249</v>
      </c>
      <c r="T532" s="9" t="str">
        <f t="shared" si="332"/>
        <v>-</v>
      </c>
      <c r="U532" s="9"/>
      <c r="V532" s="9"/>
      <c r="W532" s="9"/>
      <c r="X532" s="9"/>
      <c r="Y532" s="1"/>
      <c r="Z532" s="9"/>
      <c r="AA532" s="9"/>
      <c r="AB532" s="9"/>
      <c r="AC532" s="9"/>
      <c r="AD532" s="9"/>
      <c r="AE532" s="10"/>
      <c r="AF532" s="9"/>
      <c r="AG532" s="9"/>
      <c r="AH532" s="99">
        <f t="shared" si="339"/>
        <v>43868</v>
      </c>
      <c r="AI532" s="2">
        <f t="shared" ca="1" si="334"/>
        <v>1071.521144</v>
      </c>
      <c r="AJ532" s="9">
        <f t="shared" si="334"/>
        <v>1000</v>
      </c>
      <c r="AK532" s="16">
        <f t="shared" ca="1" si="334"/>
        <v>4.1500000000000002E-2</v>
      </c>
      <c r="AL532" s="17">
        <f t="shared" ca="1" si="334"/>
        <v>1.0536185300000001</v>
      </c>
      <c r="AM532" s="99">
        <f t="shared" si="335"/>
        <v>43868</v>
      </c>
      <c r="AN532" s="16">
        <f t="shared" si="336"/>
        <v>1.7999999999999999E-2</v>
      </c>
      <c r="AO532" s="3">
        <f t="shared" si="336"/>
        <v>238</v>
      </c>
      <c r="AP532" s="15">
        <f t="shared" si="336"/>
        <v>1.016991553</v>
      </c>
      <c r="AQ532" s="15">
        <f t="shared" ca="1" si="336"/>
        <v>1.071521145</v>
      </c>
      <c r="AR532" s="99">
        <f t="shared" si="337"/>
        <v>43868</v>
      </c>
      <c r="AS532" s="2">
        <f t="shared" ca="1" si="338"/>
        <v>71.521144000000007</v>
      </c>
      <c r="AT532" s="2">
        <f t="shared" si="338"/>
        <v>0</v>
      </c>
      <c r="AU532" s="28" t="str">
        <f t="shared" si="338"/>
        <v>J=</v>
      </c>
      <c r="AV532" s="99">
        <f t="shared" si="338"/>
        <v>43881</v>
      </c>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1"/>
      <c r="GU532" s="1"/>
      <c r="GV532" s="1"/>
      <c r="GW532" s="1"/>
      <c r="GX532" s="1"/>
      <c r="GY532" s="1"/>
      <c r="GZ532" s="1"/>
      <c r="HA532" s="1"/>
      <c r="HB532" s="1"/>
      <c r="HC532" s="1"/>
      <c r="HD532" s="1"/>
      <c r="HE532" s="1"/>
      <c r="HF532" s="1"/>
      <c r="HG532" s="1"/>
      <c r="HH532" s="1"/>
      <c r="HI532" s="1"/>
      <c r="HJ532" s="1"/>
      <c r="HK532" s="1"/>
      <c r="HL532" s="1"/>
    </row>
    <row r="533" spans="1:220" x14ac:dyDescent="0.15">
      <c r="A533" s="97">
        <f t="shared" si="340"/>
        <v>44045</v>
      </c>
      <c r="B533" s="19">
        <f t="shared" ca="1" si="317"/>
        <v>357.537103</v>
      </c>
      <c r="C533" s="2">
        <f t="shared" si="318"/>
        <v>350</v>
      </c>
      <c r="D533" s="16">
        <f ca="1">IF(A533&lt;$B$1,VLOOKUP(A533,[1]DI!$A$4:$B$15000,2),0)</f>
        <v>0</v>
      </c>
      <c r="E533" s="17">
        <f t="shared" ca="1" si="319"/>
        <v>1</v>
      </c>
      <c r="F533" s="17">
        <f ca="1">(TRUNC(PRODUCT($E$12:$E532),16))</f>
        <v>1.0694351403609501</v>
      </c>
      <c r="G533" s="17">
        <f t="shared" ca="1" si="320"/>
        <v>1.05514972012712</v>
      </c>
      <c r="H533" s="17">
        <f t="shared" ca="1" si="321"/>
        <v>1.0135387600000001</v>
      </c>
      <c r="I533" s="16">
        <f t="shared" si="341"/>
        <v>1.7999999999999999E-2</v>
      </c>
      <c r="J533" s="99">
        <f t="shared" si="322"/>
        <v>43881</v>
      </c>
      <c r="K533" s="3">
        <f t="shared" si="323"/>
        <v>110</v>
      </c>
      <c r="L533" s="20">
        <f t="shared" si="324"/>
        <v>111</v>
      </c>
      <c r="M533" s="15">
        <f t="shared" si="325"/>
        <v>1.0078890149999999</v>
      </c>
      <c r="N533" s="15">
        <f t="shared" ca="1" si="326"/>
        <v>1.0215345819999999</v>
      </c>
      <c r="O533" s="20">
        <f t="shared" si="327"/>
        <v>0</v>
      </c>
      <c r="P533" s="2">
        <f t="shared" ca="1" si="328"/>
        <v>7.5371030000000001</v>
      </c>
      <c r="Q533" s="2">
        <f t="shared" si="329"/>
        <v>0</v>
      </c>
      <c r="R533" s="4" t="str">
        <f t="shared" si="330"/>
        <v>A+J=</v>
      </c>
      <c r="S533" s="99">
        <f t="shared" si="331"/>
        <v>44249</v>
      </c>
      <c r="T533" s="9" t="str">
        <f t="shared" si="332"/>
        <v>-</v>
      </c>
      <c r="U533" s="9"/>
      <c r="V533" s="9"/>
      <c r="W533" s="9"/>
      <c r="X533" s="9"/>
      <c r="Y533" s="1"/>
      <c r="Z533" s="9"/>
      <c r="AA533" s="9"/>
      <c r="AB533" s="9"/>
      <c r="AC533" s="9"/>
      <c r="AD533" s="9"/>
      <c r="AE533" s="10"/>
      <c r="AF533" s="9"/>
      <c r="AG533" s="9"/>
      <c r="AH533" s="99"/>
      <c r="AI533" s="3"/>
      <c r="AJ533" s="9"/>
      <c r="AK533" s="16"/>
      <c r="AL533" s="17"/>
      <c r="AM533" s="99"/>
      <c r="AN533" s="16"/>
      <c r="AO533" s="3"/>
      <c r="AP533" s="15"/>
      <c r="AQ533" s="15"/>
      <c r="AR533" s="99"/>
      <c r="AS533" s="2"/>
      <c r="AT533" s="3"/>
      <c r="AU533" s="4"/>
      <c r="AV533" s="99"/>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1"/>
      <c r="GU533" s="1"/>
      <c r="GV533" s="1"/>
      <c r="GW533" s="1"/>
      <c r="GX533" s="1"/>
      <c r="GY533" s="1"/>
      <c r="GZ533" s="1"/>
      <c r="HA533" s="1"/>
      <c r="HB533" s="1"/>
      <c r="HC533" s="1"/>
      <c r="HD533" s="1"/>
      <c r="HE533" s="1"/>
      <c r="HF533" s="1"/>
      <c r="HG533" s="1"/>
      <c r="HH533" s="1"/>
      <c r="HI533" s="1"/>
      <c r="HJ533" s="1"/>
      <c r="HK533" s="1"/>
      <c r="HL533" s="1"/>
    </row>
    <row r="534" spans="1:220" x14ac:dyDescent="0.15">
      <c r="A534" s="97">
        <f t="shared" si="340"/>
        <v>44046</v>
      </c>
      <c r="B534" s="19">
        <f t="shared" ca="1" si="317"/>
        <v>357.537103</v>
      </c>
      <c r="C534" s="2">
        <f t="shared" si="318"/>
        <v>350</v>
      </c>
      <c r="D534" s="16">
        <f ca="1">IF(A534&lt;$B$1,VLOOKUP(A534,[1]DI!$A$4:$B$15000,2),0)</f>
        <v>2.1500000000000005E-2</v>
      </c>
      <c r="E534" s="17">
        <f t="shared" ca="1" si="319"/>
        <v>1.0000844200000001</v>
      </c>
      <c r="F534" s="17">
        <f ca="1">(TRUNC(PRODUCT($E$12:$E533),16))</f>
        <v>1.0694351403609501</v>
      </c>
      <c r="G534" s="17">
        <f t="shared" ca="1" si="320"/>
        <v>1.05514972012712</v>
      </c>
      <c r="H534" s="17">
        <f t="shared" ca="1" si="321"/>
        <v>1.0135387600000001</v>
      </c>
      <c r="I534" s="16">
        <f t="shared" si="341"/>
        <v>1.7999999999999999E-2</v>
      </c>
      <c r="J534" s="99">
        <f t="shared" si="322"/>
        <v>43881</v>
      </c>
      <c r="K534" s="3">
        <f t="shared" si="323"/>
        <v>111</v>
      </c>
      <c r="L534" s="20">
        <f t="shared" si="324"/>
        <v>111</v>
      </c>
      <c r="M534" s="15">
        <f t="shared" si="325"/>
        <v>1.0078890149999999</v>
      </c>
      <c r="N534" s="15">
        <f t="shared" ca="1" si="326"/>
        <v>1.0215345819999999</v>
      </c>
      <c r="O534" s="20">
        <f t="shared" si="327"/>
        <v>0</v>
      </c>
      <c r="P534" s="2">
        <f t="shared" ca="1" si="328"/>
        <v>7.5371030000000001</v>
      </c>
      <c r="Q534" s="2">
        <f t="shared" si="329"/>
        <v>0</v>
      </c>
      <c r="R534" s="4" t="str">
        <f t="shared" si="330"/>
        <v>A+J=</v>
      </c>
      <c r="S534" s="99">
        <f t="shared" si="331"/>
        <v>44249</v>
      </c>
      <c r="T534" s="9" t="str">
        <f t="shared" si="332"/>
        <v>-</v>
      </c>
      <c r="U534" s="9"/>
      <c r="V534" s="9"/>
      <c r="W534" s="9"/>
      <c r="X534" s="9"/>
      <c r="Y534" s="1"/>
      <c r="Z534" s="9"/>
      <c r="AA534" s="9"/>
      <c r="AB534" s="9"/>
      <c r="AC534" s="9"/>
      <c r="AD534" s="9"/>
      <c r="AE534" s="10"/>
      <c r="AF534" s="9"/>
      <c r="AG534" s="9"/>
      <c r="AH534" s="99" t="str">
        <f t="shared" ref="AH534:AV534" si="342">+$B$9</f>
        <v>AMAR16</v>
      </c>
      <c r="AI534" s="3" t="str">
        <f t="shared" si="342"/>
        <v>AMAR16</v>
      </c>
      <c r="AJ534" s="3" t="str">
        <f t="shared" si="342"/>
        <v>AMAR16</v>
      </c>
      <c r="AK534" s="3" t="str">
        <f t="shared" si="342"/>
        <v>AMAR16</v>
      </c>
      <c r="AL534" s="3" t="str">
        <f t="shared" si="342"/>
        <v>AMAR16</v>
      </c>
      <c r="AM534" s="99" t="str">
        <f t="shared" si="342"/>
        <v>AMAR16</v>
      </c>
      <c r="AN534" s="3" t="str">
        <f t="shared" si="342"/>
        <v>AMAR16</v>
      </c>
      <c r="AO534" s="3" t="str">
        <f t="shared" si="342"/>
        <v>AMAR16</v>
      </c>
      <c r="AP534" s="3" t="str">
        <f t="shared" si="342"/>
        <v>AMAR16</v>
      </c>
      <c r="AQ534" s="3" t="str">
        <f t="shared" si="342"/>
        <v>AMAR16</v>
      </c>
      <c r="AR534" s="99" t="str">
        <f t="shared" si="342"/>
        <v>AMAR16</v>
      </c>
      <c r="AS534" s="3" t="str">
        <f t="shared" si="342"/>
        <v>AMAR16</v>
      </c>
      <c r="AT534" s="3" t="str">
        <f t="shared" si="342"/>
        <v>AMAR16</v>
      </c>
      <c r="AU534" s="4" t="str">
        <f t="shared" si="342"/>
        <v>AMAR16</v>
      </c>
      <c r="AV534" s="99" t="str">
        <f t="shared" si="342"/>
        <v>AMAR16</v>
      </c>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1"/>
      <c r="GU534" s="1"/>
      <c r="GV534" s="1"/>
      <c r="GW534" s="1"/>
      <c r="GX534" s="1"/>
      <c r="GY534" s="1"/>
      <c r="GZ534" s="1"/>
      <c r="HA534" s="1"/>
      <c r="HB534" s="1"/>
      <c r="HC534" s="1"/>
      <c r="HD534" s="1"/>
      <c r="HE534" s="1"/>
      <c r="HF534" s="1"/>
      <c r="HG534" s="1"/>
      <c r="HH534" s="1"/>
      <c r="HI534" s="1"/>
      <c r="HJ534" s="1"/>
      <c r="HK534" s="1"/>
      <c r="HL534" s="1"/>
    </row>
    <row r="535" spans="1:220" x14ac:dyDescent="0.15">
      <c r="A535" s="97">
        <f t="shared" si="340"/>
        <v>44047</v>
      </c>
      <c r="B535" s="19">
        <f t="shared" ca="1" si="317"/>
        <v>357.5926</v>
      </c>
      <c r="C535" s="2">
        <f t="shared" si="318"/>
        <v>350</v>
      </c>
      <c r="D535" s="16">
        <f ca="1">IF(A535&lt;$B$1,VLOOKUP(A535,[1]DI!$A$4:$B$15000,2),0)</f>
        <v>2.1500000000000005E-2</v>
      </c>
      <c r="E535" s="17">
        <f t="shared" ca="1" si="319"/>
        <v>1.0000844200000001</v>
      </c>
      <c r="F535" s="17">
        <f ca="1">(TRUNC(PRODUCT($E$12:$E534),16))</f>
        <v>1.0695254220754999</v>
      </c>
      <c r="G535" s="17">
        <f t="shared" ca="1" si="320"/>
        <v>1.05514972012712</v>
      </c>
      <c r="H535" s="17">
        <f t="shared" ca="1" si="321"/>
        <v>1.0136243199999999</v>
      </c>
      <c r="I535" s="16">
        <f t="shared" si="341"/>
        <v>1.7999999999999999E-2</v>
      </c>
      <c r="J535" s="99">
        <f t="shared" si="322"/>
        <v>43881</v>
      </c>
      <c r="K535" s="3">
        <f t="shared" si="323"/>
        <v>112</v>
      </c>
      <c r="L535" s="20">
        <f t="shared" si="324"/>
        <v>112</v>
      </c>
      <c r="M535" s="15">
        <f t="shared" si="325"/>
        <v>1.0079603690000001</v>
      </c>
      <c r="N535" s="15">
        <f t="shared" ca="1" si="326"/>
        <v>1.0216931440000001</v>
      </c>
      <c r="O535" s="20">
        <f t="shared" si="327"/>
        <v>0</v>
      </c>
      <c r="P535" s="2">
        <f t="shared" ca="1" si="328"/>
        <v>7.5926</v>
      </c>
      <c r="Q535" s="2">
        <f t="shared" si="329"/>
        <v>0</v>
      </c>
      <c r="R535" s="4" t="str">
        <f t="shared" si="330"/>
        <v>A+J=</v>
      </c>
      <c r="S535" s="99">
        <f t="shared" si="331"/>
        <v>44249</v>
      </c>
      <c r="T535" s="9" t="str">
        <f t="shared" si="332"/>
        <v>-</v>
      </c>
      <c r="U535" s="9"/>
      <c r="V535" s="9"/>
      <c r="W535" s="9"/>
      <c r="X535" s="9"/>
      <c r="Y535" s="1"/>
      <c r="Z535" s="9"/>
      <c r="AA535" s="9"/>
      <c r="AB535" s="9"/>
      <c r="AC535" s="9"/>
      <c r="AD535" s="9"/>
      <c r="AE535" s="10"/>
      <c r="AF535" s="9"/>
      <c r="AG535" s="9"/>
      <c r="AH535" s="99" t="s">
        <v>4</v>
      </c>
      <c r="AI535" s="3" t="s">
        <v>5</v>
      </c>
      <c r="AJ535" s="9" t="s">
        <v>6</v>
      </c>
      <c r="AK535" s="11" t="s">
        <v>7</v>
      </c>
      <c r="AL535" s="12" t="s">
        <v>7</v>
      </c>
      <c r="AM535" s="99" t="s">
        <v>4</v>
      </c>
      <c r="AN535" s="11" t="s">
        <v>8</v>
      </c>
      <c r="AO535" s="14" t="s">
        <v>8</v>
      </c>
      <c r="AP535" s="13" t="s">
        <v>8</v>
      </c>
      <c r="AQ535" s="15" t="s">
        <v>9</v>
      </c>
      <c r="AR535" s="99" t="s">
        <v>4</v>
      </c>
      <c r="AS535" s="2" t="s">
        <v>11</v>
      </c>
      <c r="AT535" s="3" t="s">
        <v>12</v>
      </c>
      <c r="AU535" s="4" t="s">
        <v>13</v>
      </c>
      <c r="AV535" s="99" t="s">
        <v>13</v>
      </c>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1"/>
      <c r="GU535" s="1"/>
      <c r="GV535" s="1"/>
      <c r="GW535" s="1"/>
      <c r="GX535" s="1"/>
      <c r="GY535" s="1"/>
      <c r="GZ535" s="1"/>
      <c r="HA535" s="1"/>
      <c r="HB535" s="1"/>
      <c r="HC535" s="1"/>
      <c r="HD535" s="1"/>
      <c r="HE535" s="1"/>
      <c r="HF535" s="1"/>
      <c r="HG535" s="1"/>
      <c r="HH535" s="1"/>
      <c r="HI535" s="1"/>
      <c r="HJ535" s="1"/>
      <c r="HK535" s="1"/>
      <c r="HL535" s="1"/>
    </row>
    <row r="536" spans="1:220" x14ac:dyDescent="0.15">
      <c r="A536" s="97">
        <f t="shared" si="340"/>
        <v>44048</v>
      </c>
      <c r="B536" s="19">
        <f t="shared" ca="1" si="317"/>
        <v>357.64810599999998</v>
      </c>
      <c r="C536" s="2">
        <f t="shared" si="318"/>
        <v>350</v>
      </c>
      <c r="D536" s="16">
        <f ca="1">IF(A536&lt;$B$1,VLOOKUP(A536,[1]DI!$A$4:$B$15000,2),0)</f>
        <v>2.1500000000000005E-2</v>
      </c>
      <c r="E536" s="17">
        <f t="shared" ca="1" si="319"/>
        <v>1.0000844200000001</v>
      </c>
      <c r="F536" s="17">
        <f ca="1">(TRUNC(PRODUCT($E$12:$E535),16))</f>
        <v>1.06961571141163</v>
      </c>
      <c r="G536" s="17">
        <f t="shared" ca="1" si="320"/>
        <v>1.05514972012712</v>
      </c>
      <c r="H536" s="17">
        <f t="shared" ca="1" si="321"/>
        <v>1.0137098899999999</v>
      </c>
      <c r="I536" s="16">
        <f t="shared" si="341"/>
        <v>1.7999999999999999E-2</v>
      </c>
      <c r="J536" s="99">
        <f t="shared" si="322"/>
        <v>43881</v>
      </c>
      <c r="K536" s="3">
        <f t="shared" si="323"/>
        <v>113</v>
      </c>
      <c r="L536" s="20">
        <f t="shared" si="324"/>
        <v>113</v>
      </c>
      <c r="M536" s="15">
        <f t="shared" si="325"/>
        <v>1.008031728</v>
      </c>
      <c r="N536" s="15">
        <f t="shared" ca="1" si="326"/>
        <v>1.021851732</v>
      </c>
      <c r="O536" s="20">
        <f t="shared" si="327"/>
        <v>0</v>
      </c>
      <c r="P536" s="2">
        <f t="shared" ca="1" si="328"/>
        <v>7.6481060000000003</v>
      </c>
      <c r="Q536" s="2">
        <f t="shared" si="329"/>
        <v>0</v>
      </c>
      <c r="R536" s="4" t="str">
        <f t="shared" si="330"/>
        <v>A+J=</v>
      </c>
      <c r="S536" s="99">
        <f t="shared" si="331"/>
        <v>44249</v>
      </c>
      <c r="T536" s="9" t="str">
        <f t="shared" si="332"/>
        <v>-</v>
      </c>
      <c r="U536" s="9"/>
      <c r="V536" s="9"/>
      <c r="W536" s="9"/>
      <c r="X536" s="9"/>
      <c r="Y536" s="1"/>
      <c r="Z536" s="9"/>
      <c r="AA536" s="9"/>
      <c r="AB536" s="9"/>
      <c r="AC536" s="9"/>
      <c r="AD536" s="9"/>
      <c r="AE536" s="10"/>
      <c r="AF536" s="9"/>
      <c r="AG536" s="9"/>
      <c r="AH536" s="99"/>
      <c r="AI536" s="3" t="s">
        <v>15</v>
      </c>
      <c r="AJ536" s="9" t="s">
        <v>16</v>
      </c>
      <c r="AK536" s="16" t="s">
        <v>17</v>
      </c>
      <c r="AL536" s="17" t="s">
        <v>18</v>
      </c>
      <c r="AM536" s="99"/>
      <c r="AN536" s="16"/>
      <c r="AO536" s="3" t="s">
        <v>19</v>
      </c>
      <c r="AP536" s="15" t="s">
        <v>18</v>
      </c>
      <c r="AQ536" s="15" t="s">
        <v>20</v>
      </c>
      <c r="AR536" s="99"/>
      <c r="AS536" s="2"/>
      <c r="AT536" s="3"/>
      <c r="AU536" s="4" t="s">
        <v>21</v>
      </c>
      <c r="AV536" s="99" t="s">
        <v>4</v>
      </c>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1"/>
      <c r="GU536" s="1"/>
      <c r="GV536" s="1"/>
      <c r="GW536" s="1"/>
      <c r="GX536" s="1"/>
      <c r="GY536" s="1"/>
      <c r="GZ536" s="1"/>
      <c r="HA536" s="1"/>
      <c r="HB536" s="1"/>
      <c r="HC536" s="1"/>
      <c r="HD536" s="1"/>
      <c r="HE536" s="1"/>
      <c r="HF536" s="1"/>
      <c r="HG536" s="1"/>
      <c r="HH536" s="1"/>
      <c r="HI536" s="1"/>
      <c r="HJ536" s="1"/>
      <c r="HK536" s="1"/>
      <c r="HL536" s="1"/>
    </row>
    <row r="537" spans="1:220" x14ac:dyDescent="0.15">
      <c r="A537" s="97">
        <f t="shared" si="340"/>
        <v>44049</v>
      </c>
      <c r="B537" s="19">
        <f t="shared" ca="1" si="317"/>
        <v>357.703622</v>
      </c>
      <c r="C537" s="2">
        <f t="shared" si="318"/>
        <v>350</v>
      </c>
      <c r="D537" s="16">
        <f ca="1">IF(A537&lt;$B$1,VLOOKUP(A537,[1]DI!$A$4:$B$15000,2),0)</f>
        <v>1.9000000000000006E-2</v>
      </c>
      <c r="E537" s="17">
        <f t="shared" ca="1" si="319"/>
        <v>1.0000746899999999</v>
      </c>
      <c r="F537" s="17">
        <f ca="1">(TRUNC(PRODUCT($E$12:$E536),16))</f>
        <v>1.0697060083699901</v>
      </c>
      <c r="G537" s="17">
        <f t="shared" ca="1" si="320"/>
        <v>1.05514972012712</v>
      </c>
      <c r="H537" s="17">
        <f t="shared" ca="1" si="321"/>
        <v>1.01379547</v>
      </c>
      <c r="I537" s="16">
        <f t="shared" si="341"/>
        <v>1.7999999999999999E-2</v>
      </c>
      <c r="J537" s="99">
        <f t="shared" si="322"/>
        <v>43881</v>
      </c>
      <c r="K537" s="3">
        <f t="shared" si="323"/>
        <v>114</v>
      </c>
      <c r="L537" s="20">
        <f t="shared" si="324"/>
        <v>114</v>
      </c>
      <c r="M537" s="15">
        <f t="shared" si="325"/>
        <v>1.0081030929999999</v>
      </c>
      <c r="N537" s="15">
        <f t="shared" ca="1" si="326"/>
        <v>1.0220103490000001</v>
      </c>
      <c r="O537" s="20">
        <f t="shared" si="327"/>
        <v>0</v>
      </c>
      <c r="P537" s="2">
        <f t="shared" ca="1" si="328"/>
        <v>7.7036220000000002</v>
      </c>
      <c r="Q537" s="2">
        <f t="shared" si="329"/>
        <v>0</v>
      </c>
      <c r="R537" s="4" t="str">
        <f t="shared" si="330"/>
        <v>A+J=</v>
      </c>
      <c r="S537" s="99">
        <f t="shared" si="331"/>
        <v>44249</v>
      </c>
      <c r="T537" s="9" t="str">
        <f t="shared" si="332"/>
        <v>-</v>
      </c>
      <c r="U537" s="9"/>
      <c r="V537" s="9"/>
      <c r="W537" s="9"/>
      <c r="X537" s="9"/>
      <c r="Y537" s="1"/>
      <c r="Z537" s="9"/>
      <c r="AA537" s="9"/>
      <c r="AB537" s="9"/>
      <c r="AC537" s="9"/>
      <c r="AD537" s="9"/>
      <c r="AE537" s="10"/>
      <c r="AF537" s="9"/>
      <c r="AG537" s="9"/>
      <c r="AH537" s="99"/>
      <c r="AI537" s="3" t="str">
        <f>+$B$9</f>
        <v>AMAR16</v>
      </c>
      <c r="AJ537" s="9"/>
      <c r="AK537" s="16"/>
      <c r="AL537" s="17" t="s">
        <v>25</v>
      </c>
      <c r="AM537" s="99"/>
      <c r="AN537" s="16" t="s">
        <v>26</v>
      </c>
      <c r="AO537" s="3" t="s">
        <v>28</v>
      </c>
      <c r="AP537" s="15" t="s">
        <v>29</v>
      </c>
      <c r="AQ537" s="15" t="s">
        <v>25</v>
      </c>
      <c r="AR537" s="99"/>
      <c r="AS537" s="2"/>
      <c r="AT537" s="3"/>
      <c r="AU537" s="4" t="s">
        <v>30</v>
      </c>
      <c r="AV537" s="101"/>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1"/>
      <c r="GU537" s="1"/>
      <c r="GV537" s="1"/>
      <c r="GW537" s="1"/>
      <c r="GX537" s="1"/>
      <c r="GY537" s="1"/>
      <c r="GZ537" s="1"/>
      <c r="HA537" s="1"/>
      <c r="HB537" s="1"/>
      <c r="HC537" s="1"/>
      <c r="HD537" s="1"/>
      <c r="HE537" s="1"/>
      <c r="HF537" s="1"/>
      <c r="HG537" s="1"/>
      <c r="HH537" s="1"/>
      <c r="HI537" s="1"/>
      <c r="HJ537" s="1"/>
      <c r="HK537" s="1"/>
      <c r="HL537" s="1"/>
    </row>
    <row r="538" spans="1:220" x14ac:dyDescent="0.15">
      <c r="A538" s="97">
        <f t="shared" si="340"/>
        <v>44050</v>
      </c>
      <c r="B538" s="19">
        <f t="shared" ca="1" si="317"/>
        <v>357.75566400000002</v>
      </c>
      <c r="C538" s="2">
        <f t="shared" si="318"/>
        <v>350</v>
      </c>
      <c r="D538" s="16">
        <f ca="1">IF(A538&lt;$B$1,VLOOKUP(A538,[1]DI!$A$4:$B$15000,2),0)</f>
        <v>1.9000000000000006E-2</v>
      </c>
      <c r="E538" s="17">
        <f t="shared" ca="1" si="319"/>
        <v>1.0000746899999999</v>
      </c>
      <c r="F538" s="17">
        <f ca="1">(TRUNC(PRODUCT($E$12:$E537),16))</f>
        <v>1.0697859047117599</v>
      </c>
      <c r="G538" s="17">
        <f t="shared" ca="1" si="320"/>
        <v>1.05514972012712</v>
      </c>
      <c r="H538" s="17">
        <f t="shared" ca="1" si="321"/>
        <v>1.0138711899999999</v>
      </c>
      <c r="I538" s="16">
        <f t="shared" si="341"/>
        <v>1.7999999999999999E-2</v>
      </c>
      <c r="J538" s="99">
        <f t="shared" si="322"/>
        <v>43881</v>
      </c>
      <c r="K538" s="3">
        <f t="shared" si="323"/>
        <v>115</v>
      </c>
      <c r="L538" s="20">
        <f t="shared" si="324"/>
        <v>115</v>
      </c>
      <c r="M538" s="15">
        <f t="shared" si="325"/>
        <v>1.0081744619999999</v>
      </c>
      <c r="N538" s="15">
        <f t="shared" ca="1" si="326"/>
        <v>1.022159042</v>
      </c>
      <c r="O538" s="20">
        <f t="shared" si="327"/>
        <v>0</v>
      </c>
      <c r="P538" s="2">
        <f t="shared" ca="1" si="328"/>
        <v>7.7556640000000003</v>
      </c>
      <c r="Q538" s="2">
        <f t="shared" si="329"/>
        <v>0</v>
      </c>
      <c r="R538" s="4" t="str">
        <f t="shared" si="330"/>
        <v>A+J=</v>
      </c>
      <c r="S538" s="99">
        <f t="shared" si="331"/>
        <v>44249</v>
      </c>
      <c r="T538" s="9" t="str">
        <f t="shared" si="332"/>
        <v>-</v>
      </c>
      <c r="U538" s="9"/>
      <c r="V538" s="9"/>
      <c r="W538" s="9"/>
      <c r="X538" s="9"/>
      <c r="Y538" s="1"/>
      <c r="Z538" s="9"/>
      <c r="AA538" s="9"/>
      <c r="AB538" s="9"/>
      <c r="AC538" s="9"/>
      <c r="AD538" s="9"/>
      <c r="AE538" s="10"/>
      <c r="AF538" s="9"/>
      <c r="AG538" s="9"/>
      <c r="AH538" s="99"/>
      <c r="AI538" s="3"/>
      <c r="AJ538" s="9" t="s">
        <v>32</v>
      </c>
      <c r="AK538" s="16" t="s">
        <v>33</v>
      </c>
      <c r="AL538" s="17" t="s">
        <v>37</v>
      </c>
      <c r="AM538" s="99"/>
      <c r="AN538" s="16" t="s">
        <v>38</v>
      </c>
      <c r="AO538" s="3" t="s">
        <v>40</v>
      </c>
      <c r="AP538" s="15" t="s">
        <v>41</v>
      </c>
      <c r="AQ538" s="15" t="s">
        <v>42</v>
      </c>
      <c r="AR538" s="99"/>
      <c r="AS538" s="2" t="s">
        <v>43</v>
      </c>
      <c r="AT538" s="3"/>
      <c r="AU538" s="4"/>
      <c r="AV538" s="101"/>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1"/>
      <c r="GU538" s="1"/>
      <c r="GV538" s="1"/>
      <c r="GW538" s="1"/>
      <c r="GX538" s="1"/>
      <c r="GY538" s="1"/>
      <c r="GZ538" s="1"/>
      <c r="HA538" s="1"/>
      <c r="HB538" s="1"/>
      <c r="HC538" s="1"/>
      <c r="HD538" s="1"/>
      <c r="HE538" s="1"/>
      <c r="HF538" s="1"/>
      <c r="HG538" s="1"/>
      <c r="HH538" s="1"/>
      <c r="HI538" s="1"/>
      <c r="HJ538" s="1"/>
      <c r="HK538" s="1"/>
      <c r="HL538" s="1"/>
    </row>
    <row r="539" spans="1:220" x14ac:dyDescent="0.15">
      <c r="A539" s="97">
        <f t="shared" si="340"/>
        <v>44051</v>
      </c>
      <c r="B539" s="19">
        <f t="shared" ca="1" si="317"/>
        <v>357.80771600000003</v>
      </c>
      <c r="C539" s="2">
        <f t="shared" si="318"/>
        <v>350</v>
      </c>
      <c r="D539" s="16">
        <f ca="1">IF(A539&lt;$B$1,VLOOKUP(A539,[1]DI!$A$4:$B$15000,2),0)</f>
        <v>0</v>
      </c>
      <c r="E539" s="17">
        <f t="shared" ca="1" si="319"/>
        <v>1</v>
      </c>
      <c r="F539" s="17">
        <f ca="1">(TRUNC(PRODUCT($E$12:$E538),16))</f>
        <v>1.0698658070209801</v>
      </c>
      <c r="G539" s="17">
        <f t="shared" ca="1" si="320"/>
        <v>1.05514972012712</v>
      </c>
      <c r="H539" s="17">
        <f t="shared" ca="1" si="321"/>
        <v>1.01394692</v>
      </c>
      <c r="I539" s="16">
        <f t="shared" si="341"/>
        <v>1.7999999999999999E-2</v>
      </c>
      <c r="J539" s="99">
        <f t="shared" si="322"/>
        <v>43881</v>
      </c>
      <c r="K539" s="3">
        <f t="shared" si="323"/>
        <v>115</v>
      </c>
      <c r="L539" s="20">
        <f t="shared" si="324"/>
        <v>116</v>
      </c>
      <c r="M539" s="15">
        <f t="shared" si="325"/>
        <v>1.008245837</v>
      </c>
      <c r="N539" s="15">
        <f t="shared" ca="1" si="326"/>
        <v>1.022307761</v>
      </c>
      <c r="O539" s="20">
        <f t="shared" si="327"/>
        <v>0</v>
      </c>
      <c r="P539" s="2">
        <f t="shared" ca="1" si="328"/>
        <v>7.8077160000000001</v>
      </c>
      <c r="Q539" s="2">
        <f t="shared" si="329"/>
        <v>0</v>
      </c>
      <c r="R539" s="4" t="str">
        <f t="shared" si="330"/>
        <v>A+J=</v>
      </c>
      <c r="S539" s="99">
        <f t="shared" si="331"/>
        <v>44249</v>
      </c>
      <c r="T539" s="9" t="str">
        <f t="shared" si="332"/>
        <v>-</v>
      </c>
      <c r="U539" s="9"/>
      <c r="V539" s="9"/>
      <c r="W539" s="9"/>
      <c r="X539" s="9"/>
      <c r="Y539" s="1"/>
      <c r="Z539" s="9"/>
      <c r="AA539" s="9"/>
      <c r="AB539" s="9"/>
      <c r="AC539" s="9"/>
      <c r="AD539" s="9"/>
      <c r="AE539" s="10"/>
      <c r="AF539" s="9"/>
      <c r="AG539" s="9"/>
      <c r="AH539" s="99"/>
      <c r="AI539" s="3" t="s">
        <v>53</v>
      </c>
      <c r="AJ539" s="9" t="s">
        <v>53</v>
      </c>
      <c r="AK539" s="16"/>
      <c r="AL539" s="17"/>
      <c r="AM539" s="99"/>
      <c r="AN539" s="16"/>
      <c r="AO539" s="3"/>
      <c r="AP539" s="15"/>
      <c r="AQ539" s="15"/>
      <c r="AR539" s="99"/>
      <c r="AS539" s="2" t="s">
        <v>53</v>
      </c>
      <c r="AT539" s="3" t="s">
        <v>53</v>
      </c>
      <c r="AU539" s="4"/>
      <c r="AV539" s="99"/>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1"/>
      <c r="GU539" s="1"/>
      <c r="GV539" s="1"/>
      <c r="GW539" s="1"/>
      <c r="GX539" s="1"/>
      <c r="GY539" s="1"/>
      <c r="GZ539" s="1"/>
      <c r="HA539" s="1"/>
      <c r="HB539" s="1"/>
      <c r="HC539" s="1"/>
      <c r="HD539" s="1"/>
      <c r="HE539" s="1"/>
      <c r="HF539" s="1"/>
      <c r="HG539" s="1"/>
      <c r="HH539" s="1"/>
      <c r="HI539" s="1"/>
      <c r="HJ539" s="1"/>
      <c r="HK539" s="1"/>
      <c r="HL539" s="1"/>
    </row>
    <row r="540" spans="1:220" x14ac:dyDescent="0.15">
      <c r="A540" s="97">
        <f t="shared" si="340"/>
        <v>44052</v>
      </c>
      <c r="B540" s="19">
        <f t="shared" ca="1" si="317"/>
        <v>357.80771600000003</v>
      </c>
      <c r="C540" s="2">
        <f t="shared" si="318"/>
        <v>350</v>
      </c>
      <c r="D540" s="16">
        <f ca="1">IF(A540&lt;$B$1,VLOOKUP(A540,[1]DI!$A$4:$B$15000,2),0)</f>
        <v>0</v>
      </c>
      <c r="E540" s="17">
        <f t="shared" ca="1" si="319"/>
        <v>1</v>
      </c>
      <c r="F540" s="17">
        <f ca="1">(TRUNC(PRODUCT($E$12:$E539),16))</f>
        <v>1.0698658070209801</v>
      </c>
      <c r="G540" s="17">
        <f t="shared" ca="1" si="320"/>
        <v>1.05514972012712</v>
      </c>
      <c r="H540" s="17">
        <f t="shared" ca="1" si="321"/>
        <v>1.01394692</v>
      </c>
      <c r="I540" s="16">
        <f t="shared" si="341"/>
        <v>1.7999999999999999E-2</v>
      </c>
      <c r="J540" s="99">
        <f t="shared" si="322"/>
        <v>43881</v>
      </c>
      <c r="K540" s="3">
        <f t="shared" si="323"/>
        <v>115</v>
      </c>
      <c r="L540" s="20">
        <f t="shared" si="324"/>
        <v>116</v>
      </c>
      <c r="M540" s="15">
        <f t="shared" si="325"/>
        <v>1.008245837</v>
      </c>
      <c r="N540" s="15">
        <f t="shared" ca="1" si="326"/>
        <v>1.022307761</v>
      </c>
      <c r="O540" s="20">
        <f t="shared" si="327"/>
        <v>0</v>
      </c>
      <c r="P540" s="2">
        <f t="shared" ca="1" si="328"/>
        <v>7.8077160000000001</v>
      </c>
      <c r="Q540" s="2">
        <f t="shared" si="329"/>
        <v>0</v>
      </c>
      <c r="R540" s="4" t="str">
        <f t="shared" si="330"/>
        <v>A+J=</v>
      </c>
      <c r="S540" s="99">
        <f t="shared" si="331"/>
        <v>44249</v>
      </c>
      <c r="T540" s="9" t="str">
        <f t="shared" si="332"/>
        <v>-</v>
      </c>
      <c r="U540" s="9"/>
      <c r="V540" s="9"/>
      <c r="W540" s="9"/>
      <c r="X540" s="9"/>
      <c r="Y540" s="1"/>
      <c r="Z540" s="9"/>
      <c r="AA540" s="9"/>
      <c r="AB540" s="9"/>
      <c r="AC540" s="9"/>
      <c r="AD540" s="9"/>
      <c r="AE540" s="10"/>
      <c r="AF540" s="9"/>
      <c r="AG540" s="9"/>
      <c r="AH540" s="99">
        <f>(AH532+1)</f>
        <v>43869</v>
      </c>
      <c r="AI540" s="2">
        <f t="shared" ref="AI540:AL554" ca="1" si="343">VLOOKUP($AH540,$A$12:$S$1473,(AI$1)+1)</f>
        <v>1071.7699259999999</v>
      </c>
      <c r="AJ540" s="9">
        <f t="shared" si="343"/>
        <v>1000</v>
      </c>
      <c r="AK540" s="16">
        <f t="shared" ca="1" si="343"/>
        <v>0</v>
      </c>
      <c r="AL540" s="17">
        <f t="shared" ca="1" si="343"/>
        <v>1.0537885499999999</v>
      </c>
      <c r="AM540" s="99">
        <f t="shared" ref="AM540:AM554" si="344">AH540</f>
        <v>43869</v>
      </c>
      <c r="AN540" s="16">
        <f t="shared" ref="AN540:AQ554" si="345">VLOOKUP($AH540,$A$12:$S$1473,(AN$1)+1)</f>
        <v>1.7999999999999999E-2</v>
      </c>
      <c r="AO540" s="3">
        <f t="shared" si="345"/>
        <v>239</v>
      </c>
      <c r="AP540" s="15">
        <f t="shared" si="345"/>
        <v>1.017063552</v>
      </c>
      <c r="AQ540" s="15">
        <f t="shared" ca="1" si="345"/>
        <v>1.071769926</v>
      </c>
      <c r="AR540" s="99">
        <f t="shared" ref="AR540:AR554" si="346">AH540</f>
        <v>43869</v>
      </c>
      <c r="AS540" s="2">
        <f t="shared" ref="AS540:AV554" ca="1" si="347">VLOOKUP($AH540,$A$12:$S$1473,(AS$1)+1)</f>
        <v>71.769925999999998</v>
      </c>
      <c r="AT540" s="2">
        <f t="shared" si="347"/>
        <v>0</v>
      </c>
      <c r="AU540" s="28" t="str">
        <f t="shared" si="347"/>
        <v>J=</v>
      </c>
      <c r="AV540" s="99">
        <f t="shared" si="347"/>
        <v>43881</v>
      </c>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1"/>
      <c r="GU540" s="1"/>
      <c r="GV540" s="1"/>
      <c r="GW540" s="1"/>
      <c r="GX540" s="1"/>
      <c r="GY540" s="1"/>
      <c r="GZ540" s="1"/>
      <c r="HA540" s="1"/>
      <c r="HB540" s="1"/>
      <c r="HC540" s="1"/>
      <c r="HD540" s="1"/>
      <c r="HE540" s="1"/>
      <c r="HF540" s="1"/>
      <c r="HG540" s="1"/>
      <c r="HH540" s="1"/>
      <c r="HI540" s="1"/>
      <c r="HJ540" s="1"/>
      <c r="HK540" s="1"/>
      <c r="HL540" s="1"/>
    </row>
    <row r="541" spans="1:220" x14ac:dyDescent="0.15">
      <c r="A541" s="97">
        <f t="shared" si="340"/>
        <v>44053</v>
      </c>
      <c r="B541" s="19">
        <f t="shared" ca="1" si="317"/>
        <v>357.80771600000003</v>
      </c>
      <c r="C541" s="2">
        <f t="shared" si="318"/>
        <v>350</v>
      </c>
      <c r="D541" s="16">
        <f ca="1">IF(A541&lt;$B$1,VLOOKUP(A541,[1]DI!$A$4:$B$15000,2),0)</f>
        <v>1.9000000000000006E-2</v>
      </c>
      <c r="E541" s="17">
        <f t="shared" ca="1" si="319"/>
        <v>1.0000746899999999</v>
      </c>
      <c r="F541" s="17">
        <f ca="1">(TRUNC(PRODUCT($E$12:$E540),16))</f>
        <v>1.0698658070209801</v>
      </c>
      <c r="G541" s="17">
        <f t="shared" ca="1" si="320"/>
        <v>1.05514972012712</v>
      </c>
      <c r="H541" s="17">
        <f t="shared" ca="1" si="321"/>
        <v>1.01394692</v>
      </c>
      <c r="I541" s="16">
        <f t="shared" si="341"/>
        <v>1.7999999999999999E-2</v>
      </c>
      <c r="J541" s="99">
        <f t="shared" si="322"/>
        <v>43881</v>
      </c>
      <c r="K541" s="3">
        <f t="shared" si="323"/>
        <v>116</v>
      </c>
      <c r="L541" s="20">
        <f t="shared" si="324"/>
        <v>116</v>
      </c>
      <c r="M541" s="15">
        <f t="shared" si="325"/>
        <v>1.008245837</v>
      </c>
      <c r="N541" s="15">
        <f t="shared" ca="1" si="326"/>
        <v>1.022307761</v>
      </c>
      <c r="O541" s="20">
        <f t="shared" si="327"/>
        <v>0</v>
      </c>
      <c r="P541" s="2">
        <f t="shared" ca="1" si="328"/>
        <v>7.8077160000000001</v>
      </c>
      <c r="Q541" s="2">
        <f t="shared" si="329"/>
        <v>0</v>
      </c>
      <c r="R541" s="4" t="str">
        <f t="shared" si="330"/>
        <v>A+J=</v>
      </c>
      <c r="S541" s="99">
        <f t="shared" si="331"/>
        <v>44249</v>
      </c>
      <c r="T541" s="9" t="str">
        <f t="shared" si="332"/>
        <v>-</v>
      </c>
      <c r="U541" s="9"/>
      <c r="V541" s="9"/>
      <c r="W541" s="9"/>
      <c r="X541" s="9"/>
      <c r="Y541" s="1"/>
      <c r="Z541" s="9"/>
      <c r="AA541" s="9"/>
      <c r="AB541" s="9"/>
      <c r="AC541" s="9"/>
      <c r="AD541" s="9"/>
      <c r="AE541" s="10"/>
      <c r="AF541" s="9"/>
      <c r="AG541" s="9"/>
      <c r="AH541" s="99">
        <f t="shared" ref="AH541:AH554" si="348">(AH540+1)</f>
        <v>43870</v>
      </c>
      <c r="AI541" s="2">
        <f t="shared" ca="1" si="343"/>
        <v>1071.7699259999999</v>
      </c>
      <c r="AJ541" s="9">
        <f t="shared" si="343"/>
        <v>1000</v>
      </c>
      <c r="AK541" s="16">
        <f t="shared" ca="1" si="343"/>
        <v>0</v>
      </c>
      <c r="AL541" s="17">
        <f t="shared" ca="1" si="343"/>
        <v>1.0537885499999999</v>
      </c>
      <c r="AM541" s="99">
        <f t="shared" si="344"/>
        <v>43870</v>
      </c>
      <c r="AN541" s="16">
        <f t="shared" si="345"/>
        <v>1.7999999999999999E-2</v>
      </c>
      <c r="AO541" s="3">
        <f t="shared" si="345"/>
        <v>239</v>
      </c>
      <c r="AP541" s="15">
        <f t="shared" si="345"/>
        <v>1.017063552</v>
      </c>
      <c r="AQ541" s="15">
        <f t="shared" ca="1" si="345"/>
        <v>1.071769926</v>
      </c>
      <c r="AR541" s="99">
        <f t="shared" si="346"/>
        <v>43870</v>
      </c>
      <c r="AS541" s="2">
        <f t="shared" ca="1" si="347"/>
        <v>71.769925999999998</v>
      </c>
      <c r="AT541" s="2">
        <f t="shared" si="347"/>
        <v>0</v>
      </c>
      <c r="AU541" s="28" t="str">
        <f t="shared" si="347"/>
        <v>J=</v>
      </c>
      <c r="AV541" s="99">
        <f t="shared" si="347"/>
        <v>43881</v>
      </c>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1"/>
      <c r="GU541" s="1"/>
      <c r="GV541" s="1"/>
      <c r="GW541" s="1"/>
      <c r="GX541" s="1"/>
      <c r="GY541" s="1"/>
      <c r="GZ541" s="1"/>
      <c r="HA541" s="1"/>
      <c r="HB541" s="1"/>
      <c r="HC541" s="1"/>
      <c r="HD541" s="1"/>
      <c r="HE541" s="1"/>
      <c r="HF541" s="1"/>
      <c r="HG541" s="1"/>
      <c r="HH541" s="1"/>
      <c r="HI541" s="1"/>
      <c r="HJ541" s="1"/>
      <c r="HK541" s="1"/>
      <c r="HL541" s="1"/>
    </row>
    <row r="542" spans="1:220" x14ac:dyDescent="0.15">
      <c r="A542" s="97">
        <f t="shared" si="340"/>
        <v>44054</v>
      </c>
      <c r="B542" s="19">
        <f t="shared" ca="1" si="317"/>
        <v>357.85977300000002</v>
      </c>
      <c r="C542" s="2">
        <f t="shared" si="318"/>
        <v>350</v>
      </c>
      <c r="D542" s="16">
        <f ca="1">IF(A542&lt;$B$1,VLOOKUP(A542,[1]DI!$A$4:$B$15000,2),0)</f>
        <v>1.9000000000000006E-2</v>
      </c>
      <c r="E542" s="17">
        <f t="shared" ca="1" si="319"/>
        <v>1.0000746899999999</v>
      </c>
      <c r="F542" s="17">
        <f ca="1">(TRUNC(PRODUCT($E$12:$E541),16))</f>
        <v>1.06994571529811</v>
      </c>
      <c r="G542" s="17">
        <f t="shared" ca="1" si="320"/>
        <v>1.05514972012712</v>
      </c>
      <c r="H542" s="17">
        <f t="shared" ca="1" si="321"/>
        <v>1.01402265</v>
      </c>
      <c r="I542" s="16">
        <f t="shared" si="341"/>
        <v>1.7999999999999999E-2</v>
      </c>
      <c r="J542" s="99">
        <f t="shared" si="322"/>
        <v>43881</v>
      </c>
      <c r="K542" s="3">
        <f t="shared" si="323"/>
        <v>117</v>
      </c>
      <c r="L542" s="20">
        <f t="shared" si="324"/>
        <v>117</v>
      </c>
      <c r="M542" s="15">
        <f t="shared" si="325"/>
        <v>1.0083172170000001</v>
      </c>
      <c r="N542" s="15">
        <f t="shared" ca="1" si="326"/>
        <v>1.022456496</v>
      </c>
      <c r="O542" s="20">
        <f t="shared" si="327"/>
        <v>0</v>
      </c>
      <c r="P542" s="2">
        <f t="shared" ca="1" si="328"/>
        <v>7.8597729999999997</v>
      </c>
      <c r="Q542" s="2">
        <f t="shared" si="329"/>
        <v>0</v>
      </c>
      <c r="R542" s="4" t="str">
        <f t="shared" si="330"/>
        <v>A+J=</v>
      </c>
      <c r="S542" s="99">
        <f t="shared" si="331"/>
        <v>44249</v>
      </c>
      <c r="T542" s="9" t="str">
        <f t="shared" si="332"/>
        <v>-</v>
      </c>
      <c r="U542" s="9"/>
      <c r="V542" s="9"/>
      <c r="W542" s="9"/>
      <c r="X542" s="9"/>
      <c r="Y542" s="1"/>
      <c r="Z542" s="9"/>
      <c r="AA542" s="9"/>
      <c r="AB542" s="9"/>
      <c r="AC542" s="9"/>
      <c r="AD542" s="9"/>
      <c r="AE542" s="10"/>
      <c r="AF542" s="9"/>
      <c r="AG542" s="9"/>
      <c r="AH542" s="99">
        <f t="shared" si="348"/>
        <v>43871</v>
      </c>
      <c r="AI542" s="2">
        <f t="shared" ca="1" si="343"/>
        <v>1071.7699259999999</v>
      </c>
      <c r="AJ542" s="9">
        <f t="shared" si="343"/>
        <v>1000</v>
      </c>
      <c r="AK542" s="16">
        <f t="shared" ca="1" si="343"/>
        <v>4.1500000000000002E-2</v>
      </c>
      <c r="AL542" s="17">
        <f t="shared" ca="1" si="343"/>
        <v>1.0537885499999999</v>
      </c>
      <c r="AM542" s="99">
        <f t="shared" si="344"/>
        <v>43871</v>
      </c>
      <c r="AN542" s="16">
        <f t="shared" si="345"/>
        <v>1.7999999999999999E-2</v>
      </c>
      <c r="AO542" s="3">
        <f t="shared" si="345"/>
        <v>239</v>
      </c>
      <c r="AP542" s="15">
        <f t="shared" si="345"/>
        <v>1.017063552</v>
      </c>
      <c r="AQ542" s="15">
        <f t="shared" ca="1" si="345"/>
        <v>1.071769926</v>
      </c>
      <c r="AR542" s="99">
        <f t="shared" si="346"/>
        <v>43871</v>
      </c>
      <c r="AS542" s="2">
        <f t="shared" ca="1" si="347"/>
        <v>71.769925999999998</v>
      </c>
      <c r="AT542" s="2">
        <f t="shared" si="347"/>
        <v>0</v>
      </c>
      <c r="AU542" s="28" t="str">
        <f t="shared" si="347"/>
        <v>J=</v>
      </c>
      <c r="AV542" s="99">
        <f t="shared" si="347"/>
        <v>43881</v>
      </c>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1"/>
      <c r="GU542" s="1"/>
      <c r="GV542" s="1"/>
      <c r="GW542" s="1"/>
      <c r="GX542" s="1"/>
      <c r="GY542" s="1"/>
      <c r="GZ542" s="1"/>
      <c r="HA542" s="1"/>
      <c r="HB542" s="1"/>
      <c r="HC542" s="1"/>
      <c r="HD542" s="1"/>
      <c r="HE542" s="1"/>
      <c r="HF542" s="1"/>
      <c r="HG542" s="1"/>
      <c r="HH542" s="1"/>
      <c r="HI542" s="1"/>
      <c r="HJ542" s="1"/>
      <c r="HK542" s="1"/>
      <c r="HL542" s="1"/>
    </row>
    <row r="543" spans="1:220" x14ac:dyDescent="0.15">
      <c r="A543" s="97">
        <f t="shared" si="340"/>
        <v>44055</v>
      </c>
      <c r="B543" s="19">
        <f t="shared" ca="1" si="317"/>
        <v>357.91183899999999</v>
      </c>
      <c r="C543" s="2">
        <f t="shared" si="318"/>
        <v>350</v>
      </c>
      <c r="D543" s="16">
        <f ca="1">IF(A543&lt;$B$1,VLOOKUP(A543,[1]DI!$A$4:$B$15000,2),0)</f>
        <v>1.9000000000000006E-2</v>
      </c>
      <c r="E543" s="17">
        <f t="shared" ca="1" si="319"/>
        <v>1.0000746899999999</v>
      </c>
      <c r="F543" s="17">
        <f ca="1">(TRUNC(PRODUCT($E$12:$E542),16))</f>
        <v>1.0700256295435799</v>
      </c>
      <c r="G543" s="17">
        <f t="shared" ca="1" si="320"/>
        <v>1.05514972012712</v>
      </c>
      <c r="H543" s="17">
        <f t="shared" ca="1" si="321"/>
        <v>1.01409839</v>
      </c>
      <c r="I543" s="16">
        <f t="shared" si="341"/>
        <v>1.7999999999999999E-2</v>
      </c>
      <c r="J543" s="99">
        <f t="shared" si="322"/>
        <v>43881</v>
      </c>
      <c r="K543" s="3">
        <f t="shared" si="323"/>
        <v>118</v>
      </c>
      <c r="L543" s="20">
        <f t="shared" si="324"/>
        <v>118</v>
      </c>
      <c r="M543" s="15">
        <f t="shared" si="325"/>
        <v>1.0083886010000001</v>
      </c>
      <c r="N543" s="15">
        <f t="shared" ca="1" si="326"/>
        <v>1.0226052569999999</v>
      </c>
      <c r="O543" s="20">
        <f t="shared" si="327"/>
        <v>0</v>
      </c>
      <c r="P543" s="2">
        <f t="shared" ca="1" si="328"/>
        <v>7.9118389999999996</v>
      </c>
      <c r="Q543" s="2">
        <f t="shared" si="329"/>
        <v>0</v>
      </c>
      <c r="R543" s="4" t="str">
        <f t="shared" si="330"/>
        <v>A+J=</v>
      </c>
      <c r="S543" s="99">
        <f t="shared" si="331"/>
        <v>44249</v>
      </c>
      <c r="T543" s="9" t="str">
        <f t="shared" si="332"/>
        <v>-</v>
      </c>
      <c r="U543" s="9"/>
      <c r="V543" s="9"/>
      <c r="W543" s="9"/>
      <c r="X543" s="9"/>
      <c r="Y543" s="1"/>
      <c r="Z543" s="9"/>
      <c r="AA543" s="9"/>
      <c r="AB543" s="9"/>
      <c r="AC543" s="9"/>
      <c r="AD543" s="9"/>
      <c r="AE543" s="10"/>
      <c r="AF543" s="9"/>
      <c r="AG543" s="9"/>
      <c r="AH543" s="99">
        <f t="shared" si="348"/>
        <v>43872</v>
      </c>
      <c r="AI543" s="2">
        <f t="shared" ca="1" si="343"/>
        <v>1072.018767</v>
      </c>
      <c r="AJ543" s="9">
        <f t="shared" si="343"/>
        <v>1000</v>
      </c>
      <c r="AK543" s="16">
        <f t="shared" ca="1" si="343"/>
        <v>4.1500000000000002E-2</v>
      </c>
      <c r="AL543" s="17">
        <f t="shared" ca="1" si="343"/>
        <v>1.0539586000000001</v>
      </c>
      <c r="AM543" s="99">
        <f t="shared" si="344"/>
        <v>43872</v>
      </c>
      <c r="AN543" s="16">
        <f t="shared" si="345"/>
        <v>1.7999999999999999E-2</v>
      </c>
      <c r="AO543" s="3">
        <f t="shared" si="345"/>
        <v>240</v>
      </c>
      <c r="AP543" s="15">
        <f t="shared" si="345"/>
        <v>1.0171355559999999</v>
      </c>
      <c r="AQ543" s="15">
        <f t="shared" ca="1" si="345"/>
        <v>1.0720187670000001</v>
      </c>
      <c r="AR543" s="99">
        <f t="shared" si="346"/>
        <v>43872</v>
      </c>
      <c r="AS543" s="2">
        <f t="shared" ca="1" si="347"/>
        <v>72.018766999999997</v>
      </c>
      <c r="AT543" s="2">
        <f t="shared" si="347"/>
        <v>0</v>
      </c>
      <c r="AU543" s="28" t="str">
        <f t="shared" si="347"/>
        <v>J=</v>
      </c>
      <c r="AV543" s="99">
        <f t="shared" si="347"/>
        <v>43881</v>
      </c>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1"/>
      <c r="GU543" s="1"/>
      <c r="GV543" s="1"/>
      <c r="GW543" s="1"/>
      <c r="GX543" s="1"/>
      <c r="GY543" s="1"/>
      <c r="GZ543" s="1"/>
      <c r="HA543" s="1"/>
      <c r="HB543" s="1"/>
      <c r="HC543" s="1"/>
      <c r="HD543" s="1"/>
      <c r="HE543" s="1"/>
      <c r="HF543" s="1"/>
      <c r="HG543" s="1"/>
      <c r="HH543" s="1"/>
      <c r="HI543" s="1"/>
      <c r="HJ543" s="1"/>
      <c r="HK543" s="1"/>
      <c r="HL543" s="1"/>
    </row>
    <row r="544" spans="1:220" x14ac:dyDescent="0.15">
      <c r="A544" s="97">
        <f t="shared" si="340"/>
        <v>44056</v>
      </c>
      <c r="B544" s="19">
        <f t="shared" ca="1" si="317"/>
        <v>357.963911</v>
      </c>
      <c r="C544" s="2">
        <f t="shared" si="318"/>
        <v>350</v>
      </c>
      <c r="D544" s="16">
        <f ca="1">IF(A544&lt;$B$1,VLOOKUP(A544,[1]DI!$A$4:$B$15000,2),0)</f>
        <v>1.9000000000000006E-2</v>
      </c>
      <c r="E544" s="17">
        <f t="shared" ca="1" si="319"/>
        <v>1.0000746899999999</v>
      </c>
      <c r="F544" s="17">
        <f ca="1">(TRUNC(PRODUCT($E$12:$E543),16))</f>
        <v>1.07010554975785</v>
      </c>
      <c r="G544" s="17">
        <f t="shared" ca="1" si="320"/>
        <v>1.05514972012712</v>
      </c>
      <c r="H544" s="17">
        <f t="shared" ca="1" si="321"/>
        <v>1.01417413</v>
      </c>
      <c r="I544" s="16">
        <f t="shared" si="341"/>
        <v>1.7999999999999999E-2</v>
      </c>
      <c r="J544" s="99">
        <f t="shared" si="322"/>
        <v>43881</v>
      </c>
      <c r="K544" s="3">
        <f t="shared" si="323"/>
        <v>119</v>
      </c>
      <c r="L544" s="20">
        <f t="shared" si="324"/>
        <v>119</v>
      </c>
      <c r="M544" s="15">
        <f t="shared" si="325"/>
        <v>1.0084599910000001</v>
      </c>
      <c r="N544" s="15">
        <f t="shared" ca="1" si="326"/>
        <v>1.0227540340000001</v>
      </c>
      <c r="O544" s="20">
        <f t="shared" si="327"/>
        <v>0</v>
      </c>
      <c r="P544" s="2">
        <f t="shared" ca="1" si="328"/>
        <v>7.9639110000000004</v>
      </c>
      <c r="Q544" s="2">
        <f t="shared" si="329"/>
        <v>0</v>
      </c>
      <c r="R544" s="4" t="str">
        <f t="shared" si="330"/>
        <v>A+J=</v>
      </c>
      <c r="S544" s="99">
        <f t="shared" si="331"/>
        <v>44249</v>
      </c>
      <c r="T544" s="9" t="str">
        <f t="shared" si="332"/>
        <v>-</v>
      </c>
      <c r="U544" s="9"/>
      <c r="V544" s="9"/>
      <c r="W544" s="9"/>
      <c r="X544" s="9"/>
      <c r="Y544" s="1"/>
      <c r="Z544" s="9"/>
      <c r="AA544" s="9"/>
      <c r="AB544" s="9"/>
      <c r="AC544" s="9"/>
      <c r="AD544" s="9"/>
      <c r="AE544" s="10"/>
      <c r="AF544" s="9"/>
      <c r="AG544" s="9"/>
      <c r="AH544" s="99">
        <f t="shared" si="348"/>
        <v>43873</v>
      </c>
      <c r="AI544" s="2">
        <f t="shared" ca="1" si="343"/>
        <v>1072.267668</v>
      </c>
      <c r="AJ544" s="9">
        <f t="shared" si="343"/>
        <v>1000</v>
      </c>
      <c r="AK544" s="16">
        <f t="shared" ca="1" si="343"/>
        <v>4.1500000000000002E-2</v>
      </c>
      <c r="AL544" s="17">
        <f t="shared" ca="1" si="343"/>
        <v>1.05412868</v>
      </c>
      <c r="AM544" s="99">
        <f t="shared" si="344"/>
        <v>43873</v>
      </c>
      <c r="AN544" s="16">
        <f t="shared" si="345"/>
        <v>1.7999999999999999E-2</v>
      </c>
      <c r="AO544" s="3">
        <f t="shared" si="345"/>
        <v>241</v>
      </c>
      <c r="AP544" s="15">
        <f t="shared" si="345"/>
        <v>1.0172075650000001</v>
      </c>
      <c r="AQ544" s="15">
        <f t="shared" ca="1" si="345"/>
        <v>1.0722676680000001</v>
      </c>
      <c r="AR544" s="99">
        <f t="shared" si="346"/>
        <v>43873</v>
      </c>
      <c r="AS544" s="2">
        <f t="shared" ca="1" si="347"/>
        <v>72.267668</v>
      </c>
      <c r="AT544" s="2">
        <f t="shared" si="347"/>
        <v>0</v>
      </c>
      <c r="AU544" s="28" t="str">
        <f t="shared" si="347"/>
        <v>J=</v>
      </c>
      <c r="AV544" s="99">
        <f t="shared" si="347"/>
        <v>43881</v>
      </c>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c r="FV544" s="3"/>
      <c r="FW544" s="3"/>
      <c r="FX544" s="3"/>
      <c r="FY544" s="3"/>
      <c r="FZ544" s="3"/>
      <c r="GA544" s="3"/>
      <c r="GB544" s="3"/>
      <c r="GC544" s="3"/>
      <c r="GD544" s="3"/>
      <c r="GE544" s="3"/>
      <c r="GF544" s="3"/>
      <c r="GG544" s="3"/>
      <c r="GH544" s="3"/>
      <c r="GI544" s="3"/>
      <c r="GJ544" s="3"/>
      <c r="GK544" s="3"/>
      <c r="GL544" s="3"/>
      <c r="GM544" s="3"/>
      <c r="GN544" s="3"/>
      <c r="GO544" s="3"/>
      <c r="GP544" s="3"/>
      <c r="GQ544" s="3"/>
      <c r="GR544" s="3"/>
      <c r="GS544" s="3"/>
      <c r="GT544" s="1"/>
      <c r="GU544" s="1"/>
      <c r="GV544" s="1"/>
      <c r="GW544" s="1"/>
      <c r="GX544" s="1"/>
      <c r="GY544" s="1"/>
      <c r="GZ544" s="1"/>
      <c r="HA544" s="1"/>
      <c r="HB544" s="1"/>
      <c r="HC544" s="1"/>
      <c r="HD544" s="1"/>
      <c r="HE544" s="1"/>
      <c r="HF544" s="1"/>
      <c r="HG544" s="1"/>
      <c r="HH544" s="1"/>
      <c r="HI544" s="1"/>
      <c r="HJ544" s="1"/>
      <c r="HK544" s="1"/>
      <c r="HL544" s="1"/>
    </row>
    <row r="545" spans="1:220" x14ac:dyDescent="0.15">
      <c r="A545" s="97">
        <f t="shared" si="340"/>
        <v>44057</v>
      </c>
      <c r="B545" s="19">
        <f t="shared" ca="1" si="317"/>
        <v>358.01599199999998</v>
      </c>
      <c r="C545" s="2">
        <f t="shared" si="318"/>
        <v>350</v>
      </c>
      <c r="D545" s="16">
        <f ca="1">IF(A545&lt;$B$1,VLOOKUP(A545,[1]DI!$A$4:$B$15000,2),0)</f>
        <v>1.9000000000000006E-2</v>
      </c>
      <c r="E545" s="17">
        <f t="shared" ca="1" si="319"/>
        <v>1.0000746899999999</v>
      </c>
      <c r="F545" s="17">
        <f ca="1">(TRUNC(PRODUCT($E$12:$E544),16))</f>
        <v>1.07018547594136</v>
      </c>
      <c r="G545" s="17">
        <f t="shared" ca="1" si="320"/>
        <v>1.05514972012712</v>
      </c>
      <c r="H545" s="17">
        <f t="shared" ca="1" si="321"/>
        <v>1.0142498799999999</v>
      </c>
      <c r="I545" s="16">
        <f t="shared" si="341"/>
        <v>1.7999999999999999E-2</v>
      </c>
      <c r="J545" s="99">
        <f t="shared" si="322"/>
        <v>43881</v>
      </c>
      <c r="K545" s="3">
        <f t="shared" si="323"/>
        <v>120</v>
      </c>
      <c r="L545" s="20">
        <f t="shared" si="324"/>
        <v>120</v>
      </c>
      <c r="M545" s="15">
        <f t="shared" si="325"/>
        <v>1.008531386</v>
      </c>
      <c r="N545" s="15">
        <f t="shared" ca="1" si="326"/>
        <v>1.022902837</v>
      </c>
      <c r="O545" s="20">
        <f t="shared" si="327"/>
        <v>0</v>
      </c>
      <c r="P545" s="2">
        <f t="shared" ca="1" si="328"/>
        <v>8.0159920000000007</v>
      </c>
      <c r="Q545" s="2">
        <f t="shared" si="329"/>
        <v>0</v>
      </c>
      <c r="R545" s="4" t="str">
        <f t="shared" si="330"/>
        <v>A+J=</v>
      </c>
      <c r="S545" s="99">
        <f t="shared" si="331"/>
        <v>44249</v>
      </c>
      <c r="T545" s="9" t="str">
        <f t="shared" si="332"/>
        <v>-</v>
      </c>
      <c r="U545" s="9"/>
      <c r="V545" s="9"/>
      <c r="W545" s="9"/>
      <c r="X545" s="9"/>
      <c r="Y545" s="1"/>
      <c r="Z545" s="9"/>
      <c r="AA545" s="9"/>
      <c r="AB545" s="9"/>
      <c r="AC545" s="9"/>
      <c r="AD545" s="9"/>
      <c r="AE545" s="10"/>
      <c r="AF545" s="9"/>
      <c r="AG545" s="9"/>
      <c r="AH545" s="99">
        <f t="shared" si="348"/>
        <v>43874</v>
      </c>
      <c r="AI545" s="2">
        <f t="shared" ca="1" si="343"/>
        <v>1072.5166180000001</v>
      </c>
      <c r="AJ545" s="9">
        <f t="shared" si="343"/>
        <v>1000</v>
      </c>
      <c r="AK545" s="16">
        <f t="shared" ca="1" si="343"/>
        <v>4.1500000000000002E-2</v>
      </c>
      <c r="AL545" s="17">
        <f t="shared" ca="1" si="343"/>
        <v>1.0542987800000001</v>
      </c>
      <c r="AM545" s="99">
        <f t="shared" si="344"/>
        <v>43874</v>
      </c>
      <c r="AN545" s="16">
        <f t="shared" si="345"/>
        <v>1.7999999999999999E-2</v>
      </c>
      <c r="AO545" s="3">
        <f t="shared" si="345"/>
        <v>242</v>
      </c>
      <c r="AP545" s="15">
        <f t="shared" si="345"/>
        <v>1.017279579</v>
      </c>
      <c r="AQ545" s="15">
        <f t="shared" ca="1" si="345"/>
        <v>1.0725166189999999</v>
      </c>
      <c r="AR545" s="99">
        <f t="shared" si="346"/>
        <v>43874</v>
      </c>
      <c r="AS545" s="2">
        <f t="shared" ca="1" si="347"/>
        <v>72.516617999999994</v>
      </c>
      <c r="AT545" s="2">
        <f t="shared" si="347"/>
        <v>0</v>
      </c>
      <c r="AU545" s="28" t="str">
        <f t="shared" si="347"/>
        <v>J=</v>
      </c>
      <c r="AV545" s="99">
        <f t="shared" si="347"/>
        <v>43881</v>
      </c>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c r="FV545" s="3"/>
      <c r="FW545" s="3"/>
      <c r="FX545" s="3"/>
      <c r="FY545" s="3"/>
      <c r="FZ545" s="3"/>
      <c r="GA545" s="3"/>
      <c r="GB545" s="3"/>
      <c r="GC545" s="3"/>
      <c r="GD545" s="3"/>
      <c r="GE545" s="3"/>
      <c r="GF545" s="3"/>
      <c r="GG545" s="3"/>
      <c r="GH545" s="3"/>
      <c r="GI545" s="3"/>
      <c r="GJ545" s="3"/>
      <c r="GK545" s="3"/>
      <c r="GL545" s="3"/>
      <c r="GM545" s="3"/>
      <c r="GN545" s="3"/>
      <c r="GO545" s="3"/>
      <c r="GP545" s="3"/>
      <c r="GQ545" s="3"/>
      <c r="GR545" s="3"/>
      <c r="GS545" s="3"/>
      <c r="GT545" s="1"/>
      <c r="GU545" s="1"/>
      <c r="GV545" s="1"/>
      <c r="GW545" s="1"/>
      <c r="GX545" s="1"/>
      <c r="GY545" s="1"/>
      <c r="GZ545" s="1"/>
      <c r="HA545" s="1"/>
      <c r="HB545" s="1"/>
      <c r="HC545" s="1"/>
      <c r="HD545" s="1"/>
      <c r="HE545" s="1"/>
      <c r="HF545" s="1"/>
      <c r="HG545" s="1"/>
      <c r="HH545" s="1"/>
      <c r="HI545" s="1"/>
      <c r="HJ545" s="1"/>
      <c r="HK545" s="1"/>
      <c r="HL545" s="1"/>
    </row>
    <row r="546" spans="1:220" x14ac:dyDescent="0.15">
      <c r="A546" s="97">
        <f t="shared" si="340"/>
        <v>44058</v>
      </c>
      <c r="B546" s="19">
        <f t="shared" ca="1" si="317"/>
        <v>358.06807900000001</v>
      </c>
      <c r="C546" s="2">
        <f t="shared" si="318"/>
        <v>350</v>
      </c>
      <c r="D546" s="16">
        <f ca="1">IF(A546&lt;$B$1,VLOOKUP(A546,[1]DI!$A$4:$B$15000,2),0)</f>
        <v>0</v>
      </c>
      <c r="E546" s="17">
        <f t="shared" ca="1" si="319"/>
        <v>1</v>
      </c>
      <c r="F546" s="17">
        <f ca="1">(TRUNC(PRODUCT($E$12:$E545),16))</f>
        <v>1.0702654080945599</v>
      </c>
      <c r="G546" s="17">
        <f t="shared" ca="1" si="320"/>
        <v>1.05514972012712</v>
      </c>
      <c r="H546" s="17">
        <f t="shared" ca="1" si="321"/>
        <v>1.0143256300000001</v>
      </c>
      <c r="I546" s="16">
        <f t="shared" si="341"/>
        <v>1.7999999999999999E-2</v>
      </c>
      <c r="J546" s="99">
        <f t="shared" si="322"/>
        <v>43881</v>
      </c>
      <c r="K546" s="3">
        <f t="shared" si="323"/>
        <v>120</v>
      </c>
      <c r="L546" s="20">
        <f t="shared" si="324"/>
        <v>121</v>
      </c>
      <c r="M546" s="15">
        <f t="shared" si="325"/>
        <v>1.008602786</v>
      </c>
      <c r="N546" s="15">
        <f t="shared" ca="1" si="326"/>
        <v>1.023051656</v>
      </c>
      <c r="O546" s="20">
        <f t="shared" si="327"/>
        <v>0</v>
      </c>
      <c r="P546" s="2">
        <f t="shared" ca="1" si="328"/>
        <v>8.0680790000000009</v>
      </c>
      <c r="Q546" s="2">
        <f t="shared" si="329"/>
        <v>0</v>
      </c>
      <c r="R546" s="4" t="str">
        <f t="shared" si="330"/>
        <v>A+J=</v>
      </c>
      <c r="S546" s="99">
        <f t="shared" si="331"/>
        <v>44249</v>
      </c>
      <c r="T546" s="9" t="str">
        <f t="shared" si="332"/>
        <v>-</v>
      </c>
      <c r="U546" s="9"/>
      <c r="V546" s="9"/>
      <c r="W546" s="9"/>
      <c r="X546" s="9"/>
      <c r="Y546" s="1"/>
      <c r="Z546" s="9"/>
      <c r="AA546" s="9"/>
      <c r="AB546" s="9"/>
      <c r="AC546" s="9"/>
      <c r="AD546" s="9"/>
      <c r="AE546" s="10"/>
      <c r="AF546" s="9"/>
      <c r="AG546" s="9"/>
      <c r="AH546" s="99">
        <f t="shared" si="348"/>
        <v>43875</v>
      </c>
      <c r="AI546" s="2">
        <f t="shared" ca="1" si="343"/>
        <v>1072.7656400000001</v>
      </c>
      <c r="AJ546" s="9">
        <f t="shared" si="343"/>
        <v>1000</v>
      </c>
      <c r="AK546" s="16">
        <f t="shared" ca="1" si="343"/>
        <v>4.1500000000000002E-2</v>
      </c>
      <c r="AL546" s="17">
        <f t="shared" ca="1" si="343"/>
        <v>1.0544689199999999</v>
      </c>
      <c r="AM546" s="99">
        <f t="shared" si="344"/>
        <v>43875</v>
      </c>
      <c r="AN546" s="16">
        <f t="shared" si="345"/>
        <v>1.7999999999999999E-2</v>
      </c>
      <c r="AO546" s="3">
        <f t="shared" si="345"/>
        <v>243</v>
      </c>
      <c r="AP546" s="15">
        <f t="shared" si="345"/>
        <v>1.0173515980000001</v>
      </c>
      <c r="AQ546" s="15">
        <f t="shared" ca="1" si="345"/>
        <v>1.0727656409999999</v>
      </c>
      <c r="AR546" s="99">
        <f t="shared" si="346"/>
        <v>43875</v>
      </c>
      <c r="AS546" s="2">
        <f t="shared" ca="1" si="347"/>
        <v>72.765640000000005</v>
      </c>
      <c r="AT546" s="2">
        <f t="shared" si="347"/>
        <v>0</v>
      </c>
      <c r="AU546" s="28" t="str">
        <f t="shared" si="347"/>
        <v>J=</v>
      </c>
      <c r="AV546" s="99">
        <f t="shared" si="347"/>
        <v>43881</v>
      </c>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c r="FV546" s="3"/>
      <c r="FW546" s="3"/>
      <c r="FX546" s="3"/>
      <c r="FY546" s="3"/>
      <c r="FZ546" s="3"/>
      <c r="GA546" s="3"/>
      <c r="GB546" s="3"/>
      <c r="GC546" s="3"/>
      <c r="GD546" s="3"/>
      <c r="GE546" s="3"/>
      <c r="GF546" s="3"/>
      <c r="GG546" s="3"/>
      <c r="GH546" s="3"/>
      <c r="GI546" s="3"/>
      <c r="GJ546" s="3"/>
      <c r="GK546" s="3"/>
      <c r="GL546" s="3"/>
      <c r="GM546" s="3"/>
      <c r="GN546" s="3"/>
      <c r="GO546" s="3"/>
      <c r="GP546" s="3"/>
      <c r="GQ546" s="3"/>
      <c r="GR546" s="3"/>
      <c r="GS546" s="3"/>
      <c r="GT546" s="1"/>
      <c r="GU546" s="1"/>
      <c r="GV546" s="1"/>
      <c r="GW546" s="1"/>
      <c r="GX546" s="1"/>
      <c r="GY546" s="1"/>
      <c r="GZ546" s="1"/>
      <c r="HA546" s="1"/>
      <c r="HB546" s="1"/>
      <c r="HC546" s="1"/>
      <c r="HD546" s="1"/>
      <c r="HE546" s="1"/>
      <c r="HF546" s="1"/>
      <c r="HG546" s="1"/>
      <c r="HH546" s="1"/>
      <c r="HI546" s="1"/>
      <c r="HJ546" s="1"/>
      <c r="HK546" s="1"/>
      <c r="HL546" s="1"/>
    </row>
    <row r="547" spans="1:220" x14ac:dyDescent="0.15">
      <c r="A547" s="97">
        <f t="shared" si="340"/>
        <v>44059</v>
      </c>
      <c r="B547" s="19">
        <f t="shared" ca="1" si="317"/>
        <v>358.06807900000001</v>
      </c>
      <c r="C547" s="2">
        <f t="shared" si="318"/>
        <v>350</v>
      </c>
      <c r="D547" s="16">
        <f ca="1">IF(A547&lt;$B$1,VLOOKUP(A547,[1]DI!$A$4:$B$15000,2),0)</f>
        <v>0</v>
      </c>
      <c r="E547" s="17">
        <f t="shared" ca="1" si="319"/>
        <v>1</v>
      </c>
      <c r="F547" s="17">
        <f ca="1">(TRUNC(PRODUCT($E$12:$E546),16))</f>
        <v>1.0702654080945599</v>
      </c>
      <c r="G547" s="17">
        <f t="shared" ca="1" si="320"/>
        <v>1.05514972012712</v>
      </c>
      <c r="H547" s="17">
        <f t="shared" ca="1" si="321"/>
        <v>1.0143256300000001</v>
      </c>
      <c r="I547" s="16">
        <f t="shared" si="341"/>
        <v>1.7999999999999999E-2</v>
      </c>
      <c r="J547" s="99">
        <f t="shared" si="322"/>
        <v>43881</v>
      </c>
      <c r="K547" s="3">
        <f t="shared" si="323"/>
        <v>120</v>
      </c>
      <c r="L547" s="20">
        <f t="shared" si="324"/>
        <v>121</v>
      </c>
      <c r="M547" s="15">
        <f t="shared" si="325"/>
        <v>1.008602786</v>
      </c>
      <c r="N547" s="15">
        <f t="shared" ca="1" si="326"/>
        <v>1.023051656</v>
      </c>
      <c r="O547" s="20">
        <f t="shared" si="327"/>
        <v>0</v>
      </c>
      <c r="P547" s="2">
        <f t="shared" ca="1" si="328"/>
        <v>8.0680790000000009</v>
      </c>
      <c r="Q547" s="2">
        <f t="shared" si="329"/>
        <v>0</v>
      </c>
      <c r="R547" s="4" t="str">
        <f t="shared" si="330"/>
        <v>A+J=</v>
      </c>
      <c r="S547" s="99">
        <f t="shared" si="331"/>
        <v>44249</v>
      </c>
      <c r="T547" s="9" t="str">
        <f t="shared" si="332"/>
        <v>-</v>
      </c>
      <c r="U547" s="9"/>
      <c r="V547" s="9"/>
      <c r="W547" s="9"/>
      <c r="X547" s="9"/>
      <c r="Y547" s="1"/>
      <c r="Z547" s="9"/>
      <c r="AA547" s="9"/>
      <c r="AB547" s="9"/>
      <c r="AC547" s="9"/>
      <c r="AD547" s="9"/>
      <c r="AE547" s="10"/>
      <c r="AF547" s="9"/>
      <c r="AG547" s="9"/>
      <c r="AH547" s="99">
        <f t="shared" si="348"/>
        <v>43876</v>
      </c>
      <c r="AI547" s="2">
        <f t="shared" ca="1" si="343"/>
        <v>1073.014713</v>
      </c>
      <c r="AJ547" s="9">
        <f t="shared" si="343"/>
        <v>1000</v>
      </c>
      <c r="AK547" s="16">
        <f t="shared" ca="1" si="343"/>
        <v>0</v>
      </c>
      <c r="AL547" s="17">
        <f t="shared" ca="1" si="343"/>
        <v>1.0546390800000001</v>
      </c>
      <c r="AM547" s="99">
        <f t="shared" si="344"/>
        <v>43876</v>
      </c>
      <c r="AN547" s="16">
        <f t="shared" si="345"/>
        <v>1.7999999999999999E-2</v>
      </c>
      <c r="AO547" s="3">
        <f t="shared" si="345"/>
        <v>244</v>
      </c>
      <c r="AP547" s="15">
        <f t="shared" si="345"/>
        <v>1.0174236219999999</v>
      </c>
      <c r="AQ547" s="15">
        <f t="shared" ca="1" si="345"/>
        <v>1.0730147130000001</v>
      </c>
      <c r="AR547" s="99">
        <f t="shared" si="346"/>
        <v>43876</v>
      </c>
      <c r="AS547" s="2">
        <f t="shared" ca="1" si="347"/>
        <v>73.014713</v>
      </c>
      <c r="AT547" s="2">
        <f t="shared" si="347"/>
        <v>0</v>
      </c>
      <c r="AU547" s="28" t="str">
        <f t="shared" si="347"/>
        <v>J=</v>
      </c>
      <c r="AV547" s="99">
        <f t="shared" si="347"/>
        <v>43881</v>
      </c>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c r="FV547" s="3"/>
      <c r="FW547" s="3"/>
      <c r="FX547" s="3"/>
      <c r="FY547" s="3"/>
      <c r="FZ547" s="3"/>
      <c r="GA547" s="3"/>
      <c r="GB547" s="3"/>
      <c r="GC547" s="3"/>
      <c r="GD547" s="3"/>
      <c r="GE547" s="3"/>
      <c r="GF547" s="3"/>
      <c r="GG547" s="3"/>
      <c r="GH547" s="3"/>
      <c r="GI547" s="3"/>
      <c r="GJ547" s="3"/>
      <c r="GK547" s="3"/>
      <c r="GL547" s="3"/>
      <c r="GM547" s="3"/>
      <c r="GN547" s="3"/>
      <c r="GO547" s="3"/>
      <c r="GP547" s="3"/>
      <c r="GQ547" s="3"/>
      <c r="GR547" s="3"/>
      <c r="GS547" s="3"/>
      <c r="GT547" s="1"/>
      <c r="GU547" s="1"/>
      <c r="GV547" s="1"/>
      <c r="GW547" s="1"/>
      <c r="GX547" s="1"/>
      <c r="GY547" s="1"/>
      <c r="GZ547" s="1"/>
      <c r="HA547" s="1"/>
      <c r="HB547" s="1"/>
      <c r="HC547" s="1"/>
      <c r="HD547" s="1"/>
      <c r="HE547" s="1"/>
      <c r="HF547" s="1"/>
      <c r="HG547" s="1"/>
      <c r="HH547" s="1"/>
      <c r="HI547" s="1"/>
      <c r="HJ547" s="1"/>
      <c r="HK547" s="1"/>
      <c r="HL547" s="1"/>
    </row>
    <row r="548" spans="1:220" x14ac:dyDescent="0.15">
      <c r="A548" s="97">
        <f t="shared" si="340"/>
        <v>44060</v>
      </c>
      <c r="B548" s="19">
        <f t="shared" ca="1" si="317"/>
        <v>358.06807900000001</v>
      </c>
      <c r="C548" s="2">
        <f t="shared" si="318"/>
        <v>350</v>
      </c>
      <c r="D548" s="16">
        <f ca="1">IF(A548&lt;$B$1,VLOOKUP(A548,[1]DI!$A$4:$B$15000,2),0)</f>
        <v>1.9000000000000006E-2</v>
      </c>
      <c r="E548" s="17">
        <f t="shared" ca="1" si="319"/>
        <v>1.0000746899999999</v>
      </c>
      <c r="F548" s="17">
        <f ca="1">(TRUNC(PRODUCT($E$12:$E547),16))</f>
        <v>1.0702654080945599</v>
      </c>
      <c r="G548" s="17">
        <f t="shared" ca="1" si="320"/>
        <v>1.05514972012712</v>
      </c>
      <c r="H548" s="17">
        <f t="shared" ca="1" si="321"/>
        <v>1.0143256300000001</v>
      </c>
      <c r="I548" s="16">
        <f t="shared" si="341"/>
        <v>1.7999999999999999E-2</v>
      </c>
      <c r="J548" s="99">
        <f t="shared" si="322"/>
        <v>43881</v>
      </c>
      <c r="K548" s="3">
        <f t="shared" si="323"/>
        <v>121</v>
      </c>
      <c r="L548" s="20">
        <f t="shared" si="324"/>
        <v>121</v>
      </c>
      <c r="M548" s="15">
        <f t="shared" si="325"/>
        <v>1.008602786</v>
      </c>
      <c r="N548" s="15">
        <f t="shared" ca="1" si="326"/>
        <v>1.023051656</v>
      </c>
      <c r="O548" s="20">
        <f t="shared" si="327"/>
        <v>0</v>
      </c>
      <c r="P548" s="2">
        <f t="shared" ca="1" si="328"/>
        <v>8.0680790000000009</v>
      </c>
      <c r="Q548" s="2">
        <f t="shared" si="329"/>
        <v>0</v>
      </c>
      <c r="R548" s="4" t="str">
        <f t="shared" si="330"/>
        <v>A+J=</v>
      </c>
      <c r="S548" s="99">
        <f t="shared" si="331"/>
        <v>44249</v>
      </c>
      <c r="T548" s="9" t="str">
        <f t="shared" si="332"/>
        <v>-</v>
      </c>
      <c r="U548" s="9"/>
      <c r="V548" s="9"/>
      <c r="W548" s="9"/>
      <c r="X548" s="9"/>
      <c r="Y548" s="1"/>
      <c r="Z548" s="9"/>
      <c r="AA548" s="9"/>
      <c r="AB548" s="9"/>
      <c r="AC548" s="9"/>
      <c r="AD548" s="9"/>
      <c r="AE548" s="10"/>
      <c r="AF548" s="9"/>
      <c r="AG548" s="9"/>
      <c r="AH548" s="99">
        <f t="shared" si="348"/>
        <v>43877</v>
      </c>
      <c r="AI548" s="2">
        <f t="shared" ca="1" si="343"/>
        <v>1073.014713</v>
      </c>
      <c r="AJ548" s="9">
        <f t="shared" si="343"/>
        <v>1000</v>
      </c>
      <c r="AK548" s="16">
        <f t="shared" ca="1" si="343"/>
        <v>0</v>
      </c>
      <c r="AL548" s="17">
        <f t="shared" ca="1" si="343"/>
        <v>1.0546390800000001</v>
      </c>
      <c r="AM548" s="99">
        <f t="shared" si="344"/>
        <v>43877</v>
      </c>
      <c r="AN548" s="16">
        <f t="shared" si="345"/>
        <v>1.7999999999999999E-2</v>
      </c>
      <c r="AO548" s="3">
        <f t="shared" si="345"/>
        <v>244</v>
      </c>
      <c r="AP548" s="15">
        <f t="shared" si="345"/>
        <v>1.0174236219999999</v>
      </c>
      <c r="AQ548" s="15">
        <f t="shared" ca="1" si="345"/>
        <v>1.0730147130000001</v>
      </c>
      <c r="AR548" s="99">
        <f t="shared" si="346"/>
        <v>43877</v>
      </c>
      <c r="AS548" s="2">
        <f t="shared" ca="1" si="347"/>
        <v>73.014713</v>
      </c>
      <c r="AT548" s="2">
        <f t="shared" si="347"/>
        <v>0</v>
      </c>
      <c r="AU548" s="28" t="str">
        <f t="shared" si="347"/>
        <v>J=</v>
      </c>
      <c r="AV548" s="99">
        <f t="shared" si="347"/>
        <v>43881</v>
      </c>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c r="FV548" s="3"/>
      <c r="FW548" s="3"/>
      <c r="FX548" s="3"/>
      <c r="FY548" s="3"/>
      <c r="FZ548" s="3"/>
      <c r="GA548" s="3"/>
      <c r="GB548" s="3"/>
      <c r="GC548" s="3"/>
      <c r="GD548" s="3"/>
      <c r="GE548" s="3"/>
      <c r="GF548" s="3"/>
      <c r="GG548" s="3"/>
      <c r="GH548" s="3"/>
      <c r="GI548" s="3"/>
      <c r="GJ548" s="3"/>
      <c r="GK548" s="3"/>
      <c r="GL548" s="3"/>
      <c r="GM548" s="3"/>
      <c r="GN548" s="3"/>
      <c r="GO548" s="3"/>
      <c r="GP548" s="3"/>
      <c r="GQ548" s="3"/>
      <c r="GR548" s="3"/>
      <c r="GS548" s="3"/>
      <c r="GT548" s="1"/>
      <c r="GU548" s="1"/>
      <c r="GV548" s="1"/>
      <c r="GW548" s="1"/>
      <c r="GX548" s="1"/>
      <c r="GY548" s="1"/>
      <c r="GZ548" s="1"/>
      <c r="HA548" s="1"/>
      <c r="HB548" s="1"/>
      <c r="HC548" s="1"/>
      <c r="HD548" s="1"/>
      <c r="HE548" s="1"/>
      <c r="HF548" s="1"/>
      <c r="HG548" s="1"/>
      <c r="HH548" s="1"/>
      <c r="HI548" s="1"/>
      <c r="HJ548" s="1"/>
      <c r="HK548" s="1"/>
      <c r="HL548" s="1"/>
    </row>
    <row r="549" spans="1:220" x14ac:dyDescent="0.15">
      <c r="A549" s="97">
        <f t="shared" si="340"/>
        <v>44061</v>
      </c>
      <c r="B549" s="19">
        <f t="shared" ca="1" si="317"/>
        <v>358.12017400000002</v>
      </c>
      <c r="C549" s="2">
        <f t="shared" si="318"/>
        <v>350</v>
      </c>
      <c r="D549" s="16">
        <f ca="1">IF(A549&lt;$B$1,VLOOKUP(A549,[1]DI!$A$4:$B$15000,2),0)</f>
        <v>1.9000000000000006E-2</v>
      </c>
      <c r="E549" s="17">
        <f t="shared" ca="1" si="319"/>
        <v>1.0000746899999999</v>
      </c>
      <c r="F549" s="17">
        <f ca="1">(TRUNC(PRODUCT($E$12:$E548),16))</f>
        <v>1.07034534621789</v>
      </c>
      <c r="G549" s="17">
        <f t="shared" ca="1" si="320"/>
        <v>1.05514972012712</v>
      </c>
      <c r="H549" s="17">
        <f t="shared" ca="1" si="321"/>
        <v>1.01440139</v>
      </c>
      <c r="I549" s="16">
        <f t="shared" si="341"/>
        <v>1.7999999999999999E-2</v>
      </c>
      <c r="J549" s="99">
        <f t="shared" si="322"/>
        <v>43881</v>
      </c>
      <c r="K549" s="3">
        <f t="shared" si="323"/>
        <v>122</v>
      </c>
      <c r="L549" s="20">
        <f t="shared" si="324"/>
        <v>122</v>
      </c>
      <c r="M549" s="15">
        <f t="shared" si="325"/>
        <v>1.00867419</v>
      </c>
      <c r="N549" s="15">
        <f t="shared" ca="1" si="326"/>
        <v>1.0232005</v>
      </c>
      <c r="O549" s="20">
        <f t="shared" si="327"/>
        <v>0</v>
      </c>
      <c r="P549" s="2">
        <f t="shared" ca="1" si="328"/>
        <v>8.1201740000000004</v>
      </c>
      <c r="Q549" s="2">
        <f t="shared" si="329"/>
        <v>0</v>
      </c>
      <c r="R549" s="4" t="str">
        <f t="shared" si="330"/>
        <v>A+J=</v>
      </c>
      <c r="S549" s="99">
        <f t="shared" si="331"/>
        <v>44249</v>
      </c>
      <c r="T549" s="9" t="str">
        <f t="shared" si="332"/>
        <v>-</v>
      </c>
      <c r="U549" s="9"/>
      <c r="V549" s="9"/>
      <c r="W549" s="9"/>
      <c r="X549" s="9"/>
      <c r="Y549" s="1"/>
      <c r="Z549" s="9"/>
      <c r="AA549" s="9"/>
      <c r="AB549" s="9"/>
      <c r="AC549" s="9"/>
      <c r="AD549" s="9"/>
      <c r="AE549" s="10"/>
      <c r="AF549" s="9"/>
      <c r="AG549" s="9"/>
      <c r="AH549" s="99">
        <f t="shared" si="348"/>
        <v>43878</v>
      </c>
      <c r="AI549" s="2">
        <f t="shared" ca="1" si="343"/>
        <v>1073.014713</v>
      </c>
      <c r="AJ549" s="9">
        <f t="shared" si="343"/>
        <v>1000</v>
      </c>
      <c r="AK549" s="16">
        <f t="shared" ca="1" si="343"/>
        <v>4.1500000000000002E-2</v>
      </c>
      <c r="AL549" s="17">
        <f t="shared" ca="1" si="343"/>
        <v>1.0546390800000001</v>
      </c>
      <c r="AM549" s="99">
        <f t="shared" si="344"/>
        <v>43878</v>
      </c>
      <c r="AN549" s="16">
        <f t="shared" si="345"/>
        <v>1.7999999999999999E-2</v>
      </c>
      <c r="AO549" s="3">
        <f t="shared" si="345"/>
        <v>244</v>
      </c>
      <c r="AP549" s="15">
        <f t="shared" si="345"/>
        <v>1.0174236219999999</v>
      </c>
      <c r="AQ549" s="15">
        <f t="shared" ca="1" si="345"/>
        <v>1.0730147130000001</v>
      </c>
      <c r="AR549" s="99">
        <f t="shared" si="346"/>
        <v>43878</v>
      </c>
      <c r="AS549" s="2">
        <f t="shared" ca="1" si="347"/>
        <v>73.014713</v>
      </c>
      <c r="AT549" s="2">
        <f t="shared" si="347"/>
        <v>0</v>
      </c>
      <c r="AU549" s="28" t="str">
        <f t="shared" si="347"/>
        <v>J=</v>
      </c>
      <c r="AV549" s="99">
        <f t="shared" si="347"/>
        <v>43881</v>
      </c>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c r="FV549" s="3"/>
      <c r="FW549" s="3"/>
      <c r="FX549" s="3"/>
      <c r="FY549" s="3"/>
      <c r="FZ549" s="3"/>
      <c r="GA549" s="3"/>
      <c r="GB549" s="3"/>
      <c r="GC549" s="3"/>
      <c r="GD549" s="3"/>
      <c r="GE549" s="3"/>
      <c r="GF549" s="3"/>
      <c r="GG549" s="3"/>
      <c r="GH549" s="3"/>
      <c r="GI549" s="3"/>
      <c r="GJ549" s="3"/>
      <c r="GK549" s="3"/>
      <c r="GL549" s="3"/>
      <c r="GM549" s="3"/>
      <c r="GN549" s="3"/>
      <c r="GO549" s="3"/>
      <c r="GP549" s="3"/>
      <c r="GQ549" s="3"/>
      <c r="GR549" s="3"/>
      <c r="GS549" s="3"/>
      <c r="GT549" s="1"/>
      <c r="GU549" s="1"/>
      <c r="GV549" s="1"/>
      <c r="GW549" s="1"/>
      <c r="GX549" s="1"/>
      <c r="GY549" s="1"/>
      <c r="GZ549" s="1"/>
      <c r="HA549" s="1"/>
      <c r="HB549" s="1"/>
      <c r="HC549" s="1"/>
      <c r="HD549" s="1"/>
      <c r="HE549" s="1"/>
      <c r="HF549" s="1"/>
      <c r="HG549" s="1"/>
      <c r="HH549" s="1"/>
      <c r="HI549" s="1"/>
      <c r="HJ549" s="1"/>
      <c r="HK549" s="1"/>
      <c r="HL549" s="1"/>
    </row>
    <row r="550" spans="1:220" x14ac:dyDescent="0.15">
      <c r="A550" s="97">
        <f t="shared" si="340"/>
        <v>44062</v>
      </c>
      <c r="B550" s="19">
        <f t="shared" ca="1" si="317"/>
        <v>358.172279</v>
      </c>
      <c r="C550" s="2">
        <f t="shared" si="318"/>
        <v>350</v>
      </c>
      <c r="D550" s="16">
        <f ca="1">IF(A550&lt;$B$1,VLOOKUP(A550,[1]DI!$A$4:$B$15000,2),0)</f>
        <v>1.9000000000000006E-2</v>
      </c>
      <c r="E550" s="17">
        <f t="shared" ca="1" si="319"/>
        <v>1.0000746899999999</v>
      </c>
      <c r="F550" s="17">
        <f ca="1">(TRUNC(PRODUCT($E$12:$E549),16))</f>
        <v>1.0704252903117999</v>
      </c>
      <c r="G550" s="17">
        <f t="shared" ca="1" si="320"/>
        <v>1.05514972012712</v>
      </c>
      <c r="H550" s="17">
        <f t="shared" ca="1" si="321"/>
        <v>1.01447716</v>
      </c>
      <c r="I550" s="16">
        <f t="shared" si="341"/>
        <v>1.7999999999999999E-2</v>
      </c>
      <c r="J550" s="99">
        <f t="shared" si="322"/>
        <v>43881</v>
      </c>
      <c r="K550" s="3">
        <f t="shared" si="323"/>
        <v>123</v>
      </c>
      <c r="L550" s="20">
        <f t="shared" si="324"/>
        <v>123</v>
      </c>
      <c r="M550" s="15">
        <f t="shared" si="325"/>
        <v>1.0087455999999999</v>
      </c>
      <c r="N550" s="15">
        <f t="shared" ca="1" si="326"/>
        <v>1.0233493709999999</v>
      </c>
      <c r="O550" s="20">
        <f t="shared" si="327"/>
        <v>0</v>
      </c>
      <c r="P550" s="2">
        <f t="shared" ca="1" si="328"/>
        <v>8.1722789999999996</v>
      </c>
      <c r="Q550" s="2">
        <f t="shared" si="329"/>
        <v>0</v>
      </c>
      <c r="R550" s="4" t="str">
        <f t="shared" si="330"/>
        <v>A+J=</v>
      </c>
      <c r="S550" s="99">
        <f t="shared" si="331"/>
        <v>44249</v>
      </c>
      <c r="T550" s="9" t="str">
        <f t="shared" si="332"/>
        <v>-</v>
      </c>
      <c r="U550" s="9"/>
      <c r="V550" s="9"/>
      <c r="W550" s="9"/>
      <c r="X550" s="9"/>
      <c r="Y550" s="1"/>
      <c r="Z550" s="9"/>
      <c r="AA550" s="9"/>
      <c r="AB550" s="9"/>
      <c r="AC550" s="9"/>
      <c r="AD550" s="9"/>
      <c r="AE550" s="10"/>
      <c r="AF550" s="9"/>
      <c r="AG550" s="9"/>
      <c r="AH550" s="99">
        <f t="shared" si="348"/>
        <v>43879</v>
      </c>
      <c r="AI550" s="2">
        <f t="shared" ca="1" si="343"/>
        <v>1073.2638360000001</v>
      </c>
      <c r="AJ550" s="9">
        <f t="shared" si="343"/>
        <v>1000</v>
      </c>
      <c r="AK550" s="16">
        <f t="shared" ca="1" si="343"/>
        <v>4.1500000000000002E-2</v>
      </c>
      <c r="AL550" s="17">
        <f t="shared" ca="1" si="343"/>
        <v>1.0548092600000001</v>
      </c>
      <c r="AM550" s="99">
        <f t="shared" si="344"/>
        <v>43879</v>
      </c>
      <c r="AN550" s="16">
        <f t="shared" si="345"/>
        <v>1.7999999999999999E-2</v>
      </c>
      <c r="AO550" s="3">
        <f t="shared" si="345"/>
        <v>245</v>
      </c>
      <c r="AP550" s="15">
        <f t="shared" si="345"/>
        <v>1.017495652</v>
      </c>
      <c r="AQ550" s="15">
        <f t="shared" ca="1" si="345"/>
        <v>1.073263836</v>
      </c>
      <c r="AR550" s="99">
        <f t="shared" si="346"/>
        <v>43879</v>
      </c>
      <c r="AS550" s="2">
        <f t="shared" ca="1" si="347"/>
        <v>73.263835999999998</v>
      </c>
      <c r="AT550" s="2">
        <f t="shared" si="347"/>
        <v>0</v>
      </c>
      <c r="AU550" s="28" t="str">
        <f t="shared" si="347"/>
        <v>J=</v>
      </c>
      <c r="AV550" s="99">
        <f t="shared" si="347"/>
        <v>43881</v>
      </c>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c r="FV550" s="3"/>
      <c r="FW550" s="3"/>
      <c r="FX550" s="3"/>
      <c r="FY550" s="3"/>
      <c r="FZ550" s="3"/>
      <c r="GA550" s="3"/>
      <c r="GB550" s="3"/>
      <c r="GC550" s="3"/>
      <c r="GD550" s="3"/>
      <c r="GE550" s="3"/>
      <c r="GF550" s="3"/>
      <c r="GG550" s="3"/>
      <c r="GH550" s="3"/>
      <c r="GI550" s="3"/>
      <c r="GJ550" s="3"/>
      <c r="GK550" s="3"/>
      <c r="GL550" s="3"/>
      <c r="GM550" s="3"/>
      <c r="GN550" s="3"/>
      <c r="GO550" s="3"/>
      <c r="GP550" s="3"/>
      <c r="GQ550" s="3"/>
      <c r="GR550" s="3"/>
      <c r="GS550" s="3"/>
      <c r="GT550" s="1"/>
      <c r="GU550" s="1"/>
      <c r="GV550" s="1"/>
      <c r="GW550" s="1"/>
      <c r="GX550" s="1"/>
      <c r="GY550" s="1"/>
      <c r="GZ550" s="1"/>
      <c r="HA550" s="1"/>
      <c r="HB550" s="1"/>
      <c r="HC550" s="1"/>
      <c r="HD550" s="1"/>
      <c r="HE550" s="1"/>
      <c r="HF550" s="1"/>
      <c r="HG550" s="1"/>
      <c r="HH550" s="1"/>
      <c r="HI550" s="1"/>
      <c r="HJ550" s="1"/>
      <c r="HK550" s="1"/>
      <c r="HL550" s="1"/>
    </row>
    <row r="551" spans="1:220" x14ac:dyDescent="0.15">
      <c r="A551" s="97">
        <f t="shared" si="340"/>
        <v>44063</v>
      </c>
      <c r="B551" s="19">
        <f t="shared" ca="1" si="317"/>
        <v>358.22438999999997</v>
      </c>
      <c r="C551" s="2">
        <f t="shared" si="318"/>
        <v>350</v>
      </c>
      <c r="D551" s="16">
        <f ca="1">IF(A551&lt;$B$1,VLOOKUP(A551,[1]DI!$A$4:$B$15000,2),0)</f>
        <v>1.9000000000000006E-2</v>
      </c>
      <c r="E551" s="17">
        <f t="shared" ca="1" si="319"/>
        <v>1.0000746899999999</v>
      </c>
      <c r="F551" s="17">
        <f ca="1">(TRUNC(PRODUCT($E$12:$E550),16))</f>
        <v>1.0705052403767299</v>
      </c>
      <c r="G551" s="17">
        <f t="shared" ca="1" si="320"/>
        <v>1.05514972012712</v>
      </c>
      <c r="H551" s="17">
        <f t="shared" ca="1" si="321"/>
        <v>1.01455293</v>
      </c>
      <c r="I551" s="16">
        <f t="shared" si="341"/>
        <v>1.7999999999999999E-2</v>
      </c>
      <c r="J551" s="99">
        <f t="shared" si="322"/>
        <v>43881</v>
      </c>
      <c r="K551" s="3">
        <f t="shared" si="323"/>
        <v>124</v>
      </c>
      <c r="L551" s="20">
        <f t="shared" si="324"/>
        <v>124</v>
      </c>
      <c r="M551" s="15">
        <f t="shared" si="325"/>
        <v>1.008817015</v>
      </c>
      <c r="N551" s="15">
        <f t="shared" ca="1" si="326"/>
        <v>1.023498258</v>
      </c>
      <c r="O551" s="20">
        <f t="shared" si="327"/>
        <v>0</v>
      </c>
      <c r="P551" s="2">
        <f t="shared" ca="1" si="328"/>
        <v>8.2243899999999996</v>
      </c>
      <c r="Q551" s="2">
        <f t="shared" si="329"/>
        <v>0</v>
      </c>
      <c r="R551" s="4" t="str">
        <f t="shared" si="330"/>
        <v>A+J=</v>
      </c>
      <c r="S551" s="99">
        <f t="shared" si="331"/>
        <v>44249</v>
      </c>
      <c r="T551" s="9" t="str">
        <f t="shared" si="332"/>
        <v>-</v>
      </c>
      <c r="U551" s="9"/>
      <c r="V551" s="9"/>
      <c r="W551" s="9"/>
      <c r="X551" s="9"/>
      <c r="Y551" s="1"/>
      <c r="Z551" s="9"/>
      <c r="AA551" s="9"/>
      <c r="AB551" s="9"/>
      <c r="AC551" s="9"/>
      <c r="AD551" s="9"/>
      <c r="AE551" s="10"/>
      <c r="AF551" s="9"/>
      <c r="AG551" s="9"/>
      <c r="AH551" s="99">
        <f t="shared" si="348"/>
        <v>43880</v>
      </c>
      <c r="AI551" s="2">
        <f t="shared" ca="1" si="343"/>
        <v>1073.5130280000001</v>
      </c>
      <c r="AJ551" s="9">
        <f t="shared" si="343"/>
        <v>1000</v>
      </c>
      <c r="AK551" s="16">
        <f t="shared" ca="1" si="343"/>
        <v>4.1500000000000002E-2</v>
      </c>
      <c r="AL551" s="17">
        <f t="shared" ca="1" si="343"/>
        <v>1.0549794800000001</v>
      </c>
      <c r="AM551" s="99">
        <f t="shared" si="344"/>
        <v>43880</v>
      </c>
      <c r="AN551" s="16">
        <f t="shared" si="345"/>
        <v>1.7999999999999999E-2</v>
      </c>
      <c r="AO551" s="3">
        <f t="shared" si="345"/>
        <v>246</v>
      </c>
      <c r="AP551" s="15">
        <f t="shared" si="345"/>
        <v>1.017567686</v>
      </c>
      <c r="AQ551" s="15">
        <f t="shared" ca="1" si="345"/>
        <v>1.073513028</v>
      </c>
      <c r="AR551" s="99">
        <f t="shared" si="346"/>
        <v>43880</v>
      </c>
      <c r="AS551" s="2">
        <f t="shared" ca="1" si="347"/>
        <v>73.513028000000006</v>
      </c>
      <c r="AT551" s="2">
        <f t="shared" si="347"/>
        <v>0</v>
      </c>
      <c r="AU551" s="28" t="str">
        <f t="shared" si="347"/>
        <v>J=</v>
      </c>
      <c r="AV551" s="99">
        <f t="shared" si="347"/>
        <v>43881</v>
      </c>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c r="FV551" s="3"/>
      <c r="FW551" s="3"/>
      <c r="FX551" s="3"/>
      <c r="FY551" s="3"/>
      <c r="FZ551" s="3"/>
      <c r="GA551" s="3"/>
      <c r="GB551" s="3"/>
      <c r="GC551" s="3"/>
      <c r="GD551" s="3"/>
      <c r="GE551" s="3"/>
      <c r="GF551" s="3"/>
      <c r="GG551" s="3"/>
      <c r="GH551" s="3"/>
      <c r="GI551" s="3"/>
      <c r="GJ551" s="3"/>
      <c r="GK551" s="3"/>
      <c r="GL551" s="3"/>
      <c r="GM551" s="3"/>
      <c r="GN551" s="3"/>
      <c r="GO551" s="3"/>
      <c r="GP551" s="3"/>
      <c r="GQ551" s="3"/>
      <c r="GR551" s="3"/>
      <c r="GS551" s="3"/>
      <c r="GT551" s="1"/>
      <c r="GU551" s="1"/>
      <c r="GV551" s="1"/>
      <c r="GW551" s="1"/>
      <c r="GX551" s="1"/>
      <c r="GY551" s="1"/>
      <c r="GZ551" s="1"/>
      <c r="HA551" s="1"/>
      <c r="HB551" s="1"/>
      <c r="HC551" s="1"/>
      <c r="HD551" s="1"/>
      <c r="HE551" s="1"/>
      <c r="HF551" s="1"/>
      <c r="HG551" s="1"/>
      <c r="HH551" s="1"/>
      <c r="HI551" s="1"/>
      <c r="HJ551" s="1"/>
      <c r="HK551" s="1"/>
      <c r="HL551" s="1"/>
    </row>
    <row r="552" spans="1:220" x14ac:dyDescent="0.15">
      <c r="A552" s="97">
        <f t="shared" si="340"/>
        <v>44064</v>
      </c>
      <c r="B552" s="19">
        <f t="shared" ca="1" si="317"/>
        <v>358.27650899999998</v>
      </c>
      <c r="C552" s="2">
        <f t="shared" si="318"/>
        <v>350</v>
      </c>
      <c r="D552" s="16">
        <f ca="1">IF(A552&lt;$B$1,VLOOKUP(A552,[1]DI!$A$4:$B$15000,2),0)</f>
        <v>1.9000000000000006E-2</v>
      </c>
      <c r="E552" s="17">
        <f t="shared" ca="1" si="319"/>
        <v>1.0000746899999999</v>
      </c>
      <c r="F552" s="17">
        <f ca="1">(TRUNC(PRODUCT($E$12:$E551),16))</f>
        <v>1.0705851964131401</v>
      </c>
      <c r="G552" s="17">
        <f t="shared" ca="1" si="320"/>
        <v>1.05514972012712</v>
      </c>
      <c r="H552" s="17">
        <f t="shared" ca="1" si="321"/>
        <v>1.01462871</v>
      </c>
      <c r="I552" s="16">
        <f t="shared" si="341"/>
        <v>1.7999999999999999E-2</v>
      </c>
      <c r="J552" s="99">
        <f t="shared" si="322"/>
        <v>43881</v>
      </c>
      <c r="K552" s="3">
        <f t="shared" si="323"/>
        <v>125</v>
      </c>
      <c r="L552" s="20">
        <f t="shared" si="324"/>
        <v>125</v>
      </c>
      <c r="M552" s="15">
        <f t="shared" si="325"/>
        <v>1.008888435</v>
      </c>
      <c r="N552" s="15">
        <f t="shared" ca="1" si="326"/>
        <v>1.0236471709999999</v>
      </c>
      <c r="O552" s="20">
        <f t="shared" si="327"/>
        <v>0</v>
      </c>
      <c r="P552" s="2">
        <f t="shared" ca="1" si="328"/>
        <v>8.2765090000000008</v>
      </c>
      <c r="Q552" s="2">
        <f t="shared" si="329"/>
        <v>0</v>
      </c>
      <c r="R552" s="4" t="str">
        <f t="shared" si="330"/>
        <v>A+J=</v>
      </c>
      <c r="S552" s="99">
        <f t="shared" si="331"/>
        <v>44249</v>
      </c>
      <c r="T552" s="9" t="str">
        <f t="shared" si="332"/>
        <v>-</v>
      </c>
      <c r="U552" s="9"/>
      <c r="V552" s="9"/>
      <c r="W552" s="9"/>
      <c r="X552" s="9"/>
      <c r="Y552" s="1"/>
      <c r="Z552" s="9"/>
      <c r="AA552" s="9"/>
      <c r="AB552" s="9"/>
      <c r="AC552" s="9"/>
      <c r="AD552" s="9"/>
      <c r="AE552" s="10"/>
      <c r="AF552" s="9"/>
      <c r="AG552" s="9"/>
      <c r="AH552" s="99">
        <f t="shared" si="348"/>
        <v>43881</v>
      </c>
      <c r="AI552" s="2">
        <f t="shared" ca="1" si="343"/>
        <v>1073.7622719999999</v>
      </c>
      <c r="AJ552" s="9">
        <f t="shared" si="343"/>
        <v>1000</v>
      </c>
      <c r="AK552" s="16">
        <f t="shared" ca="1" si="343"/>
        <v>4.1500000000000002E-2</v>
      </c>
      <c r="AL552" s="17">
        <f t="shared" ca="1" si="343"/>
        <v>1.05514972</v>
      </c>
      <c r="AM552" s="99">
        <f t="shared" si="344"/>
        <v>43881</v>
      </c>
      <c r="AN552" s="16">
        <f t="shared" si="345"/>
        <v>1.7999999999999999E-2</v>
      </c>
      <c r="AO552" s="3">
        <f t="shared" si="345"/>
        <v>247</v>
      </c>
      <c r="AP552" s="15">
        <f t="shared" si="345"/>
        <v>1.0176397260000001</v>
      </c>
      <c r="AQ552" s="15">
        <f t="shared" ca="1" si="345"/>
        <v>1.073762272</v>
      </c>
      <c r="AR552" s="99">
        <f t="shared" si="346"/>
        <v>43881</v>
      </c>
      <c r="AS552" s="2">
        <f t="shared" ca="1" si="347"/>
        <v>73.762271999999996</v>
      </c>
      <c r="AT552" s="2">
        <f t="shared" si="347"/>
        <v>650</v>
      </c>
      <c r="AU552" s="28" t="str">
        <f t="shared" si="347"/>
        <v>J=</v>
      </c>
      <c r="AV552" s="99">
        <f t="shared" si="347"/>
        <v>43881</v>
      </c>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c r="FV552" s="3"/>
      <c r="FW552" s="3"/>
      <c r="FX552" s="3"/>
      <c r="FY552" s="3"/>
      <c r="FZ552" s="3"/>
      <c r="GA552" s="3"/>
      <c r="GB552" s="3"/>
      <c r="GC552" s="3"/>
      <c r="GD552" s="3"/>
      <c r="GE552" s="3"/>
      <c r="GF552" s="3"/>
      <c r="GG552" s="3"/>
      <c r="GH552" s="3"/>
      <c r="GI552" s="3"/>
      <c r="GJ552" s="3"/>
      <c r="GK552" s="3"/>
      <c r="GL552" s="3"/>
      <c r="GM552" s="3"/>
      <c r="GN552" s="3"/>
      <c r="GO552" s="3"/>
      <c r="GP552" s="3"/>
      <c r="GQ552" s="3"/>
      <c r="GR552" s="3"/>
      <c r="GS552" s="3"/>
      <c r="GT552" s="1"/>
      <c r="GU552" s="1"/>
      <c r="GV552" s="1"/>
      <c r="GW552" s="1"/>
      <c r="GX552" s="1"/>
      <c r="GY552" s="1"/>
      <c r="GZ552" s="1"/>
      <c r="HA552" s="1"/>
      <c r="HB552" s="1"/>
      <c r="HC552" s="1"/>
      <c r="HD552" s="1"/>
      <c r="HE552" s="1"/>
      <c r="HF552" s="1"/>
      <c r="HG552" s="1"/>
      <c r="HH552" s="1"/>
      <c r="HI552" s="1"/>
      <c r="HJ552" s="1"/>
      <c r="HK552" s="1"/>
      <c r="HL552" s="1"/>
    </row>
    <row r="553" spans="1:220" x14ac:dyDescent="0.15">
      <c r="A553" s="97">
        <f t="shared" si="340"/>
        <v>44065</v>
      </c>
      <c r="B553" s="19">
        <f t="shared" ca="1" si="317"/>
        <v>358.32863400000002</v>
      </c>
      <c r="C553" s="2">
        <f t="shared" si="318"/>
        <v>350</v>
      </c>
      <c r="D553" s="16">
        <f ca="1">IF(A553&lt;$B$1,VLOOKUP(A553,[1]DI!$A$4:$B$15000,2),0)</f>
        <v>0</v>
      </c>
      <c r="E553" s="17">
        <f t="shared" ca="1" si="319"/>
        <v>1</v>
      </c>
      <c r="F553" s="17">
        <f ca="1">(TRUNC(PRODUCT($E$12:$E552),16))</f>
        <v>1.0706651584214599</v>
      </c>
      <c r="G553" s="17">
        <f t="shared" ca="1" si="320"/>
        <v>1.05514972012712</v>
      </c>
      <c r="H553" s="17">
        <f t="shared" ca="1" si="321"/>
        <v>1.01470449</v>
      </c>
      <c r="I553" s="16">
        <f t="shared" si="341"/>
        <v>1.7999999999999999E-2</v>
      </c>
      <c r="J553" s="99">
        <f t="shared" si="322"/>
        <v>43881</v>
      </c>
      <c r="K553" s="3">
        <f t="shared" si="323"/>
        <v>125</v>
      </c>
      <c r="L553" s="20">
        <f t="shared" si="324"/>
        <v>126</v>
      </c>
      <c r="M553" s="15">
        <f t="shared" si="325"/>
        <v>1.00895986</v>
      </c>
      <c r="N553" s="15">
        <f t="shared" ca="1" si="326"/>
        <v>1.0237961</v>
      </c>
      <c r="O553" s="20">
        <f t="shared" si="327"/>
        <v>0</v>
      </c>
      <c r="P553" s="2">
        <f t="shared" ca="1" si="328"/>
        <v>8.3286339999999992</v>
      </c>
      <c r="Q553" s="2">
        <f t="shared" si="329"/>
        <v>0</v>
      </c>
      <c r="R553" s="4" t="str">
        <f t="shared" si="330"/>
        <v>A+J=</v>
      </c>
      <c r="S553" s="99">
        <f t="shared" si="331"/>
        <v>44249</v>
      </c>
      <c r="T553" s="9" t="str">
        <f t="shared" si="332"/>
        <v>-</v>
      </c>
      <c r="U553" s="9"/>
      <c r="V553" s="9"/>
      <c r="W553" s="9"/>
      <c r="X553" s="9"/>
      <c r="Y553" s="1"/>
      <c r="Z553" s="9"/>
      <c r="AA553" s="9"/>
      <c r="AB553" s="9"/>
      <c r="AC553" s="9"/>
      <c r="AD553" s="9"/>
      <c r="AE553" s="10"/>
      <c r="AF553" s="9"/>
      <c r="AG553" s="9"/>
      <c r="AH553" s="99">
        <f t="shared" si="348"/>
        <v>43882</v>
      </c>
      <c r="AI553" s="2">
        <f t="shared" ca="1" si="343"/>
        <v>350.08126099999998</v>
      </c>
      <c r="AJ553" s="9">
        <f t="shared" si="343"/>
        <v>350</v>
      </c>
      <c r="AK553" s="16">
        <f t="shared" ca="1" si="343"/>
        <v>4.1500000000000002E-2</v>
      </c>
      <c r="AL553" s="17">
        <f t="shared" ca="1" si="343"/>
        <v>1.00016137</v>
      </c>
      <c r="AM553" s="99">
        <f t="shared" si="344"/>
        <v>43882</v>
      </c>
      <c r="AN553" s="16">
        <f t="shared" si="345"/>
        <v>1.7999999999999999E-2</v>
      </c>
      <c r="AO553" s="3">
        <f t="shared" si="345"/>
        <v>1</v>
      </c>
      <c r="AP553" s="15">
        <f t="shared" si="345"/>
        <v>1.0000707959999999</v>
      </c>
      <c r="AQ553" s="15">
        <f t="shared" ca="1" si="345"/>
        <v>1.000232177</v>
      </c>
      <c r="AR553" s="99">
        <f t="shared" si="346"/>
        <v>43882</v>
      </c>
      <c r="AS553" s="2">
        <f t="shared" ca="1" si="347"/>
        <v>8.1261E-2</v>
      </c>
      <c r="AT553" s="2">
        <f t="shared" si="347"/>
        <v>0</v>
      </c>
      <c r="AU553" s="28" t="str">
        <f t="shared" si="347"/>
        <v>A+J=</v>
      </c>
      <c r="AV553" s="99">
        <f t="shared" si="347"/>
        <v>44249</v>
      </c>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c r="FV553" s="3"/>
      <c r="FW553" s="3"/>
      <c r="FX553" s="3"/>
      <c r="FY553" s="3"/>
      <c r="FZ553" s="3"/>
      <c r="GA553" s="3"/>
      <c r="GB553" s="3"/>
      <c r="GC553" s="3"/>
      <c r="GD553" s="3"/>
      <c r="GE553" s="3"/>
      <c r="GF553" s="3"/>
      <c r="GG553" s="3"/>
      <c r="GH553" s="3"/>
      <c r="GI553" s="3"/>
      <c r="GJ553" s="3"/>
      <c r="GK553" s="3"/>
      <c r="GL553" s="3"/>
      <c r="GM553" s="3"/>
      <c r="GN553" s="3"/>
      <c r="GO553" s="3"/>
      <c r="GP553" s="3"/>
      <c r="GQ553" s="3"/>
      <c r="GR553" s="3"/>
      <c r="GS553" s="3"/>
      <c r="GT553" s="1"/>
      <c r="GU553" s="1"/>
      <c r="GV553" s="1"/>
      <c r="GW553" s="1"/>
      <c r="GX553" s="1"/>
      <c r="GY553" s="1"/>
      <c r="GZ553" s="1"/>
      <c r="HA553" s="1"/>
      <c r="HB553" s="1"/>
      <c r="HC553" s="1"/>
      <c r="HD553" s="1"/>
      <c r="HE553" s="1"/>
      <c r="HF553" s="1"/>
      <c r="HG553" s="1"/>
      <c r="HH553" s="1"/>
      <c r="HI553" s="1"/>
      <c r="HJ553" s="1"/>
      <c r="HK553" s="1"/>
      <c r="HL553" s="1"/>
    </row>
    <row r="554" spans="1:220" x14ac:dyDescent="0.15">
      <c r="A554" s="97">
        <f t="shared" si="340"/>
        <v>44066</v>
      </c>
      <c r="B554" s="19">
        <f t="shared" ca="1" si="317"/>
        <v>358.32863400000002</v>
      </c>
      <c r="C554" s="2">
        <f t="shared" si="318"/>
        <v>350</v>
      </c>
      <c r="D554" s="16">
        <f ca="1">IF(A554&lt;$B$1,VLOOKUP(A554,[1]DI!$A$4:$B$15000,2),0)</f>
        <v>0</v>
      </c>
      <c r="E554" s="17">
        <f t="shared" ca="1" si="319"/>
        <v>1</v>
      </c>
      <c r="F554" s="17">
        <f ca="1">(TRUNC(PRODUCT($E$12:$E553),16))</f>
        <v>1.0706651584214599</v>
      </c>
      <c r="G554" s="17">
        <f t="shared" ca="1" si="320"/>
        <v>1.05514972012712</v>
      </c>
      <c r="H554" s="17">
        <f t="shared" ca="1" si="321"/>
        <v>1.01470449</v>
      </c>
      <c r="I554" s="16">
        <f t="shared" si="341"/>
        <v>1.7999999999999999E-2</v>
      </c>
      <c r="J554" s="99">
        <f t="shared" si="322"/>
        <v>43881</v>
      </c>
      <c r="K554" s="3">
        <f t="shared" si="323"/>
        <v>125</v>
      </c>
      <c r="L554" s="20">
        <f t="shared" si="324"/>
        <v>126</v>
      </c>
      <c r="M554" s="15">
        <f t="shared" si="325"/>
        <v>1.00895986</v>
      </c>
      <c r="N554" s="15">
        <f t="shared" ca="1" si="326"/>
        <v>1.0237961</v>
      </c>
      <c r="O554" s="20">
        <f t="shared" si="327"/>
        <v>0</v>
      </c>
      <c r="P554" s="2">
        <f t="shared" ca="1" si="328"/>
        <v>8.3286339999999992</v>
      </c>
      <c r="Q554" s="2">
        <f t="shared" si="329"/>
        <v>0</v>
      </c>
      <c r="R554" s="4" t="str">
        <f t="shared" si="330"/>
        <v>A+J=</v>
      </c>
      <c r="S554" s="99">
        <f t="shared" si="331"/>
        <v>44249</v>
      </c>
      <c r="T554" s="9" t="str">
        <f t="shared" si="332"/>
        <v>-</v>
      </c>
      <c r="U554" s="9"/>
      <c r="V554" s="9"/>
      <c r="W554" s="9"/>
      <c r="X554" s="9"/>
      <c r="Y554" s="1"/>
      <c r="Z554" s="9"/>
      <c r="AA554" s="9"/>
      <c r="AB554" s="9"/>
      <c r="AC554" s="9"/>
      <c r="AD554" s="9"/>
      <c r="AE554" s="10"/>
      <c r="AF554" s="9"/>
      <c r="AG554" s="9"/>
      <c r="AH554" s="99">
        <f t="shared" si="348"/>
        <v>43883</v>
      </c>
      <c r="AI554" s="2">
        <f t="shared" ca="1" si="343"/>
        <v>350.13775600000002</v>
      </c>
      <c r="AJ554" s="9">
        <f t="shared" si="343"/>
        <v>350</v>
      </c>
      <c r="AK554" s="16">
        <f t="shared" ca="1" si="343"/>
        <v>0</v>
      </c>
      <c r="AL554" s="17">
        <f t="shared" ca="1" si="343"/>
        <v>1.0003227699999999</v>
      </c>
      <c r="AM554" s="99">
        <f t="shared" si="344"/>
        <v>43883</v>
      </c>
      <c r="AN554" s="16">
        <f t="shared" si="345"/>
        <v>1.7999999999999999E-2</v>
      </c>
      <c r="AO554" s="3">
        <f t="shared" si="345"/>
        <v>1</v>
      </c>
      <c r="AP554" s="15">
        <f t="shared" si="345"/>
        <v>1.0000707959999999</v>
      </c>
      <c r="AQ554" s="15">
        <f t="shared" ca="1" si="345"/>
        <v>1.000393589</v>
      </c>
      <c r="AR554" s="99">
        <f t="shared" si="346"/>
        <v>43883</v>
      </c>
      <c r="AS554" s="2">
        <f t="shared" ca="1" si="347"/>
        <v>0.13775599999999999</v>
      </c>
      <c r="AT554" s="2">
        <f t="shared" si="347"/>
        <v>0</v>
      </c>
      <c r="AU554" s="28" t="str">
        <f t="shared" si="347"/>
        <v>A+J=</v>
      </c>
      <c r="AV554" s="99">
        <f t="shared" si="347"/>
        <v>44249</v>
      </c>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c r="FV554" s="3"/>
      <c r="FW554" s="3"/>
      <c r="FX554" s="3"/>
      <c r="FY554" s="3"/>
      <c r="FZ554" s="3"/>
      <c r="GA554" s="3"/>
      <c r="GB554" s="3"/>
      <c r="GC554" s="3"/>
      <c r="GD554" s="3"/>
      <c r="GE554" s="3"/>
      <c r="GF554" s="3"/>
      <c r="GG554" s="3"/>
      <c r="GH554" s="3"/>
      <c r="GI554" s="3"/>
      <c r="GJ554" s="3"/>
      <c r="GK554" s="3"/>
      <c r="GL554" s="3"/>
      <c r="GM554" s="3"/>
      <c r="GN554" s="3"/>
      <c r="GO554" s="3"/>
      <c r="GP554" s="3"/>
      <c r="GQ554" s="3"/>
      <c r="GR554" s="3"/>
      <c r="GS554" s="3"/>
      <c r="GT554" s="1"/>
      <c r="GU554" s="1"/>
      <c r="GV554" s="1"/>
      <c r="GW554" s="1"/>
      <c r="GX554" s="1"/>
      <c r="GY554" s="1"/>
      <c r="GZ554" s="1"/>
      <c r="HA554" s="1"/>
      <c r="HB554" s="1"/>
      <c r="HC554" s="1"/>
      <c r="HD554" s="1"/>
      <c r="HE554" s="1"/>
      <c r="HF554" s="1"/>
      <c r="HG554" s="1"/>
      <c r="HH554" s="1"/>
      <c r="HI554" s="1"/>
      <c r="HJ554" s="1"/>
      <c r="HK554" s="1"/>
      <c r="HL554" s="1"/>
    </row>
    <row r="555" spans="1:220" x14ac:dyDescent="0.15">
      <c r="A555" s="97">
        <f t="shared" si="340"/>
        <v>44067</v>
      </c>
      <c r="B555" s="19">
        <f t="shared" ca="1" si="317"/>
        <v>358.32863400000002</v>
      </c>
      <c r="C555" s="2">
        <f t="shared" si="318"/>
        <v>350</v>
      </c>
      <c r="D555" s="16">
        <f ca="1">IF(A555&lt;$B$1,VLOOKUP(A555,[1]DI!$A$4:$B$15000,2),0)</f>
        <v>1.9000000000000006E-2</v>
      </c>
      <c r="E555" s="17">
        <f t="shared" ca="1" si="319"/>
        <v>1.0000746899999999</v>
      </c>
      <c r="F555" s="17">
        <f ca="1">(TRUNC(PRODUCT($E$12:$E554),16))</f>
        <v>1.0706651584214599</v>
      </c>
      <c r="G555" s="17">
        <f t="shared" ca="1" si="320"/>
        <v>1.05514972012712</v>
      </c>
      <c r="H555" s="17">
        <f t="shared" ca="1" si="321"/>
        <v>1.01470449</v>
      </c>
      <c r="I555" s="16">
        <f t="shared" si="341"/>
        <v>1.7999999999999999E-2</v>
      </c>
      <c r="J555" s="99">
        <f t="shared" si="322"/>
        <v>43881</v>
      </c>
      <c r="K555" s="3">
        <f t="shared" si="323"/>
        <v>126</v>
      </c>
      <c r="L555" s="20">
        <f t="shared" si="324"/>
        <v>126</v>
      </c>
      <c r="M555" s="15">
        <f t="shared" si="325"/>
        <v>1.00895986</v>
      </c>
      <c r="N555" s="15">
        <f t="shared" ca="1" si="326"/>
        <v>1.0237961</v>
      </c>
      <c r="O555" s="20">
        <f t="shared" si="327"/>
        <v>0</v>
      </c>
      <c r="P555" s="2">
        <f t="shared" ca="1" si="328"/>
        <v>8.3286339999999992</v>
      </c>
      <c r="Q555" s="2">
        <f t="shared" si="329"/>
        <v>0</v>
      </c>
      <c r="R555" s="4" t="str">
        <f t="shared" si="330"/>
        <v>A+J=</v>
      </c>
      <c r="S555" s="99">
        <f t="shared" si="331"/>
        <v>44249</v>
      </c>
      <c r="T555" s="9" t="str">
        <f t="shared" si="332"/>
        <v>-</v>
      </c>
      <c r="U555" s="9"/>
      <c r="V555" s="9"/>
      <c r="W555" s="9"/>
      <c r="X555" s="9"/>
      <c r="Y555" s="1"/>
      <c r="Z555" s="9"/>
      <c r="AA555" s="9"/>
      <c r="AB555" s="9"/>
      <c r="AC555" s="9"/>
      <c r="AD555" s="9"/>
      <c r="AE555" s="10"/>
      <c r="AF555" s="9"/>
      <c r="AG555" s="9"/>
      <c r="AH555" s="99"/>
      <c r="AI555" s="3"/>
      <c r="AJ555" s="9"/>
      <c r="AK555" s="16"/>
      <c r="AL555" s="17"/>
      <c r="AM555" s="99"/>
      <c r="AN555" s="16"/>
      <c r="AO555" s="3"/>
      <c r="AP555" s="15"/>
      <c r="AQ555" s="15"/>
      <c r="AR555" s="99"/>
      <c r="AS555" s="2"/>
      <c r="AT555" s="3"/>
      <c r="AU555" s="4"/>
      <c r="AV555" s="99"/>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c r="FV555" s="3"/>
      <c r="FW555" s="3"/>
      <c r="FX555" s="3"/>
      <c r="FY555" s="3"/>
      <c r="FZ555" s="3"/>
      <c r="GA555" s="3"/>
      <c r="GB555" s="3"/>
      <c r="GC555" s="3"/>
      <c r="GD555" s="3"/>
      <c r="GE555" s="3"/>
      <c r="GF555" s="3"/>
      <c r="GG555" s="3"/>
      <c r="GH555" s="3"/>
      <c r="GI555" s="3"/>
      <c r="GJ555" s="3"/>
      <c r="GK555" s="3"/>
      <c r="GL555" s="3"/>
      <c r="GM555" s="3"/>
      <c r="GN555" s="3"/>
      <c r="GO555" s="3"/>
      <c r="GP555" s="3"/>
      <c r="GQ555" s="3"/>
      <c r="GR555" s="3"/>
      <c r="GS555" s="3"/>
      <c r="GT555" s="1"/>
      <c r="GU555" s="1"/>
      <c r="GV555" s="1"/>
      <c r="GW555" s="1"/>
      <c r="GX555" s="1"/>
      <c r="GY555" s="1"/>
      <c r="GZ555" s="1"/>
      <c r="HA555" s="1"/>
      <c r="HB555" s="1"/>
      <c r="HC555" s="1"/>
      <c r="HD555" s="1"/>
      <c r="HE555" s="1"/>
      <c r="HF555" s="1"/>
      <c r="HG555" s="1"/>
      <c r="HH555" s="1"/>
      <c r="HI555" s="1"/>
      <c r="HJ555" s="1"/>
      <c r="HK555" s="1"/>
      <c r="HL555" s="1"/>
    </row>
    <row r="556" spans="1:220" x14ac:dyDescent="0.15">
      <c r="A556" s="97">
        <f t="shared" si="340"/>
        <v>44068</v>
      </c>
      <c r="B556" s="19">
        <f t="shared" ca="1" si="317"/>
        <v>358.38076899999999</v>
      </c>
      <c r="C556" s="2">
        <f t="shared" si="318"/>
        <v>350</v>
      </c>
      <c r="D556" s="16">
        <f ca="1">IF(A556&lt;$B$1,VLOOKUP(A556,[1]DI!$A$4:$B$15000,2),0)</f>
        <v>1.9000000000000006E-2</v>
      </c>
      <c r="E556" s="17">
        <f t="shared" ca="1" si="319"/>
        <v>1.0000746899999999</v>
      </c>
      <c r="F556" s="17">
        <f ca="1">(TRUNC(PRODUCT($E$12:$E555),16))</f>
        <v>1.0707451264021399</v>
      </c>
      <c r="G556" s="17">
        <f t="shared" ca="1" si="320"/>
        <v>1.05514972012712</v>
      </c>
      <c r="H556" s="17">
        <f t="shared" ca="1" si="321"/>
        <v>1.0147802800000001</v>
      </c>
      <c r="I556" s="16">
        <f t="shared" si="341"/>
        <v>1.7999999999999999E-2</v>
      </c>
      <c r="J556" s="99">
        <f t="shared" si="322"/>
        <v>43881</v>
      </c>
      <c r="K556" s="3">
        <f t="shared" si="323"/>
        <v>127</v>
      </c>
      <c r="L556" s="20">
        <f t="shared" si="324"/>
        <v>127</v>
      </c>
      <c r="M556" s="15">
        <f t="shared" si="325"/>
        <v>1.0090312910000001</v>
      </c>
      <c r="N556" s="15">
        <f t="shared" ca="1" si="326"/>
        <v>1.0239450560000001</v>
      </c>
      <c r="O556" s="20">
        <f t="shared" si="327"/>
        <v>0</v>
      </c>
      <c r="P556" s="2">
        <f t="shared" ca="1" si="328"/>
        <v>8.3807690000000008</v>
      </c>
      <c r="Q556" s="2">
        <f t="shared" si="329"/>
        <v>0</v>
      </c>
      <c r="R556" s="4" t="str">
        <f t="shared" si="330"/>
        <v>A+J=</v>
      </c>
      <c r="S556" s="99">
        <f t="shared" si="331"/>
        <v>44249</v>
      </c>
      <c r="T556" s="9" t="str">
        <f t="shared" si="332"/>
        <v>-</v>
      </c>
      <c r="U556" s="9"/>
      <c r="V556" s="9"/>
      <c r="W556" s="9"/>
      <c r="X556" s="9"/>
      <c r="Y556" s="1"/>
      <c r="Z556" s="9"/>
      <c r="AA556" s="9"/>
      <c r="AB556" s="9"/>
      <c r="AC556" s="9"/>
      <c r="AD556" s="9"/>
      <c r="AE556" s="10"/>
      <c r="AF556" s="9"/>
      <c r="AG556" s="9"/>
      <c r="AH556" s="99" t="str">
        <f t="shared" ref="AH556:AV556" si="349">+$B$9</f>
        <v>AMAR16</v>
      </c>
      <c r="AI556" s="3" t="str">
        <f t="shared" si="349"/>
        <v>AMAR16</v>
      </c>
      <c r="AJ556" s="3" t="str">
        <f t="shared" si="349"/>
        <v>AMAR16</v>
      </c>
      <c r="AK556" s="3" t="str">
        <f t="shared" si="349"/>
        <v>AMAR16</v>
      </c>
      <c r="AL556" s="3" t="str">
        <f t="shared" si="349"/>
        <v>AMAR16</v>
      </c>
      <c r="AM556" s="99" t="str">
        <f t="shared" si="349"/>
        <v>AMAR16</v>
      </c>
      <c r="AN556" s="3" t="str">
        <f t="shared" si="349"/>
        <v>AMAR16</v>
      </c>
      <c r="AO556" s="3" t="str">
        <f t="shared" si="349"/>
        <v>AMAR16</v>
      </c>
      <c r="AP556" s="3" t="str">
        <f t="shared" si="349"/>
        <v>AMAR16</v>
      </c>
      <c r="AQ556" s="3" t="str">
        <f t="shared" si="349"/>
        <v>AMAR16</v>
      </c>
      <c r="AR556" s="99" t="str">
        <f t="shared" si="349"/>
        <v>AMAR16</v>
      </c>
      <c r="AS556" s="3" t="str">
        <f t="shared" si="349"/>
        <v>AMAR16</v>
      </c>
      <c r="AT556" s="3" t="str">
        <f t="shared" si="349"/>
        <v>AMAR16</v>
      </c>
      <c r="AU556" s="4" t="str">
        <f t="shared" si="349"/>
        <v>AMAR16</v>
      </c>
      <c r="AV556" s="99" t="str">
        <f t="shared" si="349"/>
        <v>AMAR16</v>
      </c>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c r="FV556" s="3"/>
      <c r="FW556" s="3"/>
      <c r="FX556" s="3"/>
      <c r="FY556" s="3"/>
      <c r="FZ556" s="3"/>
      <c r="GA556" s="3"/>
      <c r="GB556" s="3"/>
      <c r="GC556" s="3"/>
      <c r="GD556" s="3"/>
      <c r="GE556" s="3"/>
      <c r="GF556" s="3"/>
      <c r="GG556" s="3"/>
      <c r="GH556" s="3"/>
      <c r="GI556" s="3"/>
      <c r="GJ556" s="3"/>
      <c r="GK556" s="3"/>
      <c r="GL556" s="3"/>
      <c r="GM556" s="3"/>
      <c r="GN556" s="3"/>
      <c r="GO556" s="3"/>
      <c r="GP556" s="3"/>
      <c r="GQ556" s="3"/>
      <c r="GR556" s="3"/>
      <c r="GS556" s="3"/>
      <c r="GT556" s="1"/>
      <c r="GU556" s="1"/>
      <c r="GV556" s="1"/>
      <c r="GW556" s="1"/>
      <c r="GX556" s="1"/>
      <c r="GY556" s="1"/>
      <c r="GZ556" s="1"/>
      <c r="HA556" s="1"/>
      <c r="HB556" s="1"/>
      <c r="HC556" s="1"/>
      <c r="HD556" s="1"/>
      <c r="HE556" s="1"/>
      <c r="HF556" s="1"/>
      <c r="HG556" s="1"/>
      <c r="HH556" s="1"/>
      <c r="HI556" s="1"/>
      <c r="HJ556" s="1"/>
      <c r="HK556" s="1"/>
      <c r="HL556" s="1"/>
    </row>
    <row r="557" spans="1:220" x14ac:dyDescent="0.15">
      <c r="A557" s="97">
        <f t="shared" si="340"/>
        <v>44069</v>
      </c>
      <c r="B557" s="19">
        <f t="shared" ca="1" si="317"/>
        <v>358.432909</v>
      </c>
      <c r="C557" s="2">
        <f t="shared" si="318"/>
        <v>350</v>
      </c>
      <c r="D557" s="16">
        <f ca="1">IF(A557&lt;$B$1,VLOOKUP(A557,[1]DI!$A$4:$B$15000,2),0)</f>
        <v>1.9000000000000006E-2</v>
      </c>
      <c r="E557" s="17">
        <f t="shared" ca="1" si="319"/>
        <v>1.0000746899999999</v>
      </c>
      <c r="F557" s="17">
        <f ca="1">(TRUNC(PRODUCT($E$12:$E556),16))</f>
        <v>1.0708251003556299</v>
      </c>
      <c r="G557" s="17">
        <f t="shared" ca="1" si="320"/>
        <v>1.05514972012712</v>
      </c>
      <c r="H557" s="17">
        <f t="shared" ca="1" si="321"/>
        <v>1.01485607</v>
      </c>
      <c r="I557" s="16">
        <f t="shared" si="341"/>
        <v>1.7999999999999999E-2</v>
      </c>
      <c r="J557" s="99">
        <f t="shared" si="322"/>
        <v>43881</v>
      </c>
      <c r="K557" s="3">
        <f t="shared" si="323"/>
        <v>128</v>
      </c>
      <c r="L557" s="20">
        <f t="shared" si="324"/>
        <v>128</v>
      </c>
      <c r="M557" s="15">
        <f t="shared" si="325"/>
        <v>1.0091027260000001</v>
      </c>
      <c r="N557" s="15">
        <f t="shared" ca="1" si="326"/>
        <v>1.0240940270000001</v>
      </c>
      <c r="O557" s="20">
        <f t="shared" si="327"/>
        <v>0</v>
      </c>
      <c r="P557" s="2">
        <f t="shared" ca="1" si="328"/>
        <v>8.4329090000000004</v>
      </c>
      <c r="Q557" s="2">
        <f t="shared" si="329"/>
        <v>0</v>
      </c>
      <c r="R557" s="4" t="str">
        <f t="shared" si="330"/>
        <v>A+J=</v>
      </c>
      <c r="S557" s="99">
        <f t="shared" si="331"/>
        <v>44249</v>
      </c>
      <c r="T557" s="9" t="str">
        <f t="shared" si="332"/>
        <v>-</v>
      </c>
      <c r="U557" s="9"/>
      <c r="V557" s="9"/>
      <c r="W557" s="9"/>
      <c r="X557" s="9"/>
      <c r="Y557" s="1"/>
      <c r="Z557" s="9"/>
      <c r="AA557" s="9"/>
      <c r="AB557" s="9"/>
      <c r="AC557" s="9"/>
      <c r="AD557" s="9"/>
      <c r="AE557" s="10"/>
      <c r="AF557" s="9"/>
      <c r="AG557" s="9"/>
      <c r="AH557" s="99" t="s">
        <v>4</v>
      </c>
      <c r="AI557" s="3" t="s">
        <v>5</v>
      </c>
      <c r="AJ557" s="9" t="s">
        <v>6</v>
      </c>
      <c r="AK557" s="11" t="s">
        <v>7</v>
      </c>
      <c r="AL557" s="12" t="s">
        <v>7</v>
      </c>
      <c r="AM557" s="99" t="s">
        <v>4</v>
      </c>
      <c r="AN557" s="11" t="s">
        <v>8</v>
      </c>
      <c r="AO557" s="14" t="s">
        <v>8</v>
      </c>
      <c r="AP557" s="13" t="s">
        <v>8</v>
      </c>
      <c r="AQ557" s="15" t="s">
        <v>9</v>
      </c>
      <c r="AR557" s="99" t="s">
        <v>4</v>
      </c>
      <c r="AS557" s="2" t="s">
        <v>11</v>
      </c>
      <c r="AT557" s="3" t="s">
        <v>12</v>
      </c>
      <c r="AU557" s="4" t="s">
        <v>13</v>
      </c>
      <c r="AV557" s="99" t="s">
        <v>13</v>
      </c>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c r="FV557" s="3"/>
      <c r="FW557" s="3"/>
      <c r="FX557" s="3"/>
      <c r="FY557" s="3"/>
      <c r="FZ557" s="3"/>
      <c r="GA557" s="3"/>
      <c r="GB557" s="3"/>
      <c r="GC557" s="3"/>
      <c r="GD557" s="3"/>
      <c r="GE557" s="3"/>
      <c r="GF557" s="3"/>
      <c r="GG557" s="3"/>
      <c r="GH557" s="3"/>
      <c r="GI557" s="3"/>
      <c r="GJ557" s="3"/>
      <c r="GK557" s="3"/>
      <c r="GL557" s="3"/>
      <c r="GM557" s="3"/>
      <c r="GN557" s="3"/>
      <c r="GO557" s="3"/>
      <c r="GP557" s="3"/>
      <c r="GQ557" s="3"/>
      <c r="GR557" s="3"/>
      <c r="GS557" s="3"/>
      <c r="GT557" s="1"/>
      <c r="GU557" s="1"/>
      <c r="GV557" s="1"/>
      <c r="GW557" s="1"/>
      <c r="GX557" s="1"/>
      <c r="GY557" s="1"/>
      <c r="GZ557" s="1"/>
      <c r="HA557" s="1"/>
      <c r="HB557" s="1"/>
      <c r="HC557" s="1"/>
      <c r="HD557" s="1"/>
      <c r="HE557" s="1"/>
      <c r="HF557" s="1"/>
      <c r="HG557" s="1"/>
      <c r="HH557" s="1"/>
      <c r="HI557" s="1"/>
      <c r="HJ557" s="1"/>
      <c r="HK557" s="1"/>
      <c r="HL557" s="1"/>
    </row>
    <row r="558" spans="1:220" x14ac:dyDescent="0.15">
      <c r="A558" s="97">
        <f t="shared" si="340"/>
        <v>44070</v>
      </c>
      <c r="B558" s="19">
        <f t="shared" ca="1" si="317"/>
        <v>358.48505799999998</v>
      </c>
      <c r="C558" s="2">
        <f t="shared" si="318"/>
        <v>350</v>
      </c>
      <c r="D558" s="16">
        <f ca="1">IF(A558&lt;$B$1,VLOOKUP(A558,[1]DI!$A$4:$B$15000,2),0)</f>
        <v>1.9000000000000006E-2</v>
      </c>
      <c r="E558" s="17">
        <f t="shared" ca="1" si="319"/>
        <v>1.0000746899999999</v>
      </c>
      <c r="F558" s="17">
        <f ca="1">(TRUNC(PRODUCT($E$12:$E557),16))</f>
        <v>1.0709050802823801</v>
      </c>
      <c r="G558" s="17">
        <f t="shared" ca="1" si="320"/>
        <v>1.05514972012712</v>
      </c>
      <c r="H558" s="17">
        <f t="shared" ca="1" si="321"/>
        <v>1.0149318700000001</v>
      </c>
      <c r="I558" s="16">
        <f t="shared" si="341"/>
        <v>1.7999999999999999E-2</v>
      </c>
      <c r="J558" s="99">
        <f t="shared" si="322"/>
        <v>43881</v>
      </c>
      <c r="K558" s="3">
        <f t="shared" si="323"/>
        <v>129</v>
      </c>
      <c r="L558" s="20">
        <f t="shared" si="324"/>
        <v>129</v>
      </c>
      <c r="M558" s="15">
        <f t="shared" si="325"/>
        <v>1.009174166</v>
      </c>
      <c r="N558" s="15">
        <f t="shared" ca="1" si="326"/>
        <v>1.0242430229999999</v>
      </c>
      <c r="O558" s="20">
        <f t="shared" si="327"/>
        <v>0</v>
      </c>
      <c r="P558" s="2">
        <f t="shared" ca="1" si="328"/>
        <v>8.4850580000000004</v>
      </c>
      <c r="Q558" s="2">
        <f t="shared" si="329"/>
        <v>0</v>
      </c>
      <c r="R558" s="4" t="str">
        <f t="shared" si="330"/>
        <v>A+J=</v>
      </c>
      <c r="S558" s="99">
        <f t="shared" si="331"/>
        <v>44249</v>
      </c>
      <c r="T558" s="9" t="str">
        <f t="shared" si="332"/>
        <v>-</v>
      </c>
      <c r="U558" s="9"/>
      <c r="V558" s="9"/>
      <c r="W558" s="9"/>
      <c r="X558" s="9"/>
      <c r="Y558" s="1"/>
      <c r="Z558" s="9"/>
      <c r="AA558" s="9"/>
      <c r="AB558" s="9"/>
      <c r="AC558" s="9"/>
      <c r="AD558" s="9"/>
      <c r="AE558" s="10"/>
      <c r="AF558" s="9"/>
      <c r="AG558" s="9"/>
      <c r="AH558" s="99"/>
      <c r="AI558" s="3" t="s">
        <v>15</v>
      </c>
      <c r="AJ558" s="9" t="s">
        <v>16</v>
      </c>
      <c r="AK558" s="16" t="s">
        <v>17</v>
      </c>
      <c r="AL558" s="17" t="s">
        <v>18</v>
      </c>
      <c r="AM558" s="99"/>
      <c r="AN558" s="16"/>
      <c r="AO558" s="3" t="s">
        <v>19</v>
      </c>
      <c r="AP558" s="15" t="s">
        <v>18</v>
      </c>
      <c r="AQ558" s="15" t="s">
        <v>20</v>
      </c>
      <c r="AR558" s="99"/>
      <c r="AS558" s="2"/>
      <c r="AT558" s="3"/>
      <c r="AU558" s="4" t="s">
        <v>21</v>
      </c>
      <c r="AV558" s="99" t="s">
        <v>4</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c r="FV558" s="3"/>
      <c r="FW558" s="3"/>
      <c r="FX558" s="3"/>
      <c r="FY558" s="3"/>
      <c r="FZ558" s="3"/>
      <c r="GA558" s="3"/>
      <c r="GB558" s="3"/>
      <c r="GC558" s="3"/>
      <c r="GD558" s="3"/>
      <c r="GE558" s="3"/>
      <c r="GF558" s="3"/>
      <c r="GG558" s="3"/>
      <c r="GH558" s="3"/>
      <c r="GI558" s="3"/>
      <c r="GJ558" s="3"/>
      <c r="GK558" s="3"/>
      <c r="GL558" s="3"/>
      <c r="GM558" s="3"/>
      <c r="GN558" s="3"/>
      <c r="GO558" s="3"/>
      <c r="GP558" s="3"/>
      <c r="GQ558" s="3"/>
      <c r="GR558" s="3"/>
      <c r="GS558" s="3"/>
      <c r="GT558" s="1"/>
      <c r="GU558" s="1"/>
      <c r="GV558" s="1"/>
      <c r="GW558" s="1"/>
      <c r="GX558" s="1"/>
      <c r="GY558" s="1"/>
      <c r="GZ558" s="1"/>
      <c r="HA558" s="1"/>
      <c r="HB558" s="1"/>
      <c r="HC558" s="1"/>
      <c r="HD558" s="1"/>
      <c r="HE558" s="1"/>
      <c r="HF558" s="1"/>
      <c r="HG558" s="1"/>
      <c r="HH558" s="1"/>
      <c r="HI558" s="1"/>
      <c r="HJ558" s="1"/>
      <c r="HK558" s="1"/>
      <c r="HL558" s="1"/>
    </row>
    <row r="559" spans="1:220" s="151" customFormat="1" x14ac:dyDescent="0.15">
      <c r="A559" s="97">
        <f t="shared" si="340"/>
        <v>44071</v>
      </c>
      <c r="B559" s="19">
        <f t="shared" ref="B559:B622" ca="1" si="350">IF(A559&lt;=TODAY(),C559+P559,IF(AND(A559&gt;TODAY(),A559&lt;=$B$1),IF(VLOOKUP(TODAY(),$A$10:$D$10000,4,FALSE)=0,"n.d",C559+P559),"n.d"))</f>
        <v>358.537216</v>
      </c>
      <c r="C559" s="2">
        <f t="shared" ref="C559:C622" si="351">(C558-Q558)</f>
        <v>350</v>
      </c>
      <c r="D559" s="16">
        <f ca="1">IF(A559&lt;$B$1,VLOOKUP(A559,[1]DI!$A$4:$B$15000,2),0)</f>
        <v>1.9000000000000006E-2</v>
      </c>
      <c r="E559" s="17">
        <f t="shared" ref="E559:E622" ca="1" si="352">IF(A559&lt;A$10,1,ROUND(((1+D559)^(1/252)),8))</f>
        <v>1.0000746899999999</v>
      </c>
      <c r="F559" s="17">
        <f ca="1">(TRUNC(PRODUCT($E$12:$E558),16))</f>
        <v>1.07098506618282</v>
      </c>
      <c r="G559" s="17">
        <f t="shared" ref="G559:G622" ca="1" si="353">IF(O558&gt;0,F558,G558)</f>
        <v>1.05514972012712</v>
      </c>
      <c r="H559" s="17">
        <f t="shared" ref="H559:H622" ca="1" si="354">ROUND(F559/G559,8)</f>
        <v>1.0150076800000001</v>
      </c>
      <c r="I559" s="16">
        <f t="shared" si="341"/>
        <v>1.7999999999999999E-2</v>
      </c>
      <c r="J559" s="99">
        <f t="shared" ref="J559:J622" si="355">IF(O558&gt;0,VLOOKUP(O558,V$12:AF$48,2),J558)</f>
        <v>43881</v>
      </c>
      <c r="K559" s="3">
        <f t="shared" ref="K559:K622" si="356">IF(A559&gt;J559,IF(NETWORKDAYS(J559,A559,$V$52:$V$436)-1=0,1,NETWORKDAYS(J559,A559,$V$52:$V$436)-1),0)</f>
        <v>130</v>
      </c>
      <c r="L559" s="20">
        <f t="shared" ref="L559:L622" si="357">IF(AND(K559=1,K558=1),1,IF(K559&gt;0,IF(K559=K558,K559+1,K559),0))</f>
        <v>130</v>
      </c>
      <c r="M559" s="15">
        <f t="shared" ref="M559:M622" si="358">ROUND((I559+1)^(L559/252),9)</f>
        <v>1.0092456110000001</v>
      </c>
      <c r="N559" s="15">
        <f t="shared" ref="N559:N622" ca="1" si="359">ROUND(H559*M559,9)</f>
        <v>1.024392046</v>
      </c>
      <c r="O559" s="20">
        <f t="shared" ref="O559:O622" si="360">IF(VLOOKUP(A559,W$12:AD$48,8)=VLOOKUP(A558,W$12:AD$48,8),0,VLOOKUP(A559,W$12:AD$48,8))</f>
        <v>0</v>
      </c>
      <c r="P559" s="2">
        <f t="shared" ref="P559:P622" ca="1" si="361">TRUNC(((N559-1)*C559),6)</f>
        <v>8.5372160000000008</v>
      </c>
      <c r="Q559" s="2">
        <f t="shared" ref="Q559:Q622" si="362">IF(O559&gt;0,VLOOKUP(O559,$V$12:$AA$48,6),0)</f>
        <v>0</v>
      </c>
      <c r="R559" s="4" t="str">
        <f t="shared" ref="R559:R622" si="363">IF(O558&gt;0,VLOOKUP(O558,V$12:AF$48,10),R558)</f>
        <v>A+J=</v>
      </c>
      <c r="S559" s="99">
        <f t="shared" ref="S559:S622" si="364">IF(O558&gt;0,VLOOKUP(O558,V$12:AF$48,11),S558)</f>
        <v>44249</v>
      </c>
      <c r="T559" s="9" t="str">
        <f t="shared" ref="T559:T622" si="365">IF(O559&gt;0,(P559+Q559)*T$9,"-")</f>
        <v>-</v>
      </c>
      <c r="U559" s="150"/>
      <c r="V559" s="150"/>
      <c r="W559" s="150"/>
      <c r="X559" s="150"/>
      <c r="Z559" s="150"/>
      <c r="AA559" s="150"/>
      <c r="AB559" s="150"/>
      <c r="AC559" s="150"/>
      <c r="AD559" s="150"/>
      <c r="AE559" s="152"/>
      <c r="AF559" s="150"/>
      <c r="AG559" s="150"/>
      <c r="AH559" s="145"/>
      <c r="AI559" s="147" t="str">
        <f>+$B$9</f>
        <v>AMAR16</v>
      </c>
      <c r="AJ559" s="150"/>
      <c r="AK559" s="144"/>
      <c r="AL559" s="146" t="s">
        <v>25</v>
      </c>
      <c r="AM559" s="145"/>
      <c r="AN559" s="144" t="s">
        <v>26</v>
      </c>
      <c r="AO559" s="147" t="s">
        <v>28</v>
      </c>
      <c r="AP559" s="148" t="s">
        <v>29</v>
      </c>
      <c r="AQ559" s="148" t="s">
        <v>25</v>
      </c>
      <c r="AR559" s="145"/>
      <c r="AS559" s="143"/>
      <c r="AT559" s="147"/>
      <c r="AU559" s="149" t="s">
        <v>30</v>
      </c>
      <c r="AV559" s="153"/>
      <c r="AW559" s="147"/>
      <c r="AX559" s="147"/>
      <c r="AY559" s="147"/>
      <c r="AZ559" s="147"/>
      <c r="BA559" s="147"/>
      <c r="BB559" s="147"/>
      <c r="BC559" s="147"/>
      <c r="BD559" s="147"/>
      <c r="BE559" s="147"/>
      <c r="BF559" s="147"/>
      <c r="BG559" s="147"/>
      <c r="BH559" s="147"/>
      <c r="BI559" s="147"/>
      <c r="BJ559" s="147"/>
      <c r="BK559" s="147"/>
      <c r="BL559" s="147"/>
      <c r="BM559" s="147"/>
      <c r="BN559" s="147"/>
      <c r="BO559" s="147"/>
      <c r="BP559" s="147"/>
      <c r="BQ559" s="147"/>
      <c r="BR559" s="147"/>
      <c r="BS559" s="147"/>
      <c r="BT559" s="147"/>
      <c r="BU559" s="147"/>
      <c r="BV559" s="147"/>
      <c r="BW559" s="147"/>
      <c r="BX559" s="147"/>
      <c r="BY559" s="147"/>
      <c r="BZ559" s="147"/>
      <c r="CA559" s="147"/>
      <c r="CB559" s="147"/>
      <c r="CC559" s="147"/>
      <c r="CD559" s="147"/>
      <c r="CE559" s="147"/>
      <c r="CF559" s="147"/>
      <c r="CG559" s="147"/>
      <c r="CH559" s="147"/>
      <c r="CI559" s="147"/>
      <c r="CJ559" s="147"/>
      <c r="CK559" s="147"/>
      <c r="CL559" s="147"/>
      <c r="CM559" s="147"/>
      <c r="CN559" s="147"/>
      <c r="CO559" s="147"/>
      <c r="CP559" s="147"/>
      <c r="CQ559" s="147"/>
      <c r="CR559" s="147"/>
      <c r="CS559" s="147"/>
      <c r="CT559" s="147"/>
      <c r="CU559" s="147"/>
      <c r="CV559" s="147"/>
      <c r="CW559" s="147"/>
      <c r="CX559" s="147"/>
      <c r="CY559" s="147"/>
      <c r="CZ559" s="147"/>
      <c r="DA559" s="147"/>
      <c r="DB559" s="147"/>
      <c r="DC559" s="147"/>
      <c r="DD559" s="147"/>
      <c r="DE559" s="147"/>
      <c r="DF559" s="147"/>
      <c r="DG559" s="147"/>
      <c r="DH559" s="147"/>
      <c r="DI559" s="147"/>
      <c r="DJ559" s="147"/>
      <c r="DK559" s="147"/>
      <c r="DL559" s="147"/>
      <c r="DM559" s="147"/>
      <c r="DN559" s="147"/>
      <c r="DO559" s="147"/>
      <c r="DP559" s="147"/>
      <c r="DQ559" s="147"/>
      <c r="DR559" s="147"/>
      <c r="DS559" s="147"/>
      <c r="DT559" s="147"/>
      <c r="DU559" s="147"/>
      <c r="DV559" s="147"/>
      <c r="DW559" s="147"/>
      <c r="DX559" s="147"/>
      <c r="DY559" s="147"/>
      <c r="DZ559" s="147"/>
      <c r="EA559" s="147"/>
      <c r="EB559" s="147"/>
      <c r="EC559" s="147"/>
      <c r="ED559" s="147"/>
      <c r="EE559" s="147"/>
      <c r="EF559" s="147"/>
      <c r="EG559" s="147"/>
      <c r="EH559" s="147"/>
      <c r="EI559" s="147"/>
      <c r="EJ559" s="147"/>
      <c r="EK559" s="147"/>
      <c r="EL559" s="147"/>
      <c r="EM559" s="147"/>
      <c r="EN559" s="147"/>
      <c r="EO559" s="147"/>
      <c r="EP559" s="147"/>
      <c r="EQ559" s="147"/>
      <c r="ER559" s="147"/>
      <c r="ES559" s="147"/>
      <c r="ET559" s="147"/>
      <c r="EU559" s="147"/>
      <c r="EV559" s="147"/>
      <c r="EW559" s="147"/>
      <c r="EX559" s="147"/>
      <c r="EY559" s="147"/>
      <c r="EZ559" s="147"/>
      <c r="FA559" s="147"/>
      <c r="FB559" s="147"/>
      <c r="FC559" s="147"/>
      <c r="FD559" s="147"/>
      <c r="FE559" s="147"/>
      <c r="FF559" s="147"/>
      <c r="FG559" s="147"/>
      <c r="FH559" s="147"/>
      <c r="FI559" s="147"/>
      <c r="FJ559" s="147"/>
      <c r="FK559" s="147"/>
      <c r="FL559" s="147"/>
      <c r="FM559" s="147"/>
      <c r="FN559" s="147"/>
      <c r="FO559" s="147"/>
      <c r="FP559" s="147"/>
      <c r="FQ559" s="147"/>
      <c r="FR559" s="147"/>
      <c r="FS559" s="147"/>
      <c r="FT559" s="147"/>
      <c r="FU559" s="147"/>
      <c r="FV559" s="147"/>
      <c r="FW559" s="147"/>
      <c r="FX559" s="147"/>
      <c r="FY559" s="147"/>
      <c r="FZ559" s="147"/>
      <c r="GA559" s="147"/>
      <c r="GB559" s="147"/>
      <c r="GC559" s="147"/>
      <c r="GD559" s="147"/>
      <c r="GE559" s="147"/>
      <c r="GF559" s="147"/>
      <c r="GG559" s="147"/>
      <c r="GH559" s="147"/>
      <c r="GI559" s="147"/>
      <c r="GJ559" s="147"/>
      <c r="GK559" s="147"/>
      <c r="GL559" s="147"/>
      <c r="GM559" s="147"/>
      <c r="GN559" s="147"/>
      <c r="GO559" s="147"/>
      <c r="GP559" s="147"/>
      <c r="GQ559" s="147"/>
      <c r="GR559" s="147"/>
      <c r="GS559" s="147"/>
    </row>
    <row r="560" spans="1:220" x14ac:dyDescent="0.15">
      <c r="A560" s="97">
        <f t="shared" si="340"/>
        <v>44072</v>
      </c>
      <c r="B560" s="19">
        <f t="shared" ca="1" si="350"/>
        <v>358.58938000000001</v>
      </c>
      <c r="C560" s="2">
        <f t="shared" si="351"/>
        <v>350</v>
      </c>
      <c r="D560" s="16">
        <f ca="1">IF(A560&lt;$B$1,VLOOKUP(A560,[1]DI!$A$4:$B$15000,2),0)</f>
        <v>0</v>
      </c>
      <c r="E560" s="17">
        <f t="shared" ca="1" si="352"/>
        <v>1</v>
      </c>
      <c r="F560" s="17">
        <f ca="1">(TRUNC(PRODUCT($E$12:$E559),16))</f>
        <v>1.0710650580574199</v>
      </c>
      <c r="G560" s="17">
        <f t="shared" ca="1" si="353"/>
        <v>1.05514972012712</v>
      </c>
      <c r="H560" s="17">
        <f t="shared" ca="1" si="354"/>
        <v>1.0150834900000001</v>
      </c>
      <c r="I560" s="16">
        <f t="shared" si="341"/>
        <v>1.7999999999999999E-2</v>
      </c>
      <c r="J560" s="99">
        <f t="shared" si="355"/>
        <v>43881</v>
      </c>
      <c r="K560" s="3">
        <f t="shared" si="356"/>
        <v>130</v>
      </c>
      <c r="L560" s="20">
        <f t="shared" si="357"/>
        <v>131</v>
      </c>
      <c r="M560" s="15">
        <f t="shared" si="358"/>
        <v>1.009317062</v>
      </c>
      <c r="N560" s="15">
        <f t="shared" ca="1" si="359"/>
        <v>1.0245410859999999</v>
      </c>
      <c r="O560" s="20">
        <f t="shared" si="360"/>
        <v>0</v>
      </c>
      <c r="P560" s="2">
        <f t="shared" ca="1" si="361"/>
        <v>8.5893800000000002</v>
      </c>
      <c r="Q560" s="2">
        <f t="shared" si="362"/>
        <v>0</v>
      </c>
      <c r="R560" s="4" t="str">
        <f t="shared" si="363"/>
        <v>A+J=</v>
      </c>
      <c r="S560" s="99">
        <f t="shared" si="364"/>
        <v>44249</v>
      </c>
      <c r="T560" s="9" t="str">
        <f t="shared" si="365"/>
        <v>-</v>
      </c>
      <c r="U560" s="9"/>
      <c r="V560" s="9"/>
      <c r="W560" s="9"/>
      <c r="X560" s="9"/>
      <c r="Y560" s="1"/>
      <c r="Z560" s="9"/>
      <c r="AA560" s="9"/>
      <c r="AB560" s="9"/>
      <c r="AC560" s="9"/>
      <c r="AD560" s="9"/>
      <c r="AE560" s="10"/>
      <c r="AF560" s="9"/>
      <c r="AG560" s="9"/>
      <c r="AH560" s="99"/>
      <c r="AI560" s="3"/>
      <c r="AJ560" s="9" t="s">
        <v>32</v>
      </c>
      <c r="AK560" s="16" t="s">
        <v>33</v>
      </c>
      <c r="AL560" s="17" t="s">
        <v>37</v>
      </c>
      <c r="AM560" s="99"/>
      <c r="AN560" s="16" t="s">
        <v>38</v>
      </c>
      <c r="AO560" s="3" t="s">
        <v>40</v>
      </c>
      <c r="AP560" s="15" t="s">
        <v>41</v>
      </c>
      <c r="AQ560" s="15" t="s">
        <v>42</v>
      </c>
      <c r="AR560" s="99"/>
      <c r="AS560" s="2" t="s">
        <v>43</v>
      </c>
      <c r="AT560" s="3"/>
      <c r="AU560" s="4"/>
      <c r="AV560" s="101"/>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c r="FV560" s="3"/>
      <c r="FW560" s="3"/>
      <c r="FX560" s="3"/>
      <c r="FY560" s="3"/>
      <c r="FZ560" s="3"/>
      <c r="GA560" s="3"/>
      <c r="GB560" s="3"/>
      <c r="GC560" s="3"/>
      <c r="GD560" s="3"/>
      <c r="GE560" s="3"/>
      <c r="GF560" s="3"/>
      <c r="GG560" s="3"/>
      <c r="GH560" s="3"/>
      <c r="GI560" s="3"/>
      <c r="GJ560" s="3"/>
      <c r="GK560" s="3"/>
      <c r="GL560" s="3"/>
      <c r="GM560" s="3"/>
      <c r="GN560" s="3"/>
      <c r="GO560" s="3"/>
      <c r="GP560" s="3"/>
      <c r="GQ560" s="3"/>
      <c r="GR560" s="3"/>
      <c r="GS560" s="3"/>
      <c r="GT560" s="1"/>
      <c r="GU560" s="1"/>
      <c r="GV560" s="1"/>
      <c r="GW560" s="1"/>
      <c r="GX560" s="1"/>
      <c r="GY560" s="1"/>
      <c r="GZ560" s="1"/>
      <c r="HA560" s="1"/>
      <c r="HB560" s="1"/>
      <c r="HC560" s="1"/>
      <c r="HD560" s="1"/>
      <c r="HE560" s="1"/>
      <c r="HF560" s="1"/>
      <c r="HG560" s="1"/>
      <c r="HH560" s="1"/>
      <c r="HI560" s="1"/>
      <c r="HJ560" s="1"/>
      <c r="HK560" s="1"/>
      <c r="HL560" s="1"/>
    </row>
    <row r="561" spans="1:220" x14ac:dyDescent="0.15">
      <c r="A561" s="97">
        <f t="shared" si="340"/>
        <v>44073</v>
      </c>
      <c r="B561" s="19">
        <f t="shared" ca="1" si="350"/>
        <v>358.58938000000001</v>
      </c>
      <c r="C561" s="2">
        <f t="shared" si="351"/>
        <v>350</v>
      </c>
      <c r="D561" s="16">
        <f ca="1">IF(A561&lt;$B$1,VLOOKUP(A561,[1]DI!$A$4:$B$15000,2),0)</f>
        <v>0</v>
      </c>
      <c r="E561" s="17">
        <f t="shared" ca="1" si="352"/>
        <v>1</v>
      </c>
      <c r="F561" s="17">
        <f ca="1">(TRUNC(PRODUCT($E$12:$E560),16))</f>
        <v>1.0710650580574199</v>
      </c>
      <c r="G561" s="17">
        <f t="shared" ca="1" si="353"/>
        <v>1.05514972012712</v>
      </c>
      <c r="H561" s="17">
        <f t="shared" ca="1" si="354"/>
        <v>1.0150834900000001</v>
      </c>
      <c r="I561" s="16">
        <f t="shared" si="341"/>
        <v>1.7999999999999999E-2</v>
      </c>
      <c r="J561" s="99">
        <f t="shared" si="355"/>
        <v>43881</v>
      </c>
      <c r="K561" s="3">
        <f t="shared" si="356"/>
        <v>130</v>
      </c>
      <c r="L561" s="20">
        <f t="shared" si="357"/>
        <v>131</v>
      </c>
      <c r="M561" s="15">
        <f t="shared" si="358"/>
        <v>1.009317062</v>
      </c>
      <c r="N561" s="15">
        <f t="shared" ca="1" si="359"/>
        <v>1.0245410859999999</v>
      </c>
      <c r="O561" s="20">
        <f t="shared" si="360"/>
        <v>0</v>
      </c>
      <c r="P561" s="2">
        <f t="shared" ca="1" si="361"/>
        <v>8.5893800000000002</v>
      </c>
      <c r="Q561" s="2">
        <f t="shared" si="362"/>
        <v>0</v>
      </c>
      <c r="R561" s="4" t="str">
        <f t="shared" si="363"/>
        <v>A+J=</v>
      </c>
      <c r="S561" s="99">
        <f t="shared" si="364"/>
        <v>44249</v>
      </c>
      <c r="T561" s="9" t="str">
        <f t="shared" si="365"/>
        <v>-</v>
      </c>
      <c r="U561" s="31"/>
      <c r="V561" s="31"/>
      <c r="W561" s="31"/>
      <c r="X561" s="31"/>
      <c r="Y561" s="33"/>
      <c r="Z561" s="31"/>
      <c r="AA561" s="31"/>
      <c r="AB561" s="31"/>
      <c r="AC561" s="31"/>
      <c r="AD561" s="31"/>
      <c r="AE561" s="34"/>
      <c r="AF561" s="31"/>
      <c r="AG561" s="31"/>
      <c r="AH561" s="99"/>
      <c r="AI561" s="3" t="s">
        <v>53</v>
      </c>
      <c r="AJ561" s="9" t="s">
        <v>53</v>
      </c>
      <c r="AK561" s="16"/>
      <c r="AL561" s="17"/>
      <c r="AM561" s="99"/>
      <c r="AN561" s="16"/>
      <c r="AO561" s="3"/>
      <c r="AP561" s="15"/>
      <c r="AQ561" s="15"/>
      <c r="AR561" s="99"/>
      <c r="AS561" s="2" t="s">
        <v>53</v>
      </c>
      <c r="AT561" s="3" t="s">
        <v>53</v>
      </c>
      <c r="AU561" s="4"/>
      <c r="AV561" s="99"/>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c r="CH561" s="32"/>
      <c r="CI561" s="32"/>
      <c r="CJ561" s="32"/>
      <c r="CK561" s="32"/>
      <c r="CL561" s="32"/>
      <c r="CM561" s="32"/>
      <c r="CN561" s="32"/>
      <c r="CO561" s="32"/>
      <c r="CP561" s="32"/>
      <c r="CQ561" s="32"/>
      <c r="CR561" s="32"/>
      <c r="CS561" s="32"/>
      <c r="CT561" s="32"/>
      <c r="CU561" s="32"/>
      <c r="CV561" s="32"/>
      <c r="CW561" s="32"/>
      <c r="CX561" s="32"/>
      <c r="CY561" s="32"/>
      <c r="CZ561" s="32"/>
      <c r="DA561" s="32"/>
      <c r="DB561" s="32"/>
      <c r="DC561" s="32"/>
      <c r="DD561" s="32"/>
      <c r="DE561" s="32"/>
      <c r="DF561" s="32"/>
      <c r="DG561" s="32"/>
      <c r="DH561" s="32"/>
      <c r="DI561" s="32"/>
      <c r="DJ561" s="32"/>
      <c r="DK561" s="32"/>
      <c r="DL561" s="32"/>
      <c r="DM561" s="32"/>
      <c r="DN561" s="32"/>
      <c r="DO561" s="32"/>
      <c r="DP561" s="32"/>
      <c r="DQ561" s="32"/>
      <c r="DR561" s="32"/>
      <c r="DS561" s="32"/>
      <c r="DT561" s="32"/>
      <c r="DU561" s="32"/>
      <c r="DV561" s="32"/>
      <c r="DW561" s="32"/>
      <c r="DX561" s="32"/>
      <c r="DY561" s="32"/>
      <c r="DZ561" s="32"/>
      <c r="EA561" s="32"/>
      <c r="EB561" s="32"/>
      <c r="EC561" s="32"/>
      <c r="ED561" s="32"/>
      <c r="EE561" s="32"/>
      <c r="EF561" s="32"/>
      <c r="EG561" s="32"/>
      <c r="EH561" s="32"/>
      <c r="EI561" s="32"/>
      <c r="EJ561" s="32"/>
      <c r="EK561" s="32"/>
      <c r="EL561" s="32"/>
      <c r="EM561" s="32"/>
      <c r="EN561" s="32"/>
      <c r="EO561" s="32"/>
      <c r="EP561" s="32"/>
      <c r="EQ561" s="32"/>
      <c r="ER561" s="32"/>
      <c r="ES561" s="32"/>
      <c r="ET561" s="32"/>
      <c r="EU561" s="32"/>
      <c r="EV561" s="32"/>
      <c r="EW561" s="32"/>
      <c r="EX561" s="32"/>
      <c r="EY561" s="32"/>
      <c r="EZ561" s="32"/>
      <c r="FA561" s="32"/>
      <c r="FB561" s="32"/>
      <c r="FC561" s="32"/>
      <c r="FD561" s="32"/>
      <c r="FE561" s="32"/>
      <c r="FF561" s="32"/>
      <c r="FG561" s="32"/>
      <c r="FH561" s="32"/>
      <c r="FI561" s="32"/>
      <c r="FJ561" s="32"/>
      <c r="FK561" s="32"/>
      <c r="FL561" s="32"/>
      <c r="FM561" s="32"/>
      <c r="FN561" s="32"/>
      <c r="FO561" s="32"/>
      <c r="FP561" s="32"/>
      <c r="FQ561" s="32"/>
      <c r="FR561" s="32"/>
      <c r="FS561" s="32"/>
      <c r="FT561" s="32"/>
      <c r="FU561" s="32"/>
      <c r="FV561" s="32"/>
      <c r="FW561" s="32"/>
      <c r="FX561" s="32"/>
      <c r="FY561" s="32"/>
      <c r="FZ561" s="32"/>
      <c r="GA561" s="32"/>
      <c r="GB561" s="32"/>
      <c r="GC561" s="32"/>
      <c r="GD561" s="32"/>
      <c r="GE561" s="32"/>
      <c r="GF561" s="32"/>
      <c r="GG561" s="32"/>
      <c r="GH561" s="32"/>
      <c r="GI561" s="32"/>
      <c r="GJ561" s="32"/>
      <c r="GK561" s="32"/>
      <c r="GL561" s="32"/>
      <c r="GM561" s="32"/>
      <c r="GN561" s="32"/>
      <c r="GO561" s="32"/>
      <c r="GP561" s="32"/>
      <c r="GQ561" s="32"/>
      <c r="GR561" s="32"/>
      <c r="GS561" s="32"/>
      <c r="GT561" s="33"/>
      <c r="GU561" s="33"/>
      <c r="GV561" s="33"/>
      <c r="GW561" s="33"/>
      <c r="GX561" s="33"/>
      <c r="GY561" s="33"/>
      <c r="GZ561" s="33"/>
      <c r="HA561" s="33"/>
      <c r="HB561" s="33"/>
      <c r="HC561" s="33"/>
      <c r="HD561" s="33"/>
      <c r="HE561" s="33"/>
      <c r="HF561" s="33"/>
      <c r="HG561" s="33"/>
      <c r="HH561" s="33"/>
      <c r="HI561" s="33"/>
      <c r="HJ561" s="33"/>
      <c r="HK561" s="33"/>
      <c r="HL561" s="33"/>
    </row>
    <row r="562" spans="1:220" x14ac:dyDescent="0.15">
      <c r="A562" s="97">
        <f t="shared" si="340"/>
        <v>44074</v>
      </c>
      <c r="B562" s="19">
        <f t="shared" ca="1" si="350"/>
        <v>358.58938000000001</v>
      </c>
      <c r="C562" s="2">
        <f t="shared" si="351"/>
        <v>350</v>
      </c>
      <c r="D562" s="16">
        <f ca="1">IF(A562&lt;$B$1,VLOOKUP(A562,[1]DI!$A$4:$B$15000,2),0)</f>
        <v>1.9000000000000006E-2</v>
      </c>
      <c r="E562" s="17">
        <f t="shared" ca="1" si="352"/>
        <v>1.0000746899999999</v>
      </c>
      <c r="F562" s="17">
        <f ca="1">(TRUNC(PRODUCT($E$12:$E561),16))</f>
        <v>1.0710650580574199</v>
      </c>
      <c r="G562" s="17">
        <f t="shared" ca="1" si="353"/>
        <v>1.05514972012712</v>
      </c>
      <c r="H562" s="17">
        <f t="shared" ca="1" si="354"/>
        <v>1.0150834900000001</v>
      </c>
      <c r="I562" s="16">
        <f t="shared" si="341"/>
        <v>1.7999999999999999E-2</v>
      </c>
      <c r="J562" s="99">
        <f t="shared" si="355"/>
        <v>43881</v>
      </c>
      <c r="K562" s="3">
        <f t="shared" si="356"/>
        <v>131</v>
      </c>
      <c r="L562" s="20">
        <f t="shared" si="357"/>
        <v>131</v>
      </c>
      <c r="M562" s="15">
        <f t="shared" si="358"/>
        <v>1.009317062</v>
      </c>
      <c r="N562" s="15">
        <f t="shared" ca="1" si="359"/>
        <v>1.0245410859999999</v>
      </c>
      <c r="O562" s="20">
        <f t="shared" si="360"/>
        <v>0</v>
      </c>
      <c r="P562" s="2">
        <f t="shared" ca="1" si="361"/>
        <v>8.5893800000000002</v>
      </c>
      <c r="Q562" s="2">
        <f t="shared" si="362"/>
        <v>0</v>
      </c>
      <c r="R562" s="4" t="str">
        <f t="shared" si="363"/>
        <v>A+J=</v>
      </c>
      <c r="S562" s="99">
        <f t="shared" si="364"/>
        <v>44249</v>
      </c>
      <c r="T562" s="9" t="str">
        <f t="shared" si="365"/>
        <v>-</v>
      </c>
      <c r="U562" s="31"/>
      <c r="V562" s="31"/>
      <c r="W562" s="31"/>
      <c r="X562" s="31"/>
      <c r="Y562" s="33"/>
      <c r="Z562" s="31"/>
      <c r="AA562" s="31"/>
      <c r="AB562" s="31"/>
      <c r="AC562" s="31"/>
      <c r="AD562" s="31"/>
      <c r="AE562" s="34"/>
      <c r="AF562" s="31"/>
      <c r="AG562" s="31"/>
      <c r="AH562" s="99">
        <f>(AH554+1)</f>
        <v>43884</v>
      </c>
      <c r="AI562" s="2">
        <f t="shared" ref="AI562:AL576" ca="1" si="366">VLOOKUP($AH562,$A$12:$S$1473,(AI$1)+1)</f>
        <v>350.13775600000002</v>
      </c>
      <c r="AJ562" s="9">
        <f t="shared" si="366"/>
        <v>350</v>
      </c>
      <c r="AK562" s="16">
        <f t="shared" ca="1" si="366"/>
        <v>0</v>
      </c>
      <c r="AL562" s="17">
        <f t="shared" ca="1" si="366"/>
        <v>1.0003227699999999</v>
      </c>
      <c r="AM562" s="99">
        <f t="shared" ref="AM562:AM567" si="367">AH562</f>
        <v>43884</v>
      </c>
      <c r="AN562" s="16">
        <f t="shared" ref="AN562:AQ576" si="368">VLOOKUP($AH562,$A$12:$S$1473,(AN$1)+1)</f>
        <v>1.7999999999999999E-2</v>
      </c>
      <c r="AO562" s="3">
        <f t="shared" si="368"/>
        <v>1</v>
      </c>
      <c r="AP562" s="15">
        <f t="shared" si="368"/>
        <v>1.0000707959999999</v>
      </c>
      <c r="AQ562" s="15">
        <f t="shared" ca="1" si="368"/>
        <v>1.000393589</v>
      </c>
      <c r="AR562" s="99">
        <f t="shared" ref="AR562:AR567" si="369">AH562</f>
        <v>43884</v>
      </c>
      <c r="AS562" s="2">
        <f t="shared" ref="AS562:AV576" ca="1" si="370">VLOOKUP($AH562,$A$12:$S$1473,(AS$1)+1)</f>
        <v>0.13775599999999999</v>
      </c>
      <c r="AT562" s="2">
        <f t="shared" si="370"/>
        <v>0</v>
      </c>
      <c r="AU562" s="28" t="str">
        <f t="shared" si="370"/>
        <v>A+J=</v>
      </c>
      <c r="AV562" s="99">
        <f t="shared" si="370"/>
        <v>44249</v>
      </c>
      <c r="AW562" s="32"/>
      <c r="AX562" s="32"/>
      <c r="AY562" s="32"/>
      <c r="AZ562" s="32"/>
      <c r="BA562" s="32"/>
      <c r="BB562" s="32"/>
      <c r="BC562" s="32"/>
      <c r="BD562" s="32"/>
      <c r="BE562" s="32"/>
      <c r="BF562" s="32"/>
      <c r="BG562" s="32"/>
      <c r="BH562" s="32"/>
      <c r="BI562" s="32"/>
      <c r="BJ562" s="32"/>
      <c r="BK562" s="32"/>
      <c r="BL562" s="32"/>
      <c r="BM562" s="32"/>
      <c r="BN562" s="32"/>
      <c r="BO562" s="32"/>
      <c r="BP562" s="32"/>
      <c r="BQ562" s="32"/>
      <c r="BR562" s="32"/>
      <c r="BS562" s="32"/>
      <c r="BT562" s="32"/>
      <c r="BU562" s="32"/>
      <c r="BV562" s="32"/>
      <c r="BW562" s="32"/>
      <c r="BX562" s="32"/>
      <c r="BY562" s="32"/>
      <c r="BZ562" s="32"/>
      <c r="CA562" s="32"/>
      <c r="CB562" s="32"/>
      <c r="CC562" s="32"/>
      <c r="CD562" s="32"/>
      <c r="CE562" s="32"/>
      <c r="CF562" s="32"/>
      <c r="CG562" s="32"/>
      <c r="CH562" s="32"/>
      <c r="CI562" s="32"/>
      <c r="CJ562" s="32"/>
      <c r="CK562" s="32"/>
      <c r="CL562" s="32"/>
      <c r="CM562" s="32"/>
      <c r="CN562" s="32"/>
      <c r="CO562" s="32"/>
      <c r="CP562" s="32"/>
      <c r="CQ562" s="32"/>
      <c r="CR562" s="32"/>
      <c r="CS562" s="32"/>
      <c r="CT562" s="32"/>
      <c r="CU562" s="32"/>
      <c r="CV562" s="32"/>
      <c r="CW562" s="32"/>
      <c r="CX562" s="32"/>
      <c r="CY562" s="32"/>
      <c r="CZ562" s="32"/>
      <c r="DA562" s="32"/>
      <c r="DB562" s="32"/>
      <c r="DC562" s="32"/>
      <c r="DD562" s="32"/>
      <c r="DE562" s="32"/>
      <c r="DF562" s="32"/>
      <c r="DG562" s="32"/>
      <c r="DH562" s="32"/>
      <c r="DI562" s="32"/>
      <c r="DJ562" s="32"/>
      <c r="DK562" s="32"/>
      <c r="DL562" s="32"/>
      <c r="DM562" s="32"/>
      <c r="DN562" s="32"/>
      <c r="DO562" s="32"/>
      <c r="DP562" s="32"/>
      <c r="DQ562" s="32"/>
      <c r="DR562" s="32"/>
      <c r="DS562" s="32"/>
      <c r="DT562" s="32"/>
      <c r="DU562" s="32"/>
      <c r="DV562" s="32"/>
      <c r="DW562" s="32"/>
      <c r="DX562" s="32"/>
      <c r="DY562" s="32"/>
      <c r="DZ562" s="32"/>
      <c r="EA562" s="32"/>
      <c r="EB562" s="32"/>
      <c r="EC562" s="32"/>
      <c r="ED562" s="32"/>
      <c r="EE562" s="32"/>
      <c r="EF562" s="32"/>
      <c r="EG562" s="32"/>
      <c r="EH562" s="32"/>
      <c r="EI562" s="32"/>
      <c r="EJ562" s="32"/>
      <c r="EK562" s="32"/>
      <c r="EL562" s="32"/>
      <c r="EM562" s="32"/>
      <c r="EN562" s="32"/>
      <c r="EO562" s="32"/>
      <c r="EP562" s="32"/>
      <c r="EQ562" s="32"/>
      <c r="ER562" s="32"/>
      <c r="ES562" s="32"/>
      <c r="ET562" s="32"/>
      <c r="EU562" s="32"/>
      <c r="EV562" s="32"/>
      <c r="EW562" s="32"/>
      <c r="EX562" s="32"/>
      <c r="EY562" s="32"/>
      <c r="EZ562" s="32"/>
      <c r="FA562" s="32"/>
      <c r="FB562" s="32"/>
      <c r="FC562" s="32"/>
      <c r="FD562" s="32"/>
      <c r="FE562" s="32"/>
      <c r="FF562" s="32"/>
      <c r="FG562" s="32"/>
      <c r="FH562" s="32"/>
      <c r="FI562" s="32"/>
      <c r="FJ562" s="32"/>
      <c r="FK562" s="32"/>
      <c r="FL562" s="32"/>
      <c r="FM562" s="32"/>
      <c r="FN562" s="32"/>
      <c r="FO562" s="32"/>
      <c r="FP562" s="32"/>
      <c r="FQ562" s="32"/>
      <c r="FR562" s="32"/>
      <c r="FS562" s="32"/>
      <c r="FT562" s="32"/>
      <c r="FU562" s="32"/>
      <c r="FV562" s="32"/>
      <c r="FW562" s="32"/>
      <c r="FX562" s="32"/>
      <c r="FY562" s="32"/>
      <c r="FZ562" s="32"/>
      <c r="GA562" s="32"/>
      <c r="GB562" s="32"/>
      <c r="GC562" s="32"/>
      <c r="GD562" s="32"/>
      <c r="GE562" s="32"/>
      <c r="GF562" s="32"/>
      <c r="GG562" s="32"/>
      <c r="GH562" s="32"/>
      <c r="GI562" s="32"/>
      <c r="GJ562" s="32"/>
      <c r="GK562" s="32"/>
      <c r="GL562" s="32"/>
      <c r="GM562" s="32"/>
      <c r="GN562" s="32"/>
      <c r="GO562" s="32"/>
      <c r="GP562" s="32"/>
      <c r="GQ562" s="32"/>
      <c r="GR562" s="32"/>
      <c r="GS562" s="32"/>
      <c r="GT562" s="33"/>
      <c r="GU562" s="33"/>
      <c r="GV562" s="33"/>
      <c r="GW562" s="33"/>
      <c r="GX562" s="33"/>
      <c r="GY562" s="33"/>
      <c r="GZ562" s="33"/>
      <c r="HA562" s="33"/>
      <c r="HB562" s="33"/>
      <c r="HC562" s="33"/>
      <c r="HD562" s="33"/>
      <c r="HE562" s="33"/>
      <c r="HF562" s="33"/>
      <c r="HG562" s="33"/>
      <c r="HH562" s="33"/>
      <c r="HI562" s="33"/>
      <c r="HJ562" s="33"/>
      <c r="HK562" s="33"/>
      <c r="HL562" s="33"/>
    </row>
    <row r="563" spans="1:220" x14ac:dyDescent="0.15">
      <c r="A563" s="97">
        <f t="shared" si="340"/>
        <v>44075</v>
      </c>
      <c r="B563" s="19">
        <f t="shared" ca="1" si="350"/>
        <v>358.641548</v>
      </c>
      <c r="C563" s="2">
        <f t="shared" si="351"/>
        <v>350</v>
      </c>
      <c r="D563" s="16">
        <f ca="1">IF(A563&lt;$B$1,VLOOKUP(A563,[1]DI!$A$4:$B$15000,2),0)</f>
        <v>1.9000000000000006E-2</v>
      </c>
      <c r="E563" s="17">
        <f t="shared" ca="1" si="352"/>
        <v>1.0000746899999999</v>
      </c>
      <c r="F563" s="17">
        <f ca="1">(TRUNC(PRODUCT($E$12:$E562),16))</f>
        <v>1.0711450559066</v>
      </c>
      <c r="G563" s="17">
        <f t="shared" ca="1" si="353"/>
        <v>1.05514972012712</v>
      </c>
      <c r="H563" s="17">
        <f t="shared" ca="1" si="354"/>
        <v>1.0151593000000001</v>
      </c>
      <c r="I563" s="16">
        <f t="shared" si="341"/>
        <v>1.7999999999999999E-2</v>
      </c>
      <c r="J563" s="99">
        <f t="shared" si="355"/>
        <v>43881</v>
      </c>
      <c r="K563" s="3">
        <f t="shared" si="356"/>
        <v>132</v>
      </c>
      <c r="L563" s="20">
        <f t="shared" si="357"/>
        <v>132</v>
      </c>
      <c r="M563" s="15">
        <f t="shared" si="358"/>
        <v>1.0093885170000001</v>
      </c>
      <c r="N563" s="15">
        <f t="shared" ca="1" si="359"/>
        <v>1.0246901399999999</v>
      </c>
      <c r="O563" s="20">
        <f t="shared" si="360"/>
        <v>0</v>
      </c>
      <c r="P563" s="2">
        <f t="shared" ca="1" si="361"/>
        <v>8.6415480000000002</v>
      </c>
      <c r="Q563" s="2">
        <f t="shared" si="362"/>
        <v>0</v>
      </c>
      <c r="R563" s="4" t="str">
        <f t="shared" si="363"/>
        <v>A+J=</v>
      </c>
      <c r="S563" s="99">
        <f t="shared" si="364"/>
        <v>44249</v>
      </c>
      <c r="T563" s="9" t="str">
        <f t="shared" si="365"/>
        <v>-</v>
      </c>
      <c r="U563" s="9"/>
      <c r="V563" s="9"/>
      <c r="W563" s="9"/>
      <c r="X563" s="9"/>
      <c r="Y563" s="1"/>
      <c r="Z563" s="9"/>
      <c r="AA563" s="9"/>
      <c r="AB563" s="9"/>
      <c r="AC563" s="9"/>
      <c r="AD563" s="9"/>
      <c r="AE563" s="10"/>
      <c r="AF563" s="9"/>
      <c r="AG563" s="9"/>
      <c r="AH563" s="99">
        <f t="shared" ref="AH563:AH576" si="371">(AH562+1)</f>
        <v>43885</v>
      </c>
      <c r="AI563" s="2">
        <f t="shared" ca="1" si="366"/>
        <v>350.13775600000002</v>
      </c>
      <c r="AJ563" s="9">
        <f t="shared" si="366"/>
        <v>350</v>
      </c>
      <c r="AK563" s="16">
        <f t="shared" ca="1" si="366"/>
        <v>0</v>
      </c>
      <c r="AL563" s="17">
        <f t="shared" ca="1" si="366"/>
        <v>1.0003227699999999</v>
      </c>
      <c r="AM563" s="99">
        <f t="shared" si="367"/>
        <v>43885</v>
      </c>
      <c r="AN563" s="16">
        <f t="shared" si="368"/>
        <v>1.7999999999999999E-2</v>
      </c>
      <c r="AO563" s="3">
        <f t="shared" si="368"/>
        <v>1</v>
      </c>
      <c r="AP563" s="15">
        <f t="shared" si="368"/>
        <v>1.0000707959999999</v>
      </c>
      <c r="AQ563" s="15">
        <f t="shared" ca="1" si="368"/>
        <v>1.000393589</v>
      </c>
      <c r="AR563" s="99">
        <f t="shared" si="369"/>
        <v>43885</v>
      </c>
      <c r="AS563" s="2">
        <f t="shared" ca="1" si="370"/>
        <v>0.13775599999999999</v>
      </c>
      <c r="AT563" s="2">
        <f t="shared" si="370"/>
        <v>0</v>
      </c>
      <c r="AU563" s="28" t="str">
        <f t="shared" si="370"/>
        <v>A+J=</v>
      </c>
      <c r="AV563" s="99">
        <f t="shared" si="370"/>
        <v>44249</v>
      </c>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c r="GN563" s="3"/>
      <c r="GO563" s="3"/>
      <c r="GP563" s="3"/>
      <c r="GQ563" s="3"/>
      <c r="GR563" s="3"/>
      <c r="GS563" s="3"/>
      <c r="GT563" s="1"/>
      <c r="GU563" s="1"/>
      <c r="GV563" s="1"/>
      <c r="GW563" s="1"/>
      <c r="GX563" s="1"/>
      <c r="GY563" s="1"/>
      <c r="GZ563" s="1"/>
      <c r="HA563" s="1"/>
      <c r="HB563" s="1"/>
      <c r="HC563" s="1"/>
      <c r="HD563" s="1"/>
      <c r="HE563" s="1"/>
      <c r="HF563" s="1"/>
      <c r="HG563" s="1"/>
      <c r="HH563" s="1"/>
      <c r="HI563" s="1"/>
      <c r="HJ563" s="1"/>
      <c r="HK563" s="1"/>
      <c r="HL563" s="1"/>
    </row>
    <row r="564" spans="1:220" x14ac:dyDescent="0.15">
      <c r="A564" s="97">
        <f t="shared" si="340"/>
        <v>44076</v>
      </c>
      <c r="B564" s="19">
        <f t="shared" ca="1" si="350"/>
        <v>358.69373100000001</v>
      </c>
      <c r="C564" s="2">
        <f t="shared" si="351"/>
        <v>350</v>
      </c>
      <c r="D564" s="16">
        <f ca="1">IF(A564&lt;$B$1,VLOOKUP(A564,[1]DI!$A$4:$B$15000,2),0)</f>
        <v>1.9000000000000006E-2</v>
      </c>
      <c r="E564" s="17">
        <f t="shared" ca="1" si="352"/>
        <v>1.0000746899999999</v>
      </c>
      <c r="F564" s="17">
        <f ca="1">(TRUNC(PRODUCT($E$12:$E563),16))</f>
        <v>1.0712250597308299</v>
      </c>
      <c r="G564" s="17">
        <f t="shared" ca="1" si="353"/>
        <v>1.05514972012712</v>
      </c>
      <c r="H564" s="17">
        <f t="shared" ca="1" si="354"/>
        <v>1.01523513</v>
      </c>
      <c r="I564" s="16">
        <f t="shared" si="341"/>
        <v>1.7999999999999999E-2</v>
      </c>
      <c r="J564" s="99">
        <f t="shared" si="355"/>
        <v>43881</v>
      </c>
      <c r="K564" s="3">
        <f t="shared" si="356"/>
        <v>133</v>
      </c>
      <c r="L564" s="20">
        <f t="shared" si="357"/>
        <v>133</v>
      </c>
      <c r="M564" s="15">
        <f t="shared" si="358"/>
        <v>1.009459978</v>
      </c>
      <c r="N564" s="15">
        <f t="shared" ca="1" si="359"/>
        <v>1.0248392319999999</v>
      </c>
      <c r="O564" s="20">
        <f t="shared" si="360"/>
        <v>0</v>
      </c>
      <c r="P564" s="2">
        <f t="shared" ca="1" si="361"/>
        <v>8.6937309999999997</v>
      </c>
      <c r="Q564" s="2">
        <f t="shared" si="362"/>
        <v>0</v>
      </c>
      <c r="R564" s="4" t="str">
        <f t="shared" si="363"/>
        <v>A+J=</v>
      </c>
      <c r="S564" s="99">
        <f t="shared" si="364"/>
        <v>44249</v>
      </c>
      <c r="T564" s="9" t="str">
        <f t="shared" si="365"/>
        <v>-</v>
      </c>
      <c r="U564" s="9"/>
      <c r="V564" s="9"/>
      <c r="W564" s="9"/>
      <c r="X564" s="9"/>
      <c r="Y564" s="1"/>
      <c r="Z564" s="9"/>
      <c r="AA564" s="9"/>
      <c r="AB564" s="9"/>
      <c r="AC564" s="9"/>
      <c r="AD564" s="9"/>
      <c r="AE564" s="10"/>
      <c r="AF564" s="9"/>
      <c r="AG564" s="9"/>
      <c r="AH564" s="99">
        <f t="shared" si="371"/>
        <v>43886</v>
      </c>
      <c r="AI564" s="2">
        <f t="shared" ca="1" si="366"/>
        <v>350.13775600000002</v>
      </c>
      <c r="AJ564" s="9">
        <f t="shared" si="366"/>
        <v>350</v>
      </c>
      <c r="AK564" s="16">
        <f t="shared" ca="1" si="366"/>
        <v>0</v>
      </c>
      <c r="AL564" s="17">
        <f t="shared" ca="1" si="366"/>
        <v>1.0003227699999999</v>
      </c>
      <c r="AM564" s="99">
        <f t="shared" si="367"/>
        <v>43886</v>
      </c>
      <c r="AN564" s="16">
        <f t="shared" si="368"/>
        <v>1.7999999999999999E-2</v>
      </c>
      <c r="AO564" s="3">
        <f t="shared" si="368"/>
        <v>1</v>
      </c>
      <c r="AP564" s="15">
        <f t="shared" si="368"/>
        <v>1.0000707959999999</v>
      </c>
      <c r="AQ564" s="15">
        <f t="shared" ca="1" si="368"/>
        <v>1.000393589</v>
      </c>
      <c r="AR564" s="99">
        <f t="shared" si="369"/>
        <v>43886</v>
      </c>
      <c r="AS564" s="2">
        <f t="shared" ca="1" si="370"/>
        <v>0.13775599999999999</v>
      </c>
      <c r="AT564" s="2">
        <f t="shared" si="370"/>
        <v>0</v>
      </c>
      <c r="AU564" s="28" t="str">
        <f t="shared" si="370"/>
        <v>A+J=</v>
      </c>
      <c r="AV564" s="99">
        <f t="shared" si="370"/>
        <v>44249</v>
      </c>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c r="GN564" s="3"/>
      <c r="GO564" s="3"/>
      <c r="GP564" s="3"/>
      <c r="GQ564" s="3"/>
      <c r="GR564" s="3"/>
      <c r="GS564" s="3"/>
      <c r="GT564" s="1"/>
      <c r="GU564" s="1"/>
      <c r="GV564" s="1"/>
      <c r="GW564" s="1"/>
      <c r="GX564" s="1"/>
      <c r="GY564" s="1"/>
      <c r="GZ564" s="1"/>
      <c r="HA564" s="1"/>
      <c r="HB564" s="1"/>
      <c r="HC564" s="1"/>
      <c r="HD564" s="1"/>
      <c r="HE564" s="1"/>
      <c r="HF564" s="1"/>
      <c r="HG564" s="1"/>
      <c r="HH564" s="1"/>
      <c r="HI564" s="1"/>
      <c r="HJ564" s="1"/>
      <c r="HK564" s="1"/>
      <c r="HL564" s="1"/>
    </row>
    <row r="565" spans="1:220" x14ac:dyDescent="0.15">
      <c r="A565" s="97">
        <f t="shared" si="340"/>
        <v>44077</v>
      </c>
      <c r="B565" s="19">
        <f t="shared" ca="1" si="350"/>
        <v>358.74591400000003</v>
      </c>
      <c r="C565" s="2">
        <f t="shared" si="351"/>
        <v>350</v>
      </c>
      <c r="D565" s="16">
        <f ca="1">IF(A565&lt;$B$1,VLOOKUP(A565,[1]DI!$A$4:$B$15000,2),0)</f>
        <v>1.9000000000000006E-2</v>
      </c>
      <c r="E565" s="17">
        <f t="shared" ca="1" si="352"/>
        <v>1.0000746899999999</v>
      </c>
      <c r="F565" s="17">
        <f ca="1">(TRUNC(PRODUCT($E$12:$E564),16))</f>
        <v>1.0713050695305399</v>
      </c>
      <c r="G565" s="17">
        <f t="shared" ca="1" si="353"/>
        <v>1.05514972012712</v>
      </c>
      <c r="H565" s="17">
        <f t="shared" ca="1" si="354"/>
        <v>1.0153109499999999</v>
      </c>
      <c r="I565" s="16">
        <f t="shared" si="341"/>
        <v>1.7999999999999999E-2</v>
      </c>
      <c r="J565" s="99">
        <f t="shared" si="355"/>
        <v>43881</v>
      </c>
      <c r="K565" s="3">
        <f t="shared" si="356"/>
        <v>134</v>
      </c>
      <c r="L565" s="20">
        <f t="shared" si="357"/>
        <v>134</v>
      </c>
      <c r="M565" s="15">
        <f t="shared" si="358"/>
        <v>1.009531443</v>
      </c>
      <c r="N565" s="15">
        <f t="shared" ca="1" si="359"/>
        <v>1.0249883280000001</v>
      </c>
      <c r="O565" s="20">
        <f t="shared" si="360"/>
        <v>0</v>
      </c>
      <c r="P565" s="2">
        <f t="shared" ca="1" si="361"/>
        <v>8.7459140000000009</v>
      </c>
      <c r="Q565" s="2">
        <f t="shared" si="362"/>
        <v>0</v>
      </c>
      <c r="R565" s="4" t="str">
        <f t="shared" si="363"/>
        <v>A+J=</v>
      </c>
      <c r="S565" s="99">
        <f t="shared" si="364"/>
        <v>44249</v>
      </c>
      <c r="T565" s="9" t="str">
        <f t="shared" si="365"/>
        <v>-</v>
      </c>
      <c r="U565" s="9"/>
      <c r="V565" s="9"/>
      <c r="W565" s="9"/>
      <c r="X565" s="9"/>
      <c r="Y565" s="1"/>
      <c r="Z565" s="9"/>
      <c r="AA565" s="9"/>
      <c r="AB565" s="9"/>
      <c r="AC565" s="9"/>
      <c r="AD565" s="9"/>
      <c r="AE565" s="10"/>
      <c r="AF565" s="9"/>
      <c r="AG565" s="9"/>
      <c r="AH565" s="99">
        <f t="shared" si="371"/>
        <v>43887</v>
      </c>
      <c r="AI565" s="2">
        <f t="shared" ca="1" si="366"/>
        <v>350.16254400000003</v>
      </c>
      <c r="AJ565" s="9">
        <f t="shared" si="366"/>
        <v>350</v>
      </c>
      <c r="AK565" s="16">
        <f t="shared" ca="1" si="366"/>
        <v>4.1500000000000002E-2</v>
      </c>
      <c r="AL565" s="17">
        <f t="shared" ca="1" si="366"/>
        <v>1.0003227699999999</v>
      </c>
      <c r="AM565" s="99">
        <f t="shared" si="367"/>
        <v>43887</v>
      </c>
      <c r="AN565" s="16">
        <f t="shared" si="368"/>
        <v>1.7999999999999999E-2</v>
      </c>
      <c r="AO565" s="3">
        <f t="shared" si="368"/>
        <v>2</v>
      </c>
      <c r="AP565" s="15">
        <f t="shared" si="368"/>
        <v>1.000141597</v>
      </c>
      <c r="AQ565" s="15">
        <f t="shared" ca="1" si="368"/>
        <v>1.000464413</v>
      </c>
      <c r="AR565" s="99">
        <f t="shared" si="369"/>
        <v>43887</v>
      </c>
      <c r="AS565" s="2">
        <f t="shared" ca="1" si="370"/>
        <v>0.16254399999999999</v>
      </c>
      <c r="AT565" s="2">
        <f t="shared" si="370"/>
        <v>0</v>
      </c>
      <c r="AU565" s="28" t="str">
        <f t="shared" si="370"/>
        <v>A+J=</v>
      </c>
      <c r="AV565" s="99">
        <f t="shared" si="370"/>
        <v>44249</v>
      </c>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c r="GN565" s="3"/>
      <c r="GO565" s="3"/>
      <c r="GP565" s="3"/>
      <c r="GQ565" s="3"/>
      <c r="GR565" s="3"/>
      <c r="GS565" s="3"/>
      <c r="GT565" s="1"/>
      <c r="GU565" s="1"/>
      <c r="GV565" s="1"/>
      <c r="GW565" s="1"/>
      <c r="GX565" s="1"/>
      <c r="GY565" s="1"/>
      <c r="GZ565" s="1"/>
      <c r="HA565" s="1"/>
      <c r="HB565" s="1"/>
      <c r="HC565" s="1"/>
      <c r="HD565" s="1"/>
      <c r="HE565" s="1"/>
      <c r="HF565" s="1"/>
      <c r="HG565" s="1"/>
      <c r="HH565" s="1"/>
      <c r="HI565" s="1"/>
      <c r="HJ565" s="1"/>
      <c r="HK565" s="1"/>
      <c r="HL565" s="1"/>
    </row>
    <row r="566" spans="1:220" x14ac:dyDescent="0.15">
      <c r="A566" s="97">
        <f t="shared" si="340"/>
        <v>44078</v>
      </c>
      <c r="B566" s="19">
        <f t="shared" ca="1" si="350"/>
        <v>358.79811100000001</v>
      </c>
      <c r="C566" s="2">
        <f t="shared" si="351"/>
        <v>350</v>
      </c>
      <c r="D566" s="16">
        <f ca="1">IF(A566&lt;$B$1,VLOOKUP(A566,[1]DI!$A$4:$B$15000,2),0)</f>
        <v>1.9000000000000006E-2</v>
      </c>
      <c r="E566" s="17">
        <f t="shared" ca="1" si="352"/>
        <v>1.0000746899999999</v>
      </c>
      <c r="F566" s="17">
        <f ca="1">(TRUNC(PRODUCT($E$12:$E565),16))</f>
        <v>1.0713850853061799</v>
      </c>
      <c r="G566" s="17">
        <f t="shared" ca="1" si="353"/>
        <v>1.05514972012712</v>
      </c>
      <c r="H566" s="17">
        <f t="shared" ca="1" si="354"/>
        <v>1.01538679</v>
      </c>
      <c r="I566" s="16">
        <f t="shared" si="341"/>
        <v>1.7999999999999999E-2</v>
      </c>
      <c r="J566" s="99">
        <f t="shared" si="355"/>
        <v>43881</v>
      </c>
      <c r="K566" s="3">
        <f t="shared" si="356"/>
        <v>135</v>
      </c>
      <c r="L566" s="20">
        <f t="shared" si="357"/>
        <v>135</v>
      </c>
      <c r="M566" s="15">
        <f t="shared" si="358"/>
        <v>1.009602914</v>
      </c>
      <c r="N566" s="15">
        <f t="shared" ca="1" si="359"/>
        <v>1.025137462</v>
      </c>
      <c r="O566" s="20">
        <f t="shared" si="360"/>
        <v>0</v>
      </c>
      <c r="P566" s="2">
        <f t="shared" ca="1" si="361"/>
        <v>8.7981110000000005</v>
      </c>
      <c r="Q566" s="2">
        <f t="shared" si="362"/>
        <v>0</v>
      </c>
      <c r="R566" s="4" t="str">
        <f t="shared" si="363"/>
        <v>A+J=</v>
      </c>
      <c r="S566" s="99">
        <f t="shared" si="364"/>
        <v>44249</v>
      </c>
      <c r="T566" s="9" t="str">
        <f t="shared" si="365"/>
        <v>-</v>
      </c>
      <c r="U566" s="9"/>
      <c r="V566" s="9"/>
      <c r="W566" s="9"/>
      <c r="X566" s="9"/>
      <c r="Y566" s="1"/>
      <c r="Z566" s="9"/>
      <c r="AA566" s="9"/>
      <c r="AB566" s="9"/>
      <c r="AC566" s="9"/>
      <c r="AD566" s="9"/>
      <c r="AE566" s="10"/>
      <c r="AF566" s="9"/>
      <c r="AG566" s="9"/>
      <c r="AH566" s="99">
        <f t="shared" si="371"/>
        <v>43888</v>
      </c>
      <c r="AI566" s="2">
        <f t="shared" ca="1" si="366"/>
        <v>350.24384300000003</v>
      </c>
      <c r="AJ566" s="9">
        <f t="shared" si="366"/>
        <v>350</v>
      </c>
      <c r="AK566" s="16">
        <f t="shared" ca="1" si="366"/>
        <v>4.1500000000000002E-2</v>
      </c>
      <c r="AL566" s="17">
        <f t="shared" ca="1" si="366"/>
        <v>1.0004841900000001</v>
      </c>
      <c r="AM566" s="99">
        <f t="shared" si="367"/>
        <v>43888</v>
      </c>
      <c r="AN566" s="16">
        <f t="shared" si="368"/>
        <v>1.7999999999999999E-2</v>
      </c>
      <c r="AO566" s="3">
        <f t="shared" si="368"/>
        <v>3</v>
      </c>
      <c r="AP566" s="15">
        <f t="shared" si="368"/>
        <v>1.0002124029999999</v>
      </c>
      <c r="AQ566" s="15">
        <f t="shared" ca="1" si="368"/>
        <v>1.0006966960000001</v>
      </c>
      <c r="AR566" s="99">
        <f t="shared" si="369"/>
        <v>43888</v>
      </c>
      <c r="AS566" s="2">
        <f t="shared" ca="1" si="370"/>
        <v>0.243843</v>
      </c>
      <c r="AT566" s="2">
        <f t="shared" si="370"/>
        <v>0</v>
      </c>
      <c r="AU566" s="28" t="str">
        <f t="shared" si="370"/>
        <v>A+J=</v>
      </c>
      <c r="AV566" s="99">
        <f t="shared" si="370"/>
        <v>44249</v>
      </c>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c r="GF566" s="3"/>
      <c r="GG566" s="3"/>
      <c r="GH566" s="3"/>
      <c r="GI566" s="3"/>
      <c r="GJ566" s="3"/>
      <c r="GK566" s="3"/>
      <c r="GL566" s="3"/>
      <c r="GM566" s="3"/>
      <c r="GN566" s="3"/>
      <c r="GO566" s="3"/>
      <c r="GP566" s="3"/>
      <c r="GQ566" s="3"/>
      <c r="GR566" s="3"/>
      <c r="GS566" s="3"/>
      <c r="GT566" s="1"/>
      <c r="GU566" s="1"/>
      <c r="GV566" s="1"/>
      <c r="GW566" s="1"/>
      <c r="GX566" s="1"/>
      <c r="GY566" s="1"/>
      <c r="GZ566" s="1"/>
      <c r="HA566" s="1"/>
      <c r="HB566" s="1"/>
      <c r="HC566" s="1"/>
      <c r="HD566" s="1"/>
      <c r="HE566" s="1"/>
      <c r="HF566" s="1"/>
      <c r="HG566" s="1"/>
      <c r="HH566" s="1"/>
      <c r="HI566" s="1"/>
      <c r="HJ566" s="1"/>
      <c r="HK566" s="1"/>
      <c r="HL566" s="1"/>
    </row>
    <row r="567" spans="1:220" x14ac:dyDescent="0.15">
      <c r="A567" s="97">
        <f t="shared" si="340"/>
        <v>44079</v>
      </c>
      <c r="B567" s="19">
        <f t="shared" ca="1" si="350"/>
        <v>358.85031400000003</v>
      </c>
      <c r="C567" s="2">
        <f t="shared" si="351"/>
        <v>350</v>
      </c>
      <c r="D567" s="16">
        <f ca="1">IF(A567&lt;$B$1,VLOOKUP(A567,[1]DI!$A$4:$B$15000,2),0)</f>
        <v>0</v>
      </c>
      <c r="E567" s="17">
        <f t="shared" ca="1" si="352"/>
        <v>1</v>
      </c>
      <c r="F567" s="17">
        <f ca="1">(TRUNC(PRODUCT($E$12:$E566),16))</f>
        <v>1.0714651070582</v>
      </c>
      <c r="G567" s="17">
        <f t="shared" ca="1" si="353"/>
        <v>1.05514972012712</v>
      </c>
      <c r="H567" s="17">
        <f t="shared" ca="1" si="354"/>
        <v>1.01546263</v>
      </c>
      <c r="I567" s="16">
        <f t="shared" si="341"/>
        <v>1.7999999999999999E-2</v>
      </c>
      <c r="J567" s="99">
        <f t="shared" si="355"/>
        <v>43881</v>
      </c>
      <c r="K567" s="3">
        <f t="shared" si="356"/>
        <v>135</v>
      </c>
      <c r="L567" s="20">
        <f t="shared" si="357"/>
        <v>136</v>
      </c>
      <c r="M567" s="15">
        <f t="shared" si="358"/>
        <v>1.00967439</v>
      </c>
      <c r="N567" s="15">
        <f t="shared" ca="1" si="359"/>
        <v>1.0252866119999999</v>
      </c>
      <c r="O567" s="20">
        <f t="shared" si="360"/>
        <v>0</v>
      </c>
      <c r="P567" s="2">
        <f t="shared" ca="1" si="361"/>
        <v>8.8503139999999991</v>
      </c>
      <c r="Q567" s="2">
        <f t="shared" si="362"/>
        <v>0</v>
      </c>
      <c r="R567" s="4" t="str">
        <f t="shared" si="363"/>
        <v>A+J=</v>
      </c>
      <c r="S567" s="99">
        <f t="shared" si="364"/>
        <v>44249</v>
      </c>
      <c r="T567" s="9" t="str">
        <f t="shared" si="365"/>
        <v>-</v>
      </c>
      <c r="U567" s="9"/>
      <c r="V567" s="9"/>
      <c r="W567" s="9"/>
      <c r="X567" s="9"/>
      <c r="Y567" s="1"/>
      <c r="Z567" s="9"/>
      <c r="AA567" s="9"/>
      <c r="AB567" s="9"/>
      <c r="AC567" s="9"/>
      <c r="AD567" s="9"/>
      <c r="AE567" s="10"/>
      <c r="AF567" s="9"/>
      <c r="AG567" s="9"/>
      <c r="AH567" s="99">
        <f t="shared" si="371"/>
        <v>43889</v>
      </c>
      <c r="AI567" s="2">
        <f t="shared" ca="1" si="366"/>
        <v>350.32516199999998</v>
      </c>
      <c r="AJ567" s="9">
        <f t="shared" si="366"/>
        <v>350</v>
      </c>
      <c r="AK567" s="16">
        <f t="shared" ca="1" si="366"/>
        <v>4.1500000000000002E-2</v>
      </c>
      <c r="AL567" s="17">
        <f t="shared" ca="1" si="366"/>
        <v>1.0006456399999999</v>
      </c>
      <c r="AM567" s="99">
        <f t="shared" si="367"/>
        <v>43889</v>
      </c>
      <c r="AN567" s="16">
        <f t="shared" si="368"/>
        <v>1.7999999999999999E-2</v>
      </c>
      <c r="AO567" s="3">
        <f t="shared" si="368"/>
        <v>4</v>
      </c>
      <c r="AP567" s="15">
        <f t="shared" si="368"/>
        <v>1.0002832129999999</v>
      </c>
      <c r="AQ567" s="15">
        <f t="shared" ca="1" si="368"/>
        <v>1.000929036</v>
      </c>
      <c r="AR567" s="99">
        <f t="shared" si="369"/>
        <v>43889</v>
      </c>
      <c r="AS567" s="2">
        <f t="shared" ca="1" si="370"/>
        <v>0.32516200000000001</v>
      </c>
      <c r="AT567" s="2">
        <f t="shared" si="370"/>
        <v>0</v>
      </c>
      <c r="AU567" s="28" t="str">
        <f t="shared" si="370"/>
        <v>A+J=</v>
      </c>
      <c r="AV567" s="99">
        <f t="shared" si="370"/>
        <v>44249</v>
      </c>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c r="FV567" s="3"/>
      <c r="FW567" s="3"/>
      <c r="FX567" s="3"/>
      <c r="FY567" s="3"/>
      <c r="FZ567" s="3"/>
      <c r="GA567" s="3"/>
      <c r="GB567" s="3"/>
      <c r="GC567" s="3"/>
      <c r="GD567" s="3"/>
      <c r="GE567" s="3"/>
      <c r="GF567" s="3"/>
      <c r="GG567" s="3"/>
      <c r="GH567" s="3"/>
      <c r="GI567" s="3"/>
      <c r="GJ567" s="3"/>
      <c r="GK567" s="3"/>
      <c r="GL567" s="3"/>
      <c r="GM567" s="3"/>
      <c r="GN567" s="3"/>
      <c r="GO567" s="3"/>
      <c r="GP567" s="3"/>
      <c r="GQ567" s="3"/>
      <c r="GR567" s="3"/>
      <c r="GS567" s="3"/>
      <c r="GT567" s="1"/>
      <c r="GU567" s="1"/>
      <c r="GV567" s="1"/>
      <c r="GW567" s="1"/>
      <c r="GX567" s="1"/>
      <c r="GY567" s="1"/>
      <c r="GZ567" s="1"/>
      <c r="HA567" s="1"/>
      <c r="HB567" s="1"/>
      <c r="HC567" s="1"/>
      <c r="HD567" s="1"/>
      <c r="HE567" s="1"/>
      <c r="HF567" s="1"/>
      <c r="HG567" s="1"/>
      <c r="HH567" s="1"/>
      <c r="HI567" s="1"/>
      <c r="HJ567" s="1"/>
      <c r="HK567" s="1"/>
      <c r="HL567" s="1"/>
    </row>
    <row r="568" spans="1:220" x14ac:dyDescent="0.15">
      <c r="A568" s="97">
        <f t="shared" si="340"/>
        <v>44080</v>
      </c>
      <c r="B568" s="19">
        <f t="shared" ca="1" si="350"/>
        <v>358.85031400000003</v>
      </c>
      <c r="C568" s="2">
        <f t="shared" si="351"/>
        <v>350</v>
      </c>
      <c r="D568" s="16">
        <f ca="1">IF(A568&lt;$B$1,VLOOKUP(A568,[1]DI!$A$4:$B$15000,2),0)</f>
        <v>0</v>
      </c>
      <c r="E568" s="17">
        <f t="shared" ca="1" si="352"/>
        <v>1</v>
      </c>
      <c r="F568" s="17">
        <f ca="1">(TRUNC(PRODUCT($E$12:$E567),16))</f>
        <v>1.0714651070582</v>
      </c>
      <c r="G568" s="17">
        <f t="shared" ca="1" si="353"/>
        <v>1.05514972012712</v>
      </c>
      <c r="H568" s="17">
        <f t="shared" ca="1" si="354"/>
        <v>1.01546263</v>
      </c>
      <c r="I568" s="16">
        <f t="shared" si="341"/>
        <v>1.7999999999999999E-2</v>
      </c>
      <c r="J568" s="99">
        <f t="shared" si="355"/>
        <v>43881</v>
      </c>
      <c r="K568" s="3">
        <f t="shared" si="356"/>
        <v>135</v>
      </c>
      <c r="L568" s="20">
        <f t="shared" si="357"/>
        <v>136</v>
      </c>
      <c r="M568" s="15">
        <f t="shared" si="358"/>
        <v>1.00967439</v>
      </c>
      <c r="N568" s="15">
        <f t="shared" ca="1" si="359"/>
        <v>1.0252866119999999</v>
      </c>
      <c r="O568" s="20">
        <f t="shared" si="360"/>
        <v>0</v>
      </c>
      <c r="P568" s="2">
        <f t="shared" ca="1" si="361"/>
        <v>8.8503139999999991</v>
      </c>
      <c r="Q568" s="2">
        <f t="shared" si="362"/>
        <v>0</v>
      </c>
      <c r="R568" s="4" t="str">
        <f t="shared" si="363"/>
        <v>A+J=</v>
      </c>
      <c r="S568" s="99">
        <f t="shared" si="364"/>
        <v>44249</v>
      </c>
      <c r="T568" s="9" t="str">
        <f t="shared" si="365"/>
        <v>-</v>
      </c>
      <c r="U568" s="9"/>
      <c r="V568" s="9"/>
      <c r="W568" s="9"/>
      <c r="X568" s="9"/>
      <c r="Y568" s="1"/>
      <c r="Z568" s="9"/>
      <c r="AA568" s="9"/>
      <c r="AB568" s="9"/>
      <c r="AC568" s="9"/>
      <c r="AD568" s="9"/>
      <c r="AE568" s="10"/>
      <c r="AF568" s="9"/>
      <c r="AG568" s="9"/>
      <c r="AH568" s="99">
        <f t="shared" si="371"/>
        <v>43890</v>
      </c>
      <c r="AI568" s="2">
        <f t="shared" ca="1" si="366"/>
        <v>350.406498</v>
      </c>
      <c r="AJ568" s="9">
        <f t="shared" si="366"/>
        <v>350</v>
      </c>
      <c r="AK568" s="16">
        <f t="shared" ca="1" si="366"/>
        <v>0</v>
      </c>
      <c r="AL568" s="17">
        <f t="shared" ca="1" si="366"/>
        <v>1.00080711</v>
      </c>
      <c r="AM568" s="99">
        <f t="shared" ref="AM568:AM576" si="372">AH568</f>
        <v>43890</v>
      </c>
      <c r="AN568" s="16">
        <f t="shared" si="368"/>
        <v>1.7999999999999999E-2</v>
      </c>
      <c r="AO568" s="3">
        <f t="shared" si="368"/>
        <v>5</v>
      </c>
      <c r="AP568" s="15">
        <f t="shared" si="368"/>
        <v>1.0003540289999999</v>
      </c>
      <c r="AQ568" s="15">
        <f t="shared" ca="1" si="368"/>
        <v>1.001161425</v>
      </c>
      <c r="AR568" s="99">
        <f t="shared" ref="AR568:AR576" si="373">AH568</f>
        <v>43890</v>
      </c>
      <c r="AS568" s="2">
        <f t="shared" ca="1" si="370"/>
        <v>0.40649800000000003</v>
      </c>
      <c r="AT568" s="2">
        <f t="shared" si="370"/>
        <v>0</v>
      </c>
      <c r="AU568" s="28" t="str">
        <f t="shared" si="370"/>
        <v>A+J=</v>
      </c>
      <c r="AV568" s="99">
        <f t="shared" si="370"/>
        <v>44249</v>
      </c>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c r="FV568" s="3"/>
      <c r="FW568" s="3"/>
      <c r="FX568" s="3"/>
      <c r="FY568" s="3"/>
      <c r="FZ568" s="3"/>
      <c r="GA568" s="3"/>
      <c r="GB568" s="3"/>
      <c r="GC568" s="3"/>
      <c r="GD568" s="3"/>
      <c r="GE568" s="3"/>
      <c r="GF568" s="3"/>
      <c r="GG568" s="3"/>
      <c r="GH568" s="3"/>
      <c r="GI568" s="3"/>
      <c r="GJ568" s="3"/>
      <c r="GK568" s="3"/>
      <c r="GL568" s="3"/>
      <c r="GM568" s="3"/>
      <c r="GN568" s="3"/>
      <c r="GO568" s="3"/>
      <c r="GP568" s="3"/>
      <c r="GQ568" s="3"/>
      <c r="GR568" s="3"/>
      <c r="GS568" s="3"/>
      <c r="GT568" s="1"/>
      <c r="GU568" s="1"/>
      <c r="GV568" s="1"/>
      <c r="GW568" s="1"/>
      <c r="GX568" s="1"/>
      <c r="GY568" s="1"/>
      <c r="GZ568" s="1"/>
      <c r="HA568" s="1"/>
      <c r="HB568" s="1"/>
      <c r="HC568" s="1"/>
      <c r="HD568" s="1"/>
      <c r="HE568" s="1"/>
      <c r="HF568" s="1"/>
      <c r="HG568" s="1"/>
      <c r="HH568" s="1"/>
      <c r="HI568" s="1"/>
      <c r="HJ568" s="1"/>
      <c r="HK568" s="1"/>
      <c r="HL568" s="1"/>
    </row>
    <row r="569" spans="1:220" x14ac:dyDescent="0.15">
      <c r="A569" s="97">
        <f t="shared" si="340"/>
        <v>44081</v>
      </c>
      <c r="B569" s="19">
        <f t="shared" ca="1" si="350"/>
        <v>358.85031400000003</v>
      </c>
      <c r="C569" s="2">
        <f t="shared" si="351"/>
        <v>350</v>
      </c>
      <c r="D569" s="16">
        <f ca="1">IF(A569&lt;$B$1,VLOOKUP(A569,[1]DI!$A$4:$B$15000,2),0)</f>
        <v>0</v>
      </c>
      <c r="E569" s="17">
        <f t="shared" ca="1" si="352"/>
        <v>1</v>
      </c>
      <c r="F569" s="17">
        <f ca="1">(TRUNC(PRODUCT($E$12:$E568),16))</f>
        <v>1.0714651070582</v>
      </c>
      <c r="G569" s="17">
        <f t="shared" ca="1" si="353"/>
        <v>1.05514972012712</v>
      </c>
      <c r="H569" s="17">
        <f t="shared" ca="1" si="354"/>
        <v>1.01546263</v>
      </c>
      <c r="I569" s="16">
        <f t="shared" si="341"/>
        <v>1.7999999999999999E-2</v>
      </c>
      <c r="J569" s="99">
        <f t="shared" si="355"/>
        <v>43881</v>
      </c>
      <c r="K569" s="3">
        <f t="shared" si="356"/>
        <v>135</v>
      </c>
      <c r="L569" s="20">
        <f t="shared" si="357"/>
        <v>136</v>
      </c>
      <c r="M569" s="15">
        <f t="shared" si="358"/>
        <v>1.00967439</v>
      </c>
      <c r="N569" s="15">
        <f t="shared" ca="1" si="359"/>
        <v>1.0252866119999999</v>
      </c>
      <c r="O569" s="20">
        <f t="shared" si="360"/>
        <v>0</v>
      </c>
      <c r="P569" s="2">
        <f t="shared" ca="1" si="361"/>
        <v>8.8503139999999991</v>
      </c>
      <c r="Q569" s="2">
        <f t="shared" si="362"/>
        <v>0</v>
      </c>
      <c r="R569" s="4" t="str">
        <f t="shared" si="363"/>
        <v>A+J=</v>
      </c>
      <c r="S569" s="99">
        <f t="shared" si="364"/>
        <v>44249</v>
      </c>
      <c r="T569" s="9" t="str">
        <f t="shared" si="365"/>
        <v>-</v>
      </c>
      <c r="U569" s="9"/>
      <c r="V569" s="9"/>
      <c r="W569" s="9"/>
      <c r="X569" s="9"/>
      <c r="Y569" s="1"/>
      <c r="Z569" s="9"/>
      <c r="AA569" s="9"/>
      <c r="AB569" s="9"/>
      <c r="AC569" s="9"/>
      <c r="AD569" s="9"/>
      <c r="AE569" s="10"/>
      <c r="AF569" s="9"/>
      <c r="AG569" s="9"/>
      <c r="AH569" s="99">
        <f t="shared" si="371"/>
        <v>43891</v>
      </c>
      <c r="AI569" s="2">
        <f t="shared" ca="1" si="366"/>
        <v>350.406498</v>
      </c>
      <c r="AJ569" s="9">
        <f t="shared" si="366"/>
        <v>350</v>
      </c>
      <c r="AK569" s="16">
        <f t="shared" ca="1" si="366"/>
        <v>0</v>
      </c>
      <c r="AL569" s="17">
        <f t="shared" ca="1" si="366"/>
        <v>1.00080711</v>
      </c>
      <c r="AM569" s="99">
        <f t="shared" si="372"/>
        <v>43891</v>
      </c>
      <c r="AN569" s="16">
        <f t="shared" si="368"/>
        <v>1.7999999999999999E-2</v>
      </c>
      <c r="AO569" s="3">
        <f t="shared" si="368"/>
        <v>5</v>
      </c>
      <c r="AP569" s="15">
        <f t="shared" si="368"/>
        <v>1.0003540289999999</v>
      </c>
      <c r="AQ569" s="15">
        <f t="shared" ca="1" si="368"/>
        <v>1.001161425</v>
      </c>
      <c r="AR569" s="99">
        <f t="shared" si="373"/>
        <v>43891</v>
      </c>
      <c r="AS569" s="2">
        <f t="shared" ca="1" si="370"/>
        <v>0.40649800000000003</v>
      </c>
      <c r="AT569" s="2">
        <f t="shared" si="370"/>
        <v>0</v>
      </c>
      <c r="AU569" s="28" t="str">
        <f t="shared" si="370"/>
        <v>A+J=</v>
      </c>
      <c r="AV569" s="99">
        <f t="shared" si="370"/>
        <v>44249</v>
      </c>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c r="FV569" s="3"/>
      <c r="FW569" s="3"/>
      <c r="FX569" s="3"/>
      <c r="FY569" s="3"/>
      <c r="FZ569" s="3"/>
      <c r="GA569" s="3"/>
      <c r="GB569" s="3"/>
      <c r="GC569" s="3"/>
      <c r="GD569" s="3"/>
      <c r="GE569" s="3"/>
      <c r="GF569" s="3"/>
      <c r="GG569" s="3"/>
      <c r="GH569" s="3"/>
      <c r="GI569" s="3"/>
      <c r="GJ569" s="3"/>
      <c r="GK569" s="3"/>
      <c r="GL569" s="3"/>
      <c r="GM569" s="3"/>
      <c r="GN569" s="3"/>
      <c r="GO569" s="3"/>
      <c r="GP569" s="3"/>
      <c r="GQ569" s="3"/>
      <c r="GR569" s="3"/>
      <c r="GS569" s="3"/>
      <c r="GT569" s="1"/>
      <c r="GU569" s="1"/>
      <c r="GV569" s="1"/>
      <c r="GW569" s="1"/>
      <c r="GX569" s="1"/>
      <c r="GY569" s="1"/>
      <c r="GZ569" s="1"/>
      <c r="HA569" s="1"/>
      <c r="HB569" s="1"/>
      <c r="HC569" s="1"/>
      <c r="HD569" s="1"/>
      <c r="HE569" s="1"/>
      <c r="HF569" s="1"/>
      <c r="HG569" s="1"/>
      <c r="HH569" s="1"/>
      <c r="HI569" s="1"/>
      <c r="HJ569" s="1"/>
      <c r="HK569" s="1"/>
      <c r="HL569" s="1"/>
    </row>
    <row r="570" spans="1:220" x14ac:dyDescent="0.15">
      <c r="A570" s="97">
        <f t="shared" si="340"/>
        <v>44082</v>
      </c>
      <c r="B570" s="19">
        <f t="shared" ca="1" si="350"/>
        <v>358.85031400000003</v>
      </c>
      <c r="C570" s="2">
        <f t="shared" si="351"/>
        <v>350</v>
      </c>
      <c r="D570" s="16">
        <f ca="1">IF(A570&lt;$B$1,VLOOKUP(A570,[1]DI!$A$4:$B$15000,2),0)</f>
        <v>1.9000000000000006E-2</v>
      </c>
      <c r="E570" s="17">
        <f t="shared" ca="1" si="352"/>
        <v>1.0000746899999999</v>
      </c>
      <c r="F570" s="17">
        <f ca="1">(TRUNC(PRODUCT($E$12:$E569),16))</f>
        <v>1.0714651070582</v>
      </c>
      <c r="G570" s="17">
        <f t="shared" ca="1" si="353"/>
        <v>1.05514972012712</v>
      </c>
      <c r="H570" s="17">
        <f t="shared" ca="1" si="354"/>
        <v>1.01546263</v>
      </c>
      <c r="I570" s="16">
        <f t="shared" si="341"/>
        <v>1.7999999999999999E-2</v>
      </c>
      <c r="J570" s="99">
        <f t="shared" si="355"/>
        <v>43881</v>
      </c>
      <c r="K570" s="3">
        <f t="shared" si="356"/>
        <v>136</v>
      </c>
      <c r="L570" s="20">
        <f t="shared" si="357"/>
        <v>136</v>
      </c>
      <c r="M570" s="15">
        <f t="shared" si="358"/>
        <v>1.00967439</v>
      </c>
      <c r="N570" s="15">
        <f t="shared" ca="1" si="359"/>
        <v>1.0252866119999999</v>
      </c>
      <c r="O570" s="20">
        <f t="shared" si="360"/>
        <v>0</v>
      </c>
      <c r="P570" s="2">
        <f t="shared" ca="1" si="361"/>
        <v>8.8503139999999991</v>
      </c>
      <c r="Q570" s="2">
        <f t="shared" si="362"/>
        <v>0</v>
      </c>
      <c r="R570" s="4" t="str">
        <f t="shared" si="363"/>
        <v>A+J=</v>
      </c>
      <c r="S570" s="99">
        <f t="shared" si="364"/>
        <v>44249</v>
      </c>
      <c r="T570" s="9" t="str">
        <f t="shared" si="365"/>
        <v>-</v>
      </c>
      <c r="U570" s="9"/>
      <c r="V570" s="9"/>
      <c r="W570" s="9"/>
      <c r="X570" s="9"/>
      <c r="Y570" s="1"/>
      <c r="Z570" s="9"/>
      <c r="AA570" s="9"/>
      <c r="AB570" s="9"/>
      <c r="AC570" s="9"/>
      <c r="AD570" s="9"/>
      <c r="AE570" s="10"/>
      <c r="AF570" s="9"/>
      <c r="AG570" s="9"/>
      <c r="AH570" s="99">
        <f t="shared" si="371"/>
        <v>43892</v>
      </c>
      <c r="AI570" s="2">
        <f t="shared" ca="1" si="366"/>
        <v>350.406498</v>
      </c>
      <c r="AJ570" s="9">
        <f t="shared" si="366"/>
        <v>350</v>
      </c>
      <c r="AK570" s="16">
        <f t="shared" ca="1" si="366"/>
        <v>4.1500000000000002E-2</v>
      </c>
      <c r="AL570" s="17">
        <f t="shared" ca="1" si="366"/>
        <v>1.00080711</v>
      </c>
      <c r="AM570" s="99">
        <f t="shared" si="372"/>
        <v>43892</v>
      </c>
      <c r="AN570" s="16">
        <f t="shared" si="368"/>
        <v>1.7999999999999999E-2</v>
      </c>
      <c r="AO570" s="3">
        <f t="shared" si="368"/>
        <v>5</v>
      </c>
      <c r="AP570" s="15">
        <f t="shared" si="368"/>
        <v>1.0003540289999999</v>
      </c>
      <c r="AQ570" s="15">
        <f t="shared" ca="1" si="368"/>
        <v>1.001161425</v>
      </c>
      <c r="AR570" s="99">
        <f t="shared" si="373"/>
        <v>43892</v>
      </c>
      <c r="AS570" s="2">
        <f t="shared" ca="1" si="370"/>
        <v>0.40649800000000003</v>
      </c>
      <c r="AT570" s="2">
        <f t="shared" si="370"/>
        <v>0</v>
      </c>
      <c r="AU570" s="28" t="str">
        <f t="shared" si="370"/>
        <v>A+J=</v>
      </c>
      <c r="AV570" s="99">
        <f t="shared" si="370"/>
        <v>44249</v>
      </c>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c r="GN570" s="3"/>
      <c r="GO570" s="3"/>
      <c r="GP570" s="3"/>
      <c r="GQ570" s="3"/>
      <c r="GR570" s="3"/>
      <c r="GS570" s="3"/>
      <c r="GT570" s="1"/>
      <c r="GU570" s="1"/>
      <c r="GV570" s="1"/>
      <c r="GW570" s="1"/>
      <c r="GX570" s="1"/>
      <c r="GY570" s="1"/>
      <c r="GZ570" s="1"/>
      <c r="HA570" s="1"/>
      <c r="HB570" s="1"/>
      <c r="HC570" s="1"/>
      <c r="HD570" s="1"/>
      <c r="HE570" s="1"/>
      <c r="HF570" s="1"/>
      <c r="HG570" s="1"/>
      <c r="HH570" s="1"/>
      <c r="HI570" s="1"/>
      <c r="HJ570" s="1"/>
      <c r="HK570" s="1"/>
      <c r="HL570" s="1"/>
    </row>
    <row r="571" spans="1:220" x14ac:dyDescent="0.15">
      <c r="A571" s="97">
        <f t="shared" si="340"/>
        <v>44083</v>
      </c>
      <c r="B571" s="19">
        <f t="shared" ca="1" si="350"/>
        <v>358.90252099999998</v>
      </c>
      <c r="C571" s="2">
        <f t="shared" si="351"/>
        <v>350</v>
      </c>
      <c r="D571" s="16">
        <f ca="1">IF(A571&lt;$B$1,VLOOKUP(A571,[1]DI!$A$4:$B$15000,2),0)</f>
        <v>1.9000000000000006E-2</v>
      </c>
      <c r="E571" s="17">
        <f t="shared" ca="1" si="352"/>
        <v>1.0000746899999999</v>
      </c>
      <c r="F571" s="17">
        <f ca="1">(TRUNC(PRODUCT($E$12:$E570),16))</f>
        <v>1.0715451347870499</v>
      </c>
      <c r="G571" s="17">
        <f t="shared" ca="1" si="353"/>
        <v>1.05514972012712</v>
      </c>
      <c r="H571" s="17">
        <f t="shared" ca="1" si="354"/>
        <v>1.0155384700000001</v>
      </c>
      <c r="I571" s="16">
        <f t="shared" si="341"/>
        <v>1.7999999999999999E-2</v>
      </c>
      <c r="J571" s="99">
        <f t="shared" si="355"/>
        <v>43881</v>
      </c>
      <c r="K571" s="3">
        <f t="shared" si="356"/>
        <v>137</v>
      </c>
      <c r="L571" s="20">
        <f t="shared" si="357"/>
        <v>137</v>
      </c>
      <c r="M571" s="15">
        <f t="shared" si="358"/>
        <v>1.0097458699999999</v>
      </c>
      <c r="N571" s="15">
        <f t="shared" ca="1" si="359"/>
        <v>1.0254357759999999</v>
      </c>
      <c r="O571" s="20">
        <f t="shared" si="360"/>
        <v>0</v>
      </c>
      <c r="P571" s="2">
        <f t="shared" ca="1" si="361"/>
        <v>8.9025210000000001</v>
      </c>
      <c r="Q571" s="2">
        <f t="shared" si="362"/>
        <v>0</v>
      </c>
      <c r="R571" s="4" t="str">
        <f t="shared" si="363"/>
        <v>A+J=</v>
      </c>
      <c r="S571" s="99">
        <f t="shared" si="364"/>
        <v>44249</v>
      </c>
      <c r="T571" s="9" t="str">
        <f t="shared" si="365"/>
        <v>-</v>
      </c>
      <c r="U571" s="9"/>
      <c r="V571" s="9"/>
      <c r="W571" s="9"/>
      <c r="X571" s="9"/>
      <c r="Y571" s="1"/>
      <c r="Z571" s="9"/>
      <c r="AA571" s="9"/>
      <c r="AB571" s="9"/>
      <c r="AC571" s="9"/>
      <c r="AD571" s="9"/>
      <c r="AE571" s="10"/>
      <c r="AF571" s="9"/>
      <c r="AG571" s="9"/>
      <c r="AH571" s="99">
        <f t="shared" si="371"/>
        <v>43893</v>
      </c>
      <c r="AI571" s="2">
        <f t="shared" ca="1" si="366"/>
        <v>350.48785500000002</v>
      </c>
      <c r="AJ571" s="9">
        <f t="shared" si="366"/>
        <v>350</v>
      </c>
      <c r="AK571" s="16">
        <f t="shared" ca="1" si="366"/>
        <v>4.1500000000000002E-2</v>
      </c>
      <c r="AL571" s="17">
        <f t="shared" ca="1" si="366"/>
        <v>1.0009686099999999</v>
      </c>
      <c r="AM571" s="99">
        <f t="shared" si="372"/>
        <v>43893</v>
      </c>
      <c r="AN571" s="16">
        <f t="shared" si="368"/>
        <v>1.7999999999999999E-2</v>
      </c>
      <c r="AO571" s="3">
        <f t="shared" si="368"/>
        <v>6</v>
      </c>
      <c r="AP571" s="15">
        <f t="shared" si="368"/>
        <v>1.0004248499999999</v>
      </c>
      <c r="AQ571" s="15">
        <f t="shared" ca="1" si="368"/>
        <v>1.001393872</v>
      </c>
      <c r="AR571" s="99">
        <f t="shared" si="373"/>
        <v>43893</v>
      </c>
      <c r="AS571" s="2">
        <f t="shared" ca="1" si="370"/>
        <v>0.48785499999999998</v>
      </c>
      <c r="AT571" s="2">
        <f t="shared" si="370"/>
        <v>0</v>
      </c>
      <c r="AU571" s="28" t="str">
        <f t="shared" si="370"/>
        <v>A+J=</v>
      </c>
      <c r="AV571" s="99">
        <f t="shared" si="370"/>
        <v>44249</v>
      </c>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c r="FV571" s="3"/>
      <c r="FW571" s="3"/>
      <c r="FX571" s="3"/>
      <c r="FY571" s="3"/>
      <c r="FZ571" s="3"/>
      <c r="GA571" s="3"/>
      <c r="GB571" s="3"/>
      <c r="GC571" s="3"/>
      <c r="GD571" s="3"/>
      <c r="GE571" s="3"/>
      <c r="GF571" s="3"/>
      <c r="GG571" s="3"/>
      <c r="GH571" s="3"/>
      <c r="GI571" s="3"/>
      <c r="GJ571" s="3"/>
      <c r="GK571" s="3"/>
      <c r="GL571" s="3"/>
      <c r="GM571" s="3"/>
      <c r="GN571" s="3"/>
      <c r="GO571" s="3"/>
      <c r="GP571" s="3"/>
      <c r="GQ571" s="3"/>
      <c r="GR571" s="3"/>
      <c r="GS571" s="3"/>
      <c r="GT571" s="1"/>
      <c r="GU571" s="1"/>
      <c r="GV571" s="1"/>
      <c r="GW571" s="1"/>
      <c r="GX571" s="1"/>
      <c r="GY571" s="1"/>
      <c r="GZ571" s="1"/>
      <c r="HA571" s="1"/>
      <c r="HB571" s="1"/>
      <c r="HC571" s="1"/>
      <c r="HD571" s="1"/>
      <c r="HE571" s="1"/>
      <c r="HF571" s="1"/>
      <c r="HG571" s="1"/>
      <c r="HH571" s="1"/>
      <c r="HI571" s="1"/>
      <c r="HJ571" s="1"/>
      <c r="HK571" s="1"/>
      <c r="HL571" s="1"/>
    </row>
    <row r="572" spans="1:220" x14ac:dyDescent="0.15">
      <c r="A572" s="97">
        <f t="shared" si="340"/>
        <v>44084</v>
      </c>
      <c r="B572" s="19">
        <f t="shared" ca="1" si="350"/>
        <v>358.95473800000002</v>
      </c>
      <c r="C572" s="2">
        <f t="shared" si="351"/>
        <v>350</v>
      </c>
      <c r="D572" s="16">
        <f ca="1">IF(A572&lt;$B$1,VLOOKUP(A572,[1]DI!$A$4:$B$15000,2),0)</f>
        <v>1.9000000000000006E-2</v>
      </c>
      <c r="E572" s="17">
        <f t="shared" ca="1" si="352"/>
        <v>1.0000746899999999</v>
      </c>
      <c r="F572" s="17">
        <f ca="1">(TRUNC(PRODUCT($E$12:$E571),16))</f>
        <v>1.0716251684931699</v>
      </c>
      <c r="G572" s="17">
        <f t="shared" ca="1" si="353"/>
        <v>1.05514972012712</v>
      </c>
      <c r="H572" s="17">
        <f t="shared" ca="1" si="354"/>
        <v>1.0156143200000001</v>
      </c>
      <c r="I572" s="16">
        <f t="shared" si="341"/>
        <v>1.7999999999999999E-2</v>
      </c>
      <c r="J572" s="99">
        <f t="shared" si="355"/>
        <v>43881</v>
      </c>
      <c r="K572" s="3">
        <f t="shared" si="356"/>
        <v>138</v>
      </c>
      <c r="L572" s="20">
        <f t="shared" si="357"/>
        <v>138</v>
      </c>
      <c r="M572" s="15">
        <f t="shared" si="358"/>
        <v>1.0098173560000001</v>
      </c>
      <c r="N572" s="15">
        <f t="shared" ca="1" si="359"/>
        <v>1.0255849669999999</v>
      </c>
      <c r="O572" s="20">
        <f t="shared" si="360"/>
        <v>0</v>
      </c>
      <c r="P572" s="2">
        <f t="shared" ca="1" si="361"/>
        <v>8.9547380000000008</v>
      </c>
      <c r="Q572" s="2">
        <f t="shared" si="362"/>
        <v>0</v>
      </c>
      <c r="R572" s="4" t="str">
        <f t="shared" si="363"/>
        <v>A+J=</v>
      </c>
      <c r="S572" s="99">
        <f t="shared" si="364"/>
        <v>44249</v>
      </c>
      <c r="T572" s="9" t="str">
        <f t="shared" si="365"/>
        <v>-</v>
      </c>
      <c r="U572" s="9"/>
      <c r="V572" s="9"/>
      <c r="W572" s="9"/>
      <c r="X572" s="9"/>
      <c r="Y572" s="1"/>
      <c r="Z572" s="9"/>
      <c r="AA572" s="9"/>
      <c r="AB572" s="9"/>
      <c r="AC572" s="9"/>
      <c r="AD572" s="9"/>
      <c r="AE572" s="10"/>
      <c r="AF572" s="9"/>
      <c r="AG572" s="9"/>
      <c r="AH572" s="99">
        <f t="shared" si="371"/>
        <v>43894</v>
      </c>
      <c r="AI572" s="2">
        <f t="shared" ca="1" si="366"/>
        <v>350.569231</v>
      </c>
      <c r="AJ572" s="9">
        <f t="shared" si="366"/>
        <v>350</v>
      </c>
      <c r="AK572" s="16">
        <f t="shared" ca="1" si="366"/>
        <v>4.1500000000000002E-2</v>
      </c>
      <c r="AL572" s="17">
        <f t="shared" ca="1" si="366"/>
        <v>1.0011301399999999</v>
      </c>
      <c r="AM572" s="99">
        <f t="shared" si="372"/>
        <v>43894</v>
      </c>
      <c r="AN572" s="16">
        <f t="shared" si="368"/>
        <v>1.7999999999999999E-2</v>
      </c>
      <c r="AO572" s="3">
        <f t="shared" si="368"/>
        <v>7</v>
      </c>
      <c r="AP572" s="15">
        <f t="shared" si="368"/>
        <v>1.0004956759999999</v>
      </c>
      <c r="AQ572" s="15">
        <f t="shared" ca="1" si="368"/>
        <v>1.0016263759999999</v>
      </c>
      <c r="AR572" s="99">
        <f t="shared" si="373"/>
        <v>43894</v>
      </c>
      <c r="AS572" s="2">
        <f t="shared" ca="1" si="370"/>
        <v>0.56923100000000004</v>
      </c>
      <c r="AT572" s="2">
        <f t="shared" si="370"/>
        <v>0</v>
      </c>
      <c r="AU572" s="28" t="str">
        <f t="shared" si="370"/>
        <v>A+J=</v>
      </c>
      <c r="AV572" s="99">
        <f t="shared" si="370"/>
        <v>44249</v>
      </c>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c r="FV572" s="3"/>
      <c r="FW572" s="3"/>
      <c r="FX572" s="3"/>
      <c r="FY572" s="3"/>
      <c r="FZ572" s="3"/>
      <c r="GA572" s="3"/>
      <c r="GB572" s="3"/>
      <c r="GC572" s="3"/>
      <c r="GD572" s="3"/>
      <c r="GE572" s="3"/>
      <c r="GF572" s="3"/>
      <c r="GG572" s="3"/>
      <c r="GH572" s="3"/>
      <c r="GI572" s="3"/>
      <c r="GJ572" s="3"/>
      <c r="GK572" s="3"/>
      <c r="GL572" s="3"/>
      <c r="GM572" s="3"/>
      <c r="GN572" s="3"/>
      <c r="GO572" s="3"/>
      <c r="GP572" s="3"/>
      <c r="GQ572" s="3"/>
      <c r="GR572" s="3"/>
      <c r="GS572" s="3"/>
      <c r="GT572" s="1"/>
      <c r="GU572" s="1"/>
      <c r="GV572" s="1"/>
      <c r="GW572" s="1"/>
      <c r="GX572" s="1"/>
      <c r="GY572" s="1"/>
      <c r="GZ572" s="1"/>
      <c r="HA572" s="1"/>
      <c r="HB572" s="1"/>
      <c r="HC572" s="1"/>
      <c r="HD572" s="1"/>
      <c r="HE572" s="1"/>
      <c r="HF572" s="1"/>
      <c r="HG572" s="1"/>
      <c r="HH572" s="1"/>
      <c r="HI572" s="1"/>
      <c r="HJ572" s="1"/>
      <c r="HK572" s="1"/>
      <c r="HL572" s="1"/>
    </row>
    <row r="573" spans="1:220" x14ac:dyDescent="0.15">
      <c r="A573" s="97">
        <f t="shared" si="340"/>
        <v>44085</v>
      </c>
      <c r="B573" s="19">
        <f t="shared" ca="1" si="350"/>
        <v>359.00696399999998</v>
      </c>
      <c r="C573" s="2">
        <f t="shared" si="351"/>
        <v>350</v>
      </c>
      <c r="D573" s="16">
        <f ca="1">IF(A573&lt;$B$1,VLOOKUP(A573,[1]DI!$A$4:$B$15000,2),0)</f>
        <v>1.9000000000000006E-2</v>
      </c>
      <c r="E573" s="17">
        <f t="shared" ca="1" si="352"/>
        <v>1.0000746899999999</v>
      </c>
      <c r="F573" s="17">
        <f ca="1">(TRUNC(PRODUCT($E$12:$E572),16))</f>
        <v>1.071705208177</v>
      </c>
      <c r="G573" s="17">
        <f t="shared" ca="1" si="353"/>
        <v>1.05514972012712</v>
      </c>
      <c r="H573" s="17">
        <f t="shared" ca="1" si="354"/>
        <v>1.01569018</v>
      </c>
      <c r="I573" s="16">
        <f t="shared" si="341"/>
        <v>1.7999999999999999E-2</v>
      </c>
      <c r="J573" s="99">
        <f t="shared" si="355"/>
        <v>43881</v>
      </c>
      <c r="K573" s="3">
        <f t="shared" si="356"/>
        <v>139</v>
      </c>
      <c r="L573" s="20">
        <f t="shared" si="357"/>
        <v>139</v>
      </c>
      <c r="M573" s="15">
        <f t="shared" si="358"/>
        <v>1.009888847</v>
      </c>
      <c r="N573" s="15">
        <f t="shared" ca="1" si="359"/>
        <v>1.0257341849999999</v>
      </c>
      <c r="O573" s="20">
        <f t="shared" si="360"/>
        <v>0</v>
      </c>
      <c r="P573" s="2">
        <f t="shared" ca="1" si="361"/>
        <v>9.006964</v>
      </c>
      <c r="Q573" s="2">
        <f t="shared" si="362"/>
        <v>0</v>
      </c>
      <c r="R573" s="4" t="str">
        <f t="shared" si="363"/>
        <v>A+J=</v>
      </c>
      <c r="S573" s="99">
        <f t="shared" si="364"/>
        <v>44249</v>
      </c>
      <c r="T573" s="9" t="str">
        <f t="shared" si="365"/>
        <v>-</v>
      </c>
      <c r="U573" s="9"/>
      <c r="V573" s="9"/>
      <c r="W573" s="9"/>
      <c r="X573" s="9"/>
      <c r="Y573" s="1"/>
      <c r="Z573" s="9"/>
      <c r="AA573" s="9"/>
      <c r="AB573" s="9"/>
      <c r="AC573" s="9"/>
      <c r="AD573" s="9"/>
      <c r="AE573" s="10"/>
      <c r="AF573" s="9"/>
      <c r="AG573" s="9"/>
      <c r="AH573" s="99">
        <f t="shared" si="371"/>
        <v>43895</v>
      </c>
      <c r="AI573" s="2">
        <f t="shared" ca="1" si="366"/>
        <v>350.65062499999999</v>
      </c>
      <c r="AJ573" s="9">
        <f t="shared" si="366"/>
        <v>350</v>
      </c>
      <c r="AK573" s="16">
        <f t="shared" ca="1" si="366"/>
        <v>4.1500000000000002E-2</v>
      </c>
      <c r="AL573" s="17">
        <f t="shared" ca="1" si="366"/>
        <v>1.00129169</v>
      </c>
      <c r="AM573" s="99">
        <f t="shared" si="372"/>
        <v>43895</v>
      </c>
      <c r="AN573" s="16">
        <f t="shared" si="368"/>
        <v>1.7999999999999999E-2</v>
      </c>
      <c r="AO573" s="3">
        <f t="shared" si="368"/>
        <v>8</v>
      </c>
      <c r="AP573" s="15">
        <f t="shared" si="368"/>
        <v>1.000566507</v>
      </c>
      <c r="AQ573" s="15">
        <f t="shared" ca="1" si="368"/>
        <v>1.001858929</v>
      </c>
      <c r="AR573" s="99">
        <f t="shared" si="373"/>
        <v>43895</v>
      </c>
      <c r="AS573" s="2">
        <f t="shared" ca="1" si="370"/>
        <v>0.65062500000000001</v>
      </c>
      <c r="AT573" s="2">
        <f t="shared" si="370"/>
        <v>0</v>
      </c>
      <c r="AU573" s="28" t="str">
        <f t="shared" si="370"/>
        <v>A+J=</v>
      </c>
      <c r="AV573" s="99">
        <f t="shared" si="370"/>
        <v>44249</v>
      </c>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c r="FV573" s="3"/>
      <c r="FW573" s="3"/>
      <c r="FX573" s="3"/>
      <c r="FY573" s="3"/>
      <c r="FZ573" s="3"/>
      <c r="GA573" s="3"/>
      <c r="GB573" s="3"/>
      <c r="GC573" s="3"/>
      <c r="GD573" s="3"/>
      <c r="GE573" s="3"/>
      <c r="GF573" s="3"/>
      <c r="GG573" s="3"/>
      <c r="GH573" s="3"/>
      <c r="GI573" s="3"/>
      <c r="GJ573" s="3"/>
      <c r="GK573" s="3"/>
      <c r="GL573" s="3"/>
      <c r="GM573" s="3"/>
      <c r="GN573" s="3"/>
      <c r="GO573" s="3"/>
      <c r="GP573" s="3"/>
      <c r="GQ573" s="3"/>
      <c r="GR573" s="3"/>
      <c r="GS573" s="3"/>
      <c r="GT573" s="1"/>
      <c r="GU573" s="1"/>
      <c r="GV573" s="1"/>
      <c r="GW573" s="1"/>
      <c r="GX573" s="1"/>
      <c r="GY573" s="1"/>
      <c r="GZ573" s="1"/>
      <c r="HA573" s="1"/>
      <c r="HB573" s="1"/>
      <c r="HC573" s="1"/>
      <c r="HD573" s="1"/>
      <c r="HE573" s="1"/>
      <c r="HF573" s="1"/>
      <c r="HG573" s="1"/>
      <c r="HH573" s="1"/>
      <c r="HI573" s="1"/>
      <c r="HJ573" s="1"/>
      <c r="HK573" s="1"/>
      <c r="HL573" s="1"/>
    </row>
    <row r="574" spans="1:220" x14ac:dyDescent="0.15">
      <c r="A574" s="97">
        <f t="shared" si="340"/>
        <v>44086</v>
      </c>
      <c r="B574" s="19">
        <f t="shared" ca="1" si="350"/>
        <v>359.05919599999999</v>
      </c>
      <c r="C574" s="2">
        <f t="shared" si="351"/>
        <v>350</v>
      </c>
      <c r="D574" s="16">
        <f ca="1">IF(A574&lt;$B$1,VLOOKUP(A574,[1]DI!$A$4:$B$15000,2),0)</f>
        <v>0</v>
      </c>
      <c r="E574" s="17">
        <f t="shared" ca="1" si="352"/>
        <v>1</v>
      </c>
      <c r="F574" s="17">
        <f ca="1">(TRUNC(PRODUCT($E$12:$E573),16))</f>
        <v>1.071785253839</v>
      </c>
      <c r="G574" s="17">
        <f t="shared" ca="1" si="353"/>
        <v>1.05514972012712</v>
      </c>
      <c r="H574" s="17">
        <f t="shared" ca="1" si="354"/>
        <v>1.0157660399999999</v>
      </c>
      <c r="I574" s="16">
        <f t="shared" si="341"/>
        <v>1.7999999999999999E-2</v>
      </c>
      <c r="J574" s="99">
        <f t="shared" si="355"/>
        <v>43881</v>
      </c>
      <c r="K574" s="3">
        <f t="shared" si="356"/>
        <v>139</v>
      </c>
      <c r="L574" s="20">
        <f t="shared" si="357"/>
        <v>140</v>
      </c>
      <c r="M574" s="15">
        <f t="shared" si="358"/>
        <v>1.0099603429999999</v>
      </c>
      <c r="N574" s="15">
        <f t="shared" ca="1" si="359"/>
        <v>1.025883418</v>
      </c>
      <c r="O574" s="20">
        <f t="shared" si="360"/>
        <v>0</v>
      </c>
      <c r="P574" s="2">
        <f t="shared" ca="1" si="361"/>
        <v>9.059196</v>
      </c>
      <c r="Q574" s="2">
        <f t="shared" si="362"/>
        <v>0</v>
      </c>
      <c r="R574" s="4" t="str">
        <f t="shared" si="363"/>
        <v>A+J=</v>
      </c>
      <c r="S574" s="99">
        <f t="shared" si="364"/>
        <v>44249</v>
      </c>
      <c r="T574" s="9" t="str">
        <f t="shared" si="365"/>
        <v>-</v>
      </c>
      <c r="U574" s="9"/>
      <c r="V574" s="9"/>
      <c r="W574" s="9"/>
      <c r="X574" s="9"/>
      <c r="Y574" s="1"/>
      <c r="Z574" s="9"/>
      <c r="AA574" s="9"/>
      <c r="AB574" s="9"/>
      <c r="AC574" s="9"/>
      <c r="AD574" s="9"/>
      <c r="AE574" s="10"/>
      <c r="AF574" s="9"/>
      <c r="AG574" s="9"/>
      <c r="AH574" s="99">
        <f t="shared" si="371"/>
        <v>43896</v>
      </c>
      <c r="AI574" s="2">
        <f t="shared" ca="1" si="366"/>
        <v>350.73203799999999</v>
      </c>
      <c r="AJ574" s="9">
        <f t="shared" si="366"/>
        <v>350</v>
      </c>
      <c r="AK574" s="16">
        <f t="shared" ca="1" si="366"/>
        <v>4.1500000000000002E-2</v>
      </c>
      <c r="AL574" s="17">
        <f t="shared" ca="1" si="366"/>
        <v>1.0014532700000001</v>
      </c>
      <c r="AM574" s="99">
        <f t="shared" si="372"/>
        <v>43896</v>
      </c>
      <c r="AN574" s="16">
        <f t="shared" si="368"/>
        <v>1.7999999999999999E-2</v>
      </c>
      <c r="AO574" s="3">
        <f t="shared" si="368"/>
        <v>9</v>
      </c>
      <c r="AP574" s="15">
        <f t="shared" si="368"/>
        <v>1.000637343</v>
      </c>
      <c r="AQ574" s="15">
        <f t="shared" ca="1" si="368"/>
        <v>1.002091539</v>
      </c>
      <c r="AR574" s="99">
        <f t="shared" si="373"/>
        <v>43896</v>
      </c>
      <c r="AS574" s="2">
        <f t="shared" ca="1" si="370"/>
        <v>0.73203799999999997</v>
      </c>
      <c r="AT574" s="2">
        <f t="shared" si="370"/>
        <v>0</v>
      </c>
      <c r="AU574" s="28" t="str">
        <f t="shared" si="370"/>
        <v>A+J=</v>
      </c>
      <c r="AV574" s="99">
        <f t="shared" si="370"/>
        <v>44249</v>
      </c>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c r="FV574" s="3"/>
      <c r="FW574" s="3"/>
      <c r="FX574" s="3"/>
      <c r="FY574" s="3"/>
      <c r="FZ574" s="3"/>
      <c r="GA574" s="3"/>
      <c r="GB574" s="3"/>
      <c r="GC574" s="3"/>
      <c r="GD574" s="3"/>
      <c r="GE574" s="3"/>
      <c r="GF574" s="3"/>
      <c r="GG574" s="3"/>
      <c r="GH574" s="3"/>
      <c r="GI574" s="3"/>
      <c r="GJ574" s="3"/>
      <c r="GK574" s="3"/>
      <c r="GL574" s="3"/>
      <c r="GM574" s="3"/>
      <c r="GN574" s="3"/>
      <c r="GO574" s="3"/>
      <c r="GP574" s="3"/>
      <c r="GQ574" s="3"/>
      <c r="GR574" s="3"/>
      <c r="GS574" s="3"/>
      <c r="GT574" s="1"/>
      <c r="GU574" s="1"/>
      <c r="GV574" s="1"/>
      <c r="GW574" s="1"/>
      <c r="GX574" s="1"/>
      <c r="GY574" s="1"/>
      <c r="GZ574" s="1"/>
      <c r="HA574" s="1"/>
      <c r="HB574" s="1"/>
      <c r="HC574" s="1"/>
      <c r="HD574" s="1"/>
      <c r="HE574" s="1"/>
      <c r="HF574" s="1"/>
      <c r="HG574" s="1"/>
      <c r="HH574" s="1"/>
      <c r="HI574" s="1"/>
      <c r="HJ574" s="1"/>
      <c r="HK574" s="1"/>
      <c r="HL574" s="1"/>
    </row>
    <row r="575" spans="1:220" x14ac:dyDescent="0.15">
      <c r="A575" s="97">
        <f t="shared" si="340"/>
        <v>44087</v>
      </c>
      <c r="B575" s="19">
        <f t="shared" ca="1" si="350"/>
        <v>359.05919599999999</v>
      </c>
      <c r="C575" s="2">
        <f t="shared" si="351"/>
        <v>350</v>
      </c>
      <c r="D575" s="16">
        <f ca="1">IF(A575&lt;$B$1,VLOOKUP(A575,[1]DI!$A$4:$B$15000,2),0)</f>
        <v>0</v>
      </c>
      <c r="E575" s="17">
        <f t="shared" ca="1" si="352"/>
        <v>1</v>
      </c>
      <c r="F575" s="17">
        <f ca="1">(TRUNC(PRODUCT($E$12:$E574),16))</f>
        <v>1.071785253839</v>
      </c>
      <c r="G575" s="17">
        <f t="shared" ca="1" si="353"/>
        <v>1.05514972012712</v>
      </c>
      <c r="H575" s="17">
        <f t="shared" ca="1" si="354"/>
        <v>1.0157660399999999</v>
      </c>
      <c r="I575" s="16">
        <f t="shared" si="341"/>
        <v>1.7999999999999999E-2</v>
      </c>
      <c r="J575" s="99">
        <f t="shared" si="355"/>
        <v>43881</v>
      </c>
      <c r="K575" s="3">
        <f t="shared" si="356"/>
        <v>139</v>
      </c>
      <c r="L575" s="20">
        <f t="shared" si="357"/>
        <v>140</v>
      </c>
      <c r="M575" s="15">
        <f t="shared" si="358"/>
        <v>1.0099603429999999</v>
      </c>
      <c r="N575" s="15">
        <f t="shared" ca="1" si="359"/>
        <v>1.025883418</v>
      </c>
      <c r="O575" s="20">
        <f t="shared" si="360"/>
        <v>0</v>
      </c>
      <c r="P575" s="2">
        <f t="shared" ca="1" si="361"/>
        <v>9.059196</v>
      </c>
      <c r="Q575" s="2">
        <f t="shared" si="362"/>
        <v>0</v>
      </c>
      <c r="R575" s="4" t="str">
        <f t="shared" si="363"/>
        <v>A+J=</v>
      </c>
      <c r="S575" s="99">
        <f t="shared" si="364"/>
        <v>44249</v>
      </c>
      <c r="T575" s="9" t="str">
        <f t="shared" si="365"/>
        <v>-</v>
      </c>
      <c r="U575" s="9"/>
      <c r="V575" s="9"/>
      <c r="W575" s="9"/>
      <c r="X575" s="9"/>
      <c r="Y575" s="1"/>
      <c r="Z575" s="9"/>
      <c r="AA575" s="9"/>
      <c r="AB575" s="9"/>
      <c r="AC575" s="9"/>
      <c r="AD575" s="9"/>
      <c r="AE575" s="10"/>
      <c r="AF575" s="9"/>
      <c r="AG575" s="9"/>
      <c r="AH575" s="99">
        <f t="shared" si="371"/>
        <v>43897</v>
      </c>
      <c r="AI575" s="2">
        <f t="shared" ca="1" si="366"/>
        <v>350.813469</v>
      </c>
      <c r="AJ575" s="9">
        <f t="shared" si="366"/>
        <v>350</v>
      </c>
      <c r="AK575" s="16">
        <f t="shared" ca="1" si="366"/>
        <v>0</v>
      </c>
      <c r="AL575" s="17">
        <f t="shared" ca="1" si="366"/>
        <v>1.00161487</v>
      </c>
      <c r="AM575" s="99">
        <f t="shared" si="372"/>
        <v>43897</v>
      </c>
      <c r="AN575" s="16">
        <f t="shared" si="368"/>
        <v>1.7999999999999999E-2</v>
      </c>
      <c r="AO575" s="3">
        <f t="shared" si="368"/>
        <v>10</v>
      </c>
      <c r="AP575" s="15">
        <f t="shared" si="368"/>
        <v>1.0007081840000001</v>
      </c>
      <c r="AQ575" s="15">
        <f t="shared" ca="1" si="368"/>
        <v>1.0023241979999999</v>
      </c>
      <c r="AR575" s="99">
        <f t="shared" si="373"/>
        <v>43897</v>
      </c>
      <c r="AS575" s="2">
        <f t="shared" ca="1" si="370"/>
        <v>0.813469</v>
      </c>
      <c r="AT575" s="2">
        <f t="shared" si="370"/>
        <v>0</v>
      </c>
      <c r="AU575" s="28" t="str">
        <f t="shared" si="370"/>
        <v>A+J=</v>
      </c>
      <c r="AV575" s="99">
        <f t="shared" si="370"/>
        <v>44249</v>
      </c>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c r="FV575" s="3"/>
      <c r="FW575" s="3"/>
      <c r="FX575" s="3"/>
      <c r="FY575" s="3"/>
      <c r="FZ575" s="3"/>
      <c r="GA575" s="3"/>
      <c r="GB575" s="3"/>
      <c r="GC575" s="3"/>
      <c r="GD575" s="3"/>
      <c r="GE575" s="3"/>
      <c r="GF575" s="3"/>
      <c r="GG575" s="3"/>
      <c r="GH575" s="3"/>
      <c r="GI575" s="3"/>
      <c r="GJ575" s="3"/>
      <c r="GK575" s="3"/>
      <c r="GL575" s="3"/>
      <c r="GM575" s="3"/>
      <c r="GN575" s="3"/>
      <c r="GO575" s="3"/>
      <c r="GP575" s="3"/>
      <c r="GQ575" s="3"/>
      <c r="GR575" s="3"/>
      <c r="GS575" s="3"/>
      <c r="GT575" s="1"/>
      <c r="GU575" s="1"/>
      <c r="GV575" s="1"/>
      <c r="GW575" s="1"/>
      <c r="GX575" s="1"/>
      <c r="GY575" s="1"/>
      <c r="GZ575" s="1"/>
      <c r="HA575" s="1"/>
      <c r="HB575" s="1"/>
      <c r="HC575" s="1"/>
      <c r="HD575" s="1"/>
      <c r="HE575" s="1"/>
      <c r="HF575" s="1"/>
      <c r="HG575" s="1"/>
      <c r="HH575" s="1"/>
      <c r="HI575" s="1"/>
      <c r="HJ575" s="1"/>
      <c r="HK575" s="1"/>
      <c r="HL575" s="1"/>
    </row>
    <row r="576" spans="1:220" x14ac:dyDescent="0.15">
      <c r="A576" s="97">
        <f t="shared" si="340"/>
        <v>44088</v>
      </c>
      <c r="B576" s="19">
        <f t="shared" ca="1" si="350"/>
        <v>359.05919599999999</v>
      </c>
      <c r="C576" s="2">
        <f t="shared" si="351"/>
        <v>350</v>
      </c>
      <c r="D576" s="16">
        <f ca="1">IF(A576&lt;$B$1,VLOOKUP(A576,[1]DI!$A$4:$B$15000,2),0)</f>
        <v>1.9000000000000006E-2</v>
      </c>
      <c r="E576" s="17">
        <f t="shared" ca="1" si="352"/>
        <v>1.0000746899999999</v>
      </c>
      <c r="F576" s="17">
        <f ca="1">(TRUNC(PRODUCT($E$12:$E575),16))</f>
        <v>1.071785253839</v>
      </c>
      <c r="G576" s="17">
        <f t="shared" ca="1" si="353"/>
        <v>1.05514972012712</v>
      </c>
      <c r="H576" s="17">
        <f t="shared" ca="1" si="354"/>
        <v>1.0157660399999999</v>
      </c>
      <c r="I576" s="16">
        <f t="shared" si="341"/>
        <v>1.7999999999999999E-2</v>
      </c>
      <c r="J576" s="99">
        <f t="shared" si="355"/>
        <v>43881</v>
      </c>
      <c r="K576" s="3">
        <f t="shared" si="356"/>
        <v>140</v>
      </c>
      <c r="L576" s="20">
        <f t="shared" si="357"/>
        <v>140</v>
      </c>
      <c r="M576" s="15">
        <f t="shared" si="358"/>
        <v>1.0099603429999999</v>
      </c>
      <c r="N576" s="15">
        <f t="shared" ca="1" si="359"/>
        <v>1.025883418</v>
      </c>
      <c r="O576" s="20">
        <f t="shared" si="360"/>
        <v>0</v>
      </c>
      <c r="P576" s="2">
        <f t="shared" ca="1" si="361"/>
        <v>9.059196</v>
      </c>
      <c r="Q576" s="2">
        <f t="shared" si="362"/>
        <v>0</v>
      </c>
      <c r="R576" s="4" t="str">
        <f t="shared" si="363"/>
        <v>A+J=</v>
      </c>
      <c r="S576" s="99">
        <f t="shared" si="364"/>
        <v>44249</v>
      </c>
      <c r="T576" s="9" t="str">
        <f t="shared" si="365"/>
        <v>-</v>
      </c>
      <c r="U576" s="9"/>
      <c r="V576" s="9"/>
      <c r="W576" s="9"/>
      <c r="X576" s="9"/>
      <c r="Y576" s="1"/>
      <c r="Z576" s="9"/>
      <c r="AA576" s="9"/>
      <c r="AB576" s="9"/>
      <c r="AC576" s="9"/>
      <c r="AD576" s="9"/>
      <c r="AE576" s="10"/>
      <c r="AF576" s="9"/>
      <c r="AG576" s="9"/>
      <c r="AH576" s="99">
        <f t="shared" si="371"/>
        <v>43898</v>
      </c>
      <c r="AI576" s="2">
        <f t="shared" ca="1" si="366"/>
        <v>350.813469</v>
      </c>
      <c r="AJ576" s="9">
        <f t="shared" si="366"/>
        <v>350</v>
      </c>
      <c r="AK576" s="16">
        <f t="shared" ca="1" si="366"/>
        <v>0</v>
      </c>
      <c r="AL576" s="17">
        <f t="shared" ca="1" si="366"/>
        <v>1.00161487</v>
      </c>
      <c r="AM576" s="99">
        <f t="shared" si="372"/>
        <v>43898</v>
      </c>
      <c r="AN576" s="16">
        <f t="shared" si="368"/>
        <v>1.7999999999999999E-2</v>
      </c>
      <c r="AO576" s="3">
        <f t="shared" si="368"/>
        <v>10</v>
      </c>
      <c r="AP576" s="15">
        <f t="shared" si="368"/>
        <v>1.0007081840000001</v>
      </c>
      <c r="AQ576" s="15">
        <f t="shared" ca="1" si="368"/>
        <v>1.0023241979999999</v>
      </c>
      <c r="AR576" s="99">
        <f t="shared" si="373"/>
        <v>43898</v>
      </c>
      <c r="AS576" s="2">
        <f t="shared" ca="1" si="370"/>
        <v>0.813469</v>
      </c>
      <c r="AT576" s="2">
        <f t="shared" si="370"/>
        <v>0</v>
      </c>
      <c r="AU576" s="28" t="str">
        <f t="shared" si="370"/>
        <v>A+J=</v>
      </c>
      <c r="AV576" s="99">
        <f t="shared" si="370"/>
        <v>44249</v>
      </c>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c r="FV576" s="3"/>
      <c r="FW576" s="3"/>
      <c r="FX576" s="3"/>
      <c r="FY576" s="3"/>
      <c r="FZ576" s="3"/>
      <c r="GA576" s="3"/>
      <c r="GB576" s="3"/>
      <c r="GC576" s="3"/>
      <c r="GD576" s="3"/>
      <c r="GE576" s="3"/>
      <c r="GF576" s="3"/>
      <c r="GG576" s="3"/>
      <c r="GH576" s="3"/>
      <c r="GI576" s="3"/>
      <c r="GJ576" s="3"/>
      <c r="GK576" s="3"/>
      <c r="GL576" s="3"/>
      <c r="GM576" s="3"/>
      <c r="GN576" s="3"/>
      <c r="GO576" s="3"/>
      <c r="GP576" s="3"/>
      <c r="GQ576" s="3"/>
      <c r="GR576" s="3"/>
      <c r="GS576" s="3"/>
      <c r="GT576" s="1"/>
      <c r="GU576" s="1"/>
      <c r="GV576" s="1"/>
      <c r="GW576" s="1"/>
      <c r="GX576" s="1"/>
      <c r="GY576" s="1"/>
      <c r="GZ576" s="1"/>
      <c r="HA576" s="1"/>
      <c r="HB576" s="1"/>
      <c r="HC576" s="1"/>
      <c r="HD576" s="1"/>
      <c r="HE576" s="1"/>
      <c r="HF576" s="1"/>
      <c r="HG576" s="1"/>
      <c r="HH576" s="1"/>
      <c r="HI576" s="1"/>
      <c r="HJ576" s="1"/>
      <c r="HK576" s="1"/>
      <c r="HL576" s="1"/>
    </row>
    <row r="577" spans="1:220" x14ac:dyDescent="0.15">
      <c r="A577" s="97">
        <f t="shared" si="340"/>
        <v>44089</v>
      </c>
      <c r="B577" s="19">
        <f t="shared" ca="1" si="350"/>
        <v>359.11143700000002</v>
      </c>
      <c r="C577" s="2">
        <f t="shared" si="351"/>
        <v>350</v>
      </c>
      <c r="D577" s="16">
        <f ca="1">IF(A577&lt;$B$1,VLOOKUP(A577,[1]DI!$A$4:$B$15000,2),0)</f>
        <v>1.9000000000000006E-2</v>
      </c>
      <c r="E577" s="17">
        <f t="shared" ca="1" si="352"/>
        <v>1.0000746899999999</v>
      </c>
      <c r="F577" s="17">
        <f ca="1">(TRUNC(PRODUCT($E$12:$E576),16))</f>
        <v>1.0718653054796099</v>
      </c>
      <c r="G577" s="17">
        <f t="shared" ca="1" si="353"/>
        <v>1.05514972012712</v>
      </c>
      <c r="H577" s="17">
        <f t="shared" ca="1" si="354"/>
        <v>1.01584191</v>
      </c>
      <c r="I577" s="16">
        <f t="shared" si="341"/>
        <v>1.7999999999999999E-2</v>
      </c>
      <c r="J577" s="99">
        <f t="shared" si="355"/>
        <v>43881</v>
      </c>
      <c r="K577" s="3">
        <f t="shared" si="356"/>
        <v>141</v>
      </c>
      <c r="L577" s="20">
        <f t="shared" si="357"/>
        <v>141</v>
      </c>
      <c r="M577" s="15">
        <f t="shared" si="358"/>
        <v>1.010031844</v>
      </c>
      <c r="N577" s="15">
        <f t="shared" ca="1" si="359"/>
        <v>1.026032678</v>
      </c>
      <c r="O577" s="20">
        <f t="shared" si="360"/>
        <v>0</v>
      </c>
      <c r="P577" s="2">
        <f t="shared" ca="1" si="361"/>
        <v>9.1114370000000005</v>
      </c>
      <c r="Q577" s="2">
        <f t="shared" si="362"/>
        <v>0</v>
      </c>
      <c r="R577" s="4" t="str">
        <f t="shared" si="363"/>
        <v>A+J=</v>
      </c>
      <c r="S577" s="99">
        <f t="shared" si="364"/>
        <v>44249</v>
      </c>
      <c r="T577" s="9" t="str">
        <f t="shared" si="365"/>
        <v>-</v>
      </c>
      <c r="U577" s="9"/>
      <c r="V577" s="9"/>
      <c r="W577" s="9"/>
      <c r="X577" s="9"/>
      <c r="Y577" s="1"/>
      <c r="Z577" s="9"/>
      <c r="AA577" s="9"/>
      <c r="AB577" s="9"/>
      <c r="AC577" s="9"/>
      <c r="AD577" s="9"/>
      <c r="AE577" s="10"/>
      <c r="AF577" s="9"/>
      <c r="AG577" s="9"/>
      <c r="AH577" s="99"/>
      <c r="AI577" s="3"/>
      <c r="AJ577" s="9"/>
      <c r="AK577" s="16"/>
      <c r="AL577" s="17"/>
      <c r="AM577" s="99"/>
      <c r="AN577" s="16"/>
      <c r="AO577" s="3"/>
      <c r="AP577" s="15"/>
      <c r="AQ577" s="15"/>
      <c r="AR577" s="99"/>
      <c r="AS577" s="2"/>
      <c r="AT577" s="3"/>
      <c r="AU577" s="4"/>
      <c r="AV577" s="99"/>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c r="FV577" s="3"/>
      <c r="FW577" s="3"/>
      <c r="FX577" s="3"/>
      <c r="FY577" s="3"/>
      <c r="FZ577" s="3"/>
      <c r="GA577" s="3"/>
      <c r="GB577" s="3"/>
      <c r="GC577" s="3"/>
      <c r="GD577" s="3"/>
      <c r="GE577" s="3"/>
      <c r="GF577" s="3"/>
      <c r="GG577" s="3"/>
      <c r="GH577" s="3"/>
      <c r="GI577" s="3"/>
      <c r="GJ577" s="3"/>
      <c r="GK577" s="3"/>
      <c r="GL577" s="3"/>
      <c r="GM577" s="3"/>
      <c r="GN577" s="3"/>
      <c r="GO577" s="3"/>
      <c r="GP577" s="3"/>
      <c r="GQ577" s="3"/>
      <c r="GR577" s="3"/>
      <c r="GS577" s="3"/>
      <c r="GT577" s="1"/>
      <c r="GU577" s="1"/>
      <c r="GV577" s="1"/>
      <c r="GW577" s="1"/>
      <c r="GX577" s="1"/>
      <c r="GY577" s="1"/>
      <c r="GZ577" s="1"/>
      <c r="HA577" s="1"/>
      <c r="HB577" s="1"/>
      <c r="HC577" s="1"/>
      <c r="HD577" s="1"/>
      <c r="HE577" s="1"/>
      <c r="HF577" s="1"/>
      <c r="HG577" s="1"/>
      <c r="HH577" s="1"/>
      <c r="HI577" s="1"/>
      <c r="HJ577" s="1"/>
      <c r="HK577" s="1"/>
      <c r="HL577" s="1"/>
    </row>
    <row r="578" spans="1:220" x14ac:dyDescent="0.15">
      <c r="A578" s="97">
        <f t="shared" si="340"/>
        <v>44090</v>
      </c>
      <c r="B578" s="19">
        <f t="shared" ca="1" si="350"/>
        <v>359.16368299999999</v>
      </c>
      <c r="C578" s="2">
        <f t="shared" si="351"/>
        <v>350</v>
      </c>
      <c r="D578" s="16">
        <f ca="1">IF(A578&lt;$B$1,VLOOKUP(A578,[1]DI!$A$4:$B$15000,2),0)</f>
        <v>1.9000000000000006E-2</v>
      </c>
      <c r="E578" s="17">
        <f t="shared" ca="1" si="352"/>
        <v>1.0000746899999999</v>
      </c>
      <c r="F578" s="17">
        <f ca="1">(TRUNC(PRODUCT($E$12:$E577),16))</f>
        <v>1.0719453630992799</v>
      </c>
      <c r="G578" s="17">
        <f t="shared" ca="1" si="353"/>
        <v>1.05514972012712</v>
      </c>
      <c r="H578" s="17">
        <f t="shared" ca="1" si="354"/>
        <v>1.0159177800000001</v>
      </c>
      <c r="I578" s="16">
        <f t="shared" si="341"/>
        <v>1.7999999999999999E-2</v>
      </c>
      <c r="J578" s="99">
        <f t="shared" si="355"/>
        <v>43881</v>
      </c>
      <c r="K578" s="3">
        <f t="shared" si="356"/>
        <v>142</v>
      </c>
      <c r="L578" s="20">
        <f t="shared" si="357"/>
        <v>142</v>
      </c>
      <c r="M578" s="15">
        <f t="shared" si="358"/>
        <v>1.0101033500000001</v>
      </c>
      <c r="N578" s="15">
        <f t="shared" ca="1" si="359"/>
        <v>1.026181953</v>
      </c>
      <c r="O578" s="20">
        <f t="shared" si="360"/>
        <v>0</v>
      </c>
      <c r="P578" s="2">
        <f t="shared" ca="1" si="361"/>
        <v>9.1636830000000007</v>
      </c>
      <c r="Q578" s="2">
        <f t="shared" si="362"/>
        <v>0</v>
      </c>
      <c r="R578" s="4" t="str">
        <f t="shared" si="363"/>
        <v>A+J=</v>
      </c>
      <c r="S578" s="99">
        <f t="shared" si="364"/>
        <v>44249</v>
      </c>
      <c r="T578" s="9" t="str">
        <f t="shared" si="365"/>
        <v>-</v>
      </c>
      <c r="U578" s="9"/>
      <c r="V578" s="9"/>
      <c r="W578" s="9"/>
      <c r="X578" s="9"/>
      <c r="Y578" s="1"/>
      <c r="Z578" s="9"/>
      <c r="AA578" s="9"/>
      <c r="AB578" s="9"/>
      <c r="AC578" s="9"/>
      <c r="AD578" s="9"/>
      <c r="AE578" s="10"/>
      <c r="AF578" s="9"/>
      <c r="AG578" s="9"/>
      <c r="AH578" s="99" t="str">
        <f t="shared" ref="AH578:AV578" si="374">+$B$9</f>
        <v>AMAR16</v>
      </c>
      <c r="AI578" s="3" t="str">
        <f t="shared" si="374"/>
        <v>AMAR16</v>
      </c>
      <c r="AJ578" s="3" t="str">
        <f t="shared" si="374"/>
        <v>AMAR16</v>
      </c>
      <c r="AK578" s="3" t="str">
        <f t="shared" si="374"/>
        <v>AMAR16</v>
      </c>
      <c r="AL578" s="3" t="str">
        <f t="shared" si="374"/>
        <v>AMAR16</v>
      </c>
      <c r="AM578" s="99" t="str">
        <f t="shared" si="374"/>
        <v>AMAR16</v>
      </c>
      <c r="AN578" s="3" t="str">
        <f t="shared" si="374"/>
        <v>AMAR16</v>
      </c>
      <c r="AO578" s="3" t="str">
        <f t="shared" si="374"/>
        <v>AMAR16</v>
      </c>
      <c r="AP578" s="3" t="str">
        <f t="shared" si="374"/>
        <v>AMAR16</v>
      </c>
      <c r="AQ578" s="3" t="str">
        <f t="shared" si="374"/>
        <v>AMAR16</v>
      </c>
      <c r="AR578" s="99" t="str">
        <f t="shared" si="374"/>
        <v>AMAR16</v>
      </c>
      <c r="AS578" s="3" t="str">
        <f t="shared" si="374"/>
        <v>AMAR16</v>
      </c>
      <c r="AT578" s="3" t="str">
        <f t="shared" si="374"/>
        <v>AMAR16</v>
      </c>
      <c r="AU578" s="4" t="str">
        <f t="shared" si="374"/>
        <v>AMAR16</v>
      </c>
      <c r="AV578" s="99" t="str">
        <f t="shared" si="374"/>
        <v>AMAR16</v>
      </c>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c r="FV578" s="3"/>
      <c r="FW578" s="3"/>
      <c r="FX578" s="3"/>
      <c r="FY578" s="3"/>
      <c r="FZ578" s="3"/>
      <c r="GA578" s="3"/>
      <c r="GB578" s="3"/>
      <c r="GC578" s="3"/>
      <c r="GD578" s="3"/>
      <c r="GE578" s="3"/>
      <c r="GF578" s="3"/>
      <c r="GG578" s="3"/>
      <c r="GH578" s="3"/>
      <c r="GI578" s="3"/>
      <c r="GJ578" s="3"/>
      <c r="GK578" s="3"/>
      <c r="GL578" s="3"/>
      <c r="GM578" s="3"/>
      <c r="GN578" s="3"/>
      <c r="GO578" s="3"/>
      <c r="GP578" s="3"/>
      <c r="GQ578" s="3"/>
      <c r="GR578" s="3"/>
      <c r="GS578" s="3"/>
      <c r="GT578" s="1"/>
      <c r="GU578" s="1"/>
      <c r="GV578" s="1"/>
      <c r="GW578" s="1"/>
      <c r="GX578" s="1"/>
      <c r="GY578" s="1"/>
      <c r="GZ578" s="1"/>
      <c r="HA578" s="1"/>
      <c r="HB578" s="1"/>
      <c r="HC578" s="1"/>
      <c r="HD578" s="1"/>
      <c r="HE578" s="1"/>
      <c r="HF578" s="1"/>
      <c r="HG578" s="1"/>
      <c r="HH578" s="1"/>
      <c r="HI578" s="1"/>
      <c r="HJ578" s="1"/>
      <c r="HK578" s="1"/>
      <c r="HL578" s="1"/>
    </row>
    <row r="579" spans="1:220" x14ac:dyDescent="0.15">
      <c r="A579" s="97">
        <f t="shared" si="340"/>
        <v>44091</v>
      </c>
      <c r="B579" s="19">
        <f t="shared" ca="1" si="350"/>
        <v>359.21593799999999</v>
      </c>
      <c r="C579" s="2">
        <f t="shared" si="351"/>
        <v>350</v>
      </c>
      <c r="D579" s="16">
        <f ca="1">IF(A579&lt;$B$1,VLOOKUP(A579,[1]DI!$A$4:$B$15000,2),0)</f>
        <v>1.9000000000000006E-2</v>
      </c>
      <c r="E579" s="17">
        <f t="shared" ca="1" si="352"/>
        <v>1.0000746899999999</v>
      </c>
      <c r="F579" s="17">
        <f ca="1">(TRUNC(PRODUCT($E$12:$E578),16))</f>
        <v>1.0720254266984499</v>
      </c>
      <c r="G579" s="17">
        <f t="shared" ca="1" si="353"/>
        <v>1.05514972012712</v>
      </c>
      <c r="H579" s="17">
        <f t="shared" ca="1" si="354"/>
        <v>1.0159936599999999</v>
      </c>
      <c r="I579" s="16">
        <f t="shared" si="341"/>
        <v>1.7999999999999999E-2</v>
      </c>
      <c r="J579" s="99">
        <f t="shared" si="355"/>
        <v>43881</v>
      </c>
      <c r="K579" s="3">
        <f t="shared" si="356"/>
        <v>143</v>
      </c>
      <c r="L579" s="20">
        <f t="shared" si="357"/>
        <v>143</v>
      </c>
      <c r="M579" s="15">
        <f t="shared" si="358"/>
        <v>1.0101748610000001</v>
      </c>
      <c r="N579" s="15">
        <f t="shared" ca="1" si="359"/>
        <v>1.026331254</v>
      </c>
      <c r="O579" s="20">
        <f t="shared" si="360"/>
        <v>0</v>
      </c>
      <c r="P579" s="2">
        <f t="shared" ca="1" si="361"/>
        <v>9.2159379999999995</v>
      </c>
      <c r="Q579" s="2">
        <f t="shared" si="362"/>
        <v>0</v>
      </c>
      <c r="R579" s="4" t="str">
        <f t="shared" si="363"/>
        <v>A+J=</v>
      </c>
      <c r="S579" s="99">
        <f t="shared" si="364"/>
        <v>44249</v>
      </c>
      <c r="T579" s="9" t="str">
        <f t="shared" si="365"/>
        <v>-</v>
      </c>
      <c r="U579" s="9"/>
      <c r="V579" s="9"/>
      <c r="W579" s="9"/>
      <c r="X579" s="9"/>
      <c r="Y579" s="1"/>
      <c r="Z579" s="9"/>
      <c r="AA579" s="9"/>
      <c r="AB579" s="9"/>
      <c r="AC579" s="9"/>
      <c r="AD579" s="9"/>
      <c r="AE579" s="10"/>
      <c r="AF579" s="9"/>
      <c r="AG579" s="9"/>
      <c r="AH579" s="99" t="s">
        <v>4</v>
      </c>
      <c r="AI579" s="3" t="s">
        <v>5</v>
      </c>
      <c r="AJ579" s="9" t="s">
        <v>6</v>
      </c>
      <c r="AK579" s="11" t="s">
        <v>7</v>
      </c>
      <c r="AL579" s="12" t="s">
        <v>7</v>
      </c>
      <c r="AM579" s="99" t="s">
        <v>4</v>
      </c>
      <c r="AN579" s="11" t="s">
        <v>8</v>
      </c>
      <c r="AO579" s="14" t="s">
        <v>8</v>
      </c>
      <c r="AP579" s="13" t="s">
        <v>8</v>
      </c>
      <c r="AQ579" s="15" t="s">
        <v>9</v>
      </c>
      <c r="AR579" s="99" t="s">
        <v>4</v>
      </c>
      <c r="AS579" s="2" t="s">
        <v>11</v>
      </c>
      <c r="AT579" s="3" t="s">
        <v>12</v>
      </c>
      <c r="AU579" s="4" t="s">
        <v>13</v>
      </c>
      <c r="AV579" s="99" t="s">
        <v>13</v>
      </c>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c r="FV579" s="3"/>
      <c r="FW579" s="3"/>
      <c r="FX579" s="3"/>
      <c r="FY579" s="3"/>
      <c r="FZ579" s="3"/>
      <c r="GA579" s="3"/>
      <c r="GB579" s="3"/>
      <c r="GC579" s="3"/>
      <c r="GD579" s="3"/>
      <c r="GE579" s="3"/>
      <c r="GF579" s="3"/>
      <c r="GG579" s="3"/>
      <c r="GH579" s="3"/>
      <c r="GI579" s="3"/>
      <c r="GJ579" s="3"/>
      <c r="GK579" s="3"/>
      <c r="GL579" s="3"/>
      <c r="GM579" s="3"/>
      <c r="GN579" s="3"/>
      <c r="GO579" s="3"/>
      <c r="GP579" s="3"/>
      <c r="GQ579" s="3"/>
      <c r="GR579" s="3"/>
      <c r="GS579" s="3"/>
      <c r="GT579" s="1"/>
      <c r="GU579" s="1"/>
      <c r="GV579" s="1"/>
      <c r="GW579" s="1"/>
      <c r="GX579" s="1"/>
      <c r="GY579" s="1"/>
      <c r="GZ579" s="1"/>
      <c r="HA579" s="1"/>
      <c r="HB579" s="1"/>
      <c r="HC579" s="1"/>
      <c r="HD579" s="1"/>
      <c r="HE579" s="1"/>
      <c r="HF579" s="1"/>
      <c r="HG579" s="1"/>
      <c r="HH579" s="1"/>
      <c r="HI579" s="1"/>
      <c r="HJ579" s="1"/>
      <c r="HK579" s="1"/>
      <c r="HL579" s="1"/>
    </row>
    <row r="580" spans="1:220" x14ac:dyDescent="0.15">
      <c r="A580" s="97">
        <f t="shared" si="340"/>
        <v>44092</v>
      </c>
      <c r="B580" s="19">
        <f t="shared" ca="1" si="350"/>
        <v>359.26820299999997</v>
      </c>
      <c r="C580" s="2">
        <f t="shared" si="351"/>
        <v>350</v>
      </c>
      <c r="D580" s="16">
        <f ca="1">IF(A580&lt;$B$1,VLOOKUP(A580,[1]DI!$A$4:$B$15000,2),0)</f>
        <v>1.9000000000000006E-2</v>
      </c>
      <c r="E580" s="17">
        <f t="shared" ca="1" si="352"/>
        <v>1.0000746899999999</v>
      </c>
      <c r="F580" s="17">
        <f ca="1">(TRUNC(PRODUCT($E$12:$E579),16))</f>
        <v>1.07210549627757</v>
      </c>
      <c r="G580" s="17">
        <f t="shared" ca="1" si="353"/>
        <v>1.05514972012712</v>
      </c>
      <c r="H580" s="17">
        <f t="shared" ca="1" si="354"/>
        <v>1.0160695500000001</v>
      </c>
      <c r="I580" s="16">
        <f t="shared" si="341"/>
        <v>1.7999999999999999E-2</v>
      </c>
      <c r="J580" s="99">
        <f t="shared" si="355"/>
        <v>43881</v>
      </c>
      <c r="K580" s="3">
        <f t="shared" si="356"/>
        <v>144</v>
      </c>
      <c r="L580" s="20">
        <f t="shared" si="357"/>
        <v>144</v>
      </c>
      <c r="M580" s="15">
        <f t="shared" si="358"/>
        <v>1.0102463770000001</v>
      </c>
      <c r="N580" s="15">
        <f t="shared" ca="1" si="359"/>
        <v>1.026480582</v>
      </c>
      <c r="O580" s="20">
        <f t="shared" si="360"/>
        <v>0</v>
      </c>
      <c r="P580" s="2">
        <f t="shared" ca="1" si="361"/>
        <v>9.2682029999999997</v>
      </c>
      <c r="Q580" s="2">
        <f t="shared" si="362"/>
        <v>0</v>
      </c>
      <c r="R580" s="4" t="str">
        <f t="shared" si="363"/>
        <v>A+J=</v>
      </c>
      <c r="S580" s="99">
        <f t="shared" si="364"/>
        <v>44249</v>
      </c>
      <c r="T580" s="9" t="str">
        <f t="shared" si="365"/>
        <v>-</v>
      </c>
      <c r="U580" s="9"/>
      <c r="V580" s="9"/>
      <c r="W580" s="9"/>
      <c r="X580" s="9"/>
      <c r="Y580" s="1"/>
      <c r="Z580" s="9"/>
      <c r="AA580" s="9"/>
      <c r="AB580" s="9"/>
      <c r="AC580" s="9"/>
      <c r="AD580" s="9"/>
      <c r="AE580" s="10"/>
      <c r="AF580" s="9"/>
      <c r="AG580" s="9"/>
      <c r="AH580" s="99"/>
      <c r="AI580" s="3" t="s">
        <v>15</v>
      </c>
      <c r="AJ580" s="9" t="s">
        <v>16</v>
      </c>
      <c r="AK580" s="16" t="s">
        <v>17</v>
      </c>
      <c r="AL580" s="17" t="s">
        <v>18</v>
      </c>
      <c r="AM580" s="99"/>
      <c r="AN580" s="16"/>
      <c r="AO580" s="3" t="s">
        <v>19</v>
      </c>
      <c r="AP580" s="15" t="s">
        <v>18</v>
      </c>
      <c r="AQ580" s="15" t="s">
        <v>20</v>
      </c>
      <c r="AR580" s="99"/>
      <c r="AS580" s="2"/>
      <c r="AT580" s="3"/>
      <c r="AU580" s="4" t="s">
        <v>21</v>
      </c>
      <c r="AV580" s="99" t="s">
        <v>4</v>
      </c>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c r="FV580" s="3"/>
      <c r="FW580" s="3"/>
      <c r="FX580" s="3"/>
      <c r="FY580" s="3"/>
      <c r="FZ580" s="3"/>
      <c r="GA580" s="3"/>
      <c r="GB580" s="3"/>
      <c r="GC580" s="3"/>
      <c r="GD580" s="3"/>
      <c r="GE580" s="3"/>
      <c r="GF580" s="3"/>
      <c r="GG580" s="3"/>
      <c r="GH580" s="3"/>
      <c r="GI580" s="3"/>
      <c r="GJ580" s="3"/>
      <c r="GK580" s="3"/>
      <c r="GL580" s="3"/>
      <c r="GM580" s="3"/>
      <c r="GN580" s="3"/>
      <c r="GO580" s="3"/>
      <c r="GP580" s="3"/>
      <c r="GQ580" s="3"/>
      <c r="GR580" s="3"/>
      <c r="GS580" s="3"/>
      <c r="GT580" s="1"/>
      <c r="GU580" s="1"/>
      <c r="GV580" s="1"/>
      <c r="GW580" s="1"/>
      <c r="GX580" s="1"/>
      <c r="GY580" s="1"/>
      <c r="GZ580" s="1"/>
      <c r="HA580" s="1"/>
      <c r="HB580" s="1"/>
      <c r="HC580" s="1"/>
      <c r="HD580" s="1"/>
      <c r="HE580" s="1"/>
      <c r="HF580" s="1"/>
      <c r="HG580" s="1"/>
      <c r="HH580" s="1"/>
      <c r="HI580" s="1"/>
      <c r="HJ580" s="1"/>
      <c r="HK580" s="1"/>
      <c r="HL580" s="1"/>
    </row>
    <row r="581" spans="1:220" x14ac:dyDescent="0.15">
      <c r="A581" s="97">
        <f t="shared" si="340"/>
        <v>44093</v>
      </c>
      <c r="B581" s="19">
        <f t="shared" ca="1" si="350"/>
        <v>359.32047299999999</v>
      </c>
      <c r="C581" s="2">
        <f t="shared" si="351"/>
        <v>350</v>
      </c>
      <c r="D581" s="16">
        <f ca="1">IF(A581&lt;$B$1,VLOOKUP(A581,[1]DI!$A$4:$B$15000,2),0)</f>
        <v>0</v>
      </c>
      <c r="E581" s="17">
        <f t="shared" ca="1" si="352"/>
        <v>1</v>
      </c>
      <c r="F581" s="17">
        <f ca="1">(TRUNC(PRODUCT($E$12:$E580),16))</f>
        <v>1.0721855718370801</v>
      </c>
      <c r="G581" s="17">
        <f t="shared" ca="1" si="353"/>
        <v>1.05514972012712</v>
      </c>
      <c r="H581" s="17">
        <f t="shared" ca="1" si="354"/>
        <v>1.0161454400000001</v>
      </c>
      <c r="I581" s="16">
        <f t="shared" si="341"/>
        <v>1.7999999999999999E-2</v>
      </c>
      <c r="J581" s="99">
        <f t="shared" si="355"/>
        <v>43881</v>
      </c>
      <c r="K581" s="3">
        <f t="shared" si="356"/>
        <v>144</v>
      </c>
      <c r="L581" s="20">
        <f t="shared" si="357"/>
        <v>145</v>
      </c>
      <c r="M581" s="15">
        <f t="shared" si="358"/>
        <v>1.010317898</v>
      </c>
      <c r="N581" s="15">
        <f t="shared" ca="1" si="359"/>
        <v>1.0266299249999999</v>
      </c>
      <c r="O581" s="20">
        <f t="shared" si="360"/>
        <v>0</v>
      </c>
      <c r="P581" s="2">
        <f t="shared" ca="1" si="361"/>
        <v>9.3204729999999998</v>
      </c>
      <c r="Q581" s="2">
        <f t="shared" si="362"/>
        <v>0</v>
      </c>
      <c r="R581" s="4" t="str">
        <f t="shared" si="363"/>
        <v>A+J=</v>
      </c>
      <c r="S581" s="99">
        <f t="shared" si="364"/>
        <v>44249</v>
      </c>
      <c r="T581" s="9" t="str">
        <f t="shared" si="365"/>
        <v>-</v>
      </c>
      <c r="U581" s="9"/>
      <c r="V581" s="9"/>
      <c r="W581" s="9"/>
      <c r="X581" s="9"/>
      <c r="Y581" s="1"/>
      <c r="Z581" s="9"/>
      <c r="AA581" s="9"/>
      <c r="AB581" s="9"/>
      <c r="AC581" s="9"/>
      <c r="AD581" s="9"/>
      <c r="AE581" s="10"/>
      <c r="AF581" s="9"/>
      <c r="AG581" s="9"/>
      <c r="AH581" s="99"/>
      <c r="AI581" s="3" t="str">
        <f>+$B$9</f>
        <v>AMAR16</v>
      </c>
      <c r="AJ581" s="9"/>
      <c r="AK581" s="16"/>
      <c r="AL581" s="17" t="s">
        <v>25</v>
      </c>
      <c r="AM581" s="99"/>
      <c r="AN581" s="16" t="s">
        <v>26</v>
      </c>
      <c r="AO581" s="3" t="s">
        <v>28</v>
      </c>
      <c r="AP581" s="15" t="s">
        <v>29</v>
      </c>
      <c r="AQ581" s="15" t="s">
        <v>25</v>
      </c>
      <c r="AR581" s="99"/>
      <c r="AS581" s="2"/>
      <c r="AT581" s="3"/>
      <c r="AU581" s="4" t="s">
        <v>30</v>
      </c>
      <c r="AV581" s="101"/>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c r="FV581" s="3"/>
      <c r="FW581" s="3"/>
      <c r="FX581" s="3"/>
      <c r="FY581" s="3"/>
      <c r="FZ581" s="3"/>
      <c r="GA581" s="3"/>
      <c r="GB581" s="3"/>
      <c r="GC581" s="3"/>
      <c r="GD581" s="3"/>
      <c r="GE581" s="3"/>
      <c r="GF581" s="3"/>
      <c r="GG581" s="3"/>
      <c r="GH581" s="3"/>
      <c r="GI581" s="3"/>
      <c r="GJ581" s="3"/>
      <c r="GK581" s="3"/>
      <c r="GL581" s="3"/>
      <c r="GM581" s="3"/>
      <c r="GN581" s="3"/>
      <c r="GO581" s="3"/>
      <c r="GP581" s="3"/>
      <c r="GQ581" s="3"/>
      <c r="GR581" s="3"/>
      <c r="GS581" s="3"/>
      <c r="GT581" s="1"/>
      <c r="GU581" s="1"/>
      <c r="GV581" s="1"/>
      <c r="GW581" s="1"/>
      <c r="GX581" s="1"/>
      <c r="GY581" s="1"/>
      <c r="GZ581" s="1"/>
      <c r="HA581" s="1"/>
      <c r="HB581" s="1"/>
      <c r="HC581" s="1"/>
      <c r="HD581" s="1"/>
      <c r="HE581" s="1"/>
      <c r="HF581" s="1"/>
      <c r="HG581" s="1"/>
      <c r="HH581" s="1"/>
      <c r="HI581" s="1"/>
      <c r="HJ581" s="1"/>
      <c r="HK581" s="1"/>
      <c r="HL581" s="1"/>
    </row>
    <row r="582" spans="1:220" x14ac:dyDescent="0.15">
      <c r="A582" s="97">
        <f t="shared" si="340"/>
        <v>44094</v>
      </c>
      <c r="B582" s="19">
        <f t="shared" ca="1" si="350"/>
        <v>359.32047299999999</v>
      </c>
      <c r="C582" s="2">
        <f t="shared" si="351"/>
        <v>350</v>
      </c>
      <c r="D582" s="16">
        <f ca="1">IF(A582&lt;$B$1,VLOOKUP(A582,[1]DI!$A$4:$B$15000,2),0)</f>
        <v>0</v>
      </c>
      <c r="E582" s="17">
        <f t="shared" ca="1" si="352"/>
        <v>1</v>
      </c>
      <c r="F582" s="17">
        <f ca="1">(TRUNC(PRODUCT($E$12:$E581),16))</f>
        <v>1.0721855718370801</v>
      </c>
      <c r="G582" s="17">
        <f t="shared" ca="1" si="353"/>
        <v>1.05514972012712</v>
      </c>
      <c r="H582" s="17">
        <f t="shared" ca="1" si="354"/>
        <v>1.0161454400000001</v>
      </c>
      <c r="I582" s="16">
        <f t="shared" si="341"/>
        <v>1.7999999999999999E-2</v>
      </c>
      <c r="J582" s="99">
        <f t="shared" si="355"/>
        <v>43881</v>
      </c>
      <c r="K582" s="3">
        <f t="shared" si="356"/>
        <v>144</v>
      </c>
      <c r="L582" s="20">
        <f t="shared" si="357"/>
        <v>145</v>
      </c>
      <c r="M582" s="15">
        <f t="shared" si="358"/>
        <v>1.010317898</v>
      </c>
      <c r="N582" s="15">
        <f t="shared" ca="1" si="359"/>
        <v>1.0266299249999999</v>
      </c>
      <c r="O582" s="20">
        <f t="shared" si="360"/>
        <v>0</v>
      </c>
      <c r="P582" s="2">
        <f t="shared" ca="1" si="361"/>
        <v>9.3204729999999998</v>
      </c>
      <c r="Q582" s="2">
        <f t="shared" si="362"/>
        <v>0</v>
      </c>
      <c r="R582" s="4" t="str">
        <f t="shared" si="363"/>
        <v>A+J=</v>
      </c>
      <c r="S582" s="99">
        <f t="shared" si="364"/>
        <v>44249</v>
      </c>
      <c r="T582" s="9" t="str">
        <f t="shared" si="365"/>
        <v>-</v>
      </c>
      <c r="U582" s="9"/>
      <c r="V582" s="9"/>
      <c r="W582" s="9"/>
      <c r="X582" s="9"/>
      <c r="Y582" s="1"/>
      <c r="Z582" s="9"/>
      <c r="AA582" s="9"/>
      <c r="AB582" s="9"/>
      <c r="AC582" s="9"/>
      <c r="AD582" s="9"/>
      <c r="AE582" s="10"/>
      <c r="AF582" s="9"/>
      <c r="AG582" s="9"/>
      <c r="AH582" s="99"/>
      <c r="AI582" s="3"/>
      <c r="AJ582" s="9" t="s">
        <v>32</v>
      </c>
      <c r="AK582" s="16" t="s">
        <v>33</v>
      </c>
      <c r="AL582" s="17" t="s">
        <v>37</v>
      </c>
      <c r="AM582" s="99"/>
      <c r="AN582" s="16" t="s">
        <v>38</v>
      </c>
      <c r="AO582" s="3" t="s">
        <v>40</v>
      </c>
      <c r="AP582" s="15" t="s">
        <v>41</v>
      </c>
      <c r="AQ582" s="15" t="s">
        <v>42</v>
      </c>
      <c r="AR582" s="99"/>
      <c r="AS582" s="2" t="s">
        <v>43</v>
      </c>
      <c r="AT582" s="3"/>
      <c r="AU582" s="4"/>
      <c r="AV582" s="101"/>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c r="FV582" s="3"/>
      <c r="FW582" s="3"/>
      <c r="FX582" s="3"/>
      <c r="FY582" s="3"/>
      <c r="FZ582" s="3"/>
      <c r="GA582" s="3"/>
      <c r="GB582" s="3"/>
      <c r="GC582" s="3"/>
      <c r="GD582" s="3"/>
      <c r="GE582" s="3"/>
      <c r="GF582" s="3"/>
      <c r="GG582" s="3"/>
      <c r="GH582" s="3"/>
      <c r="GI582" s="3"/>
      <c r="GJ582" s="3"/>
      <c r="GK582" s="3"/>
      <c r="GL582" s="3"/>
      <c r="GM582" s="3"/>
      <c r="GN582" s="3"/>
      <c r="GO582" s="3"/>
      <c r="GP582" s="3"/>
      <c r="GQ582" s="3"/>
      <c r="GR582" s="3"/>
      <c r="GS582" s="3"/>
      <c r="GT582" s="1"/>
      <c r="GU582" s="1"/>
      <c r="GV582" s="1"/>
      <c r="GW582" s="1"/>
      <c r="GX582" s="1"/>
      <c r="GY582" s="1"/>
      <c r="GZ582" s="1"/>
      <c r="HA582" s="1"/>
      <c r="HB582" s="1"/>
      <c r="HC582" s="1"/>
      <c r="HD582" s="1"/>
      <c r="HE582" s="1"/>
      <c r="HF582" s="1"/>
      <c r="HG582" s="1"/>
      <c r="HH582" s="1"/>
      <c r="HI582" s="1"/>
      <c r="HJ582" s="1"/>
      <c r="HK582" s="1"/>
      <c r="HL582" s="1"/>
    </row>
    <row r="583" spans="1:220" x14ac:dyDescent="0.15">
      <c r="A583" s="97">
        <f t="shared" si="340"/>
        <v>44095</v>
      </c>
      <c r="B583" s="19">
        <f t="shared" ca="1" si="350"/>
        <v>359.32047299999999</v>
      </c>
      <c r="C583" s="2">
        <f t="shared" si="351"/>
        <v>350</v>
      </c>
      <c r="D583" s="16">
        <f ca="1">IF(A583&lt;$B$1,VLOOKUP(A583,[1]DI!$A$4:$B$15000,2),0)</f>
        <v>1.9000000000000006E-2</v>
      </c>
      <c r="E583" s="17">
        <f t="shared" ca="1" si="352"/>
        <v>1.0000746899999999</v>
      </c>
      <c r="F583" s="17">
        <f ca="1">(TRUNC(PRODUCT($E$12:$E582),16))</f>
        <v>1.0721855718370801</v>
      </c>
      <c r="G583" s="17">
        <f t="shared" ca="1" si="353"/>
        <v>1.05514972012712</v>
      </c>
      <c r="H583" s="17">
        <f t="shared" ca="1" si="354"/>
        <v>1.0161454400000001</v>
      </c>
      <c r="I583" s="16">
        <f t="shared" si="341"/>
        <v>1.7999999999999999E-2</v>
      </c>
      <c r="J583" s="99">
        <f t="shared" si="355"/>
        <v>43881</v>
      </c>
      <c r="K583" s="3">
        <f t="shared" si="356"/>
        <v>145</v>
      </c>
      <c r="L583" s="20">
        <f t="shared" si="357"/>
        <v>145</v>
      </c>
      <c r="M583" s="15">
        <f t="shared" si="358"/>
        <v>1.010317898</v>
      </c>
      <c r="N583" s="15">
        <f t="shared" ca="1" si="359"/>
        <v>1.0266299249999999</v>
      </c>
      <c r="O583" s="20">
        <f t="shared" si="360"/>
        <v>0</v>
      </c>
      <c r="P583" s="2">
        <f t="shared" ca="1" si="361"/>
        <v>9.3204729999999998</v>
      </c>
      <c r="Q583" s="2">
        <f t="shared" si="362"/>
        <v>0</v>
      </c>
      <c r="R583" s="4" t="str">
        <f t="shared" si="363"/>
        <v>A+J=</v>
      </c>
      <c r="S583" s="99">
        <f t="shared" si="364"/>
        <v>44249</v>
      </c>
      <c r="T583" s="9" t="str">
        <f t="shared" si="365"/>
        <v>-</v>
      </c>
      <c r="U583" s="9"/>
      <c r="V583" s="9"/>
      <c r="W583" s="9"/>
      <c r="X583" s="9"/>
      <c r="Y583" s="1"/>
      <c r="Z583" s="9"/>
      <c r="AA583" s="9"/>
      <c r="AB583" s="9"/>
      <c r="AC583" s="9"/>
      <c r="AD583" s="9"/>
      <c r="AE583" s="10"/>
      <c r="AF583" s="9"/>
      <c r="AG583" s="9"/>
      <c r="AH583" s="99"/>
      <c r="AI583" s="3" t="s">
        <v>53</v>
      </c>
      <c r="AJ583" s="9" t="s">
        <v>53</v>
      </c>
      <c r="AK583" s="16"/>
      <c r="AL583" s="17"/>
      <c r="AM583" s="99"/>
      <c r="AN583" s="16"/>
      <c r="AO583" s="3"/>
      <c r="AP583" s="15"/>
      <c r="AQ583" s="15"/>
      <c r="AR583" s="99"/>
      <c r="AS583" s="2" t="s">
        <v>53</v>
      </c>
      <c r="AT583" s="3" t="s">
        <v>53</v>
      </c>
      <c r="AU583" s="4"/>
      <c r="AV583" s="99"/>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c r="FV583" s="3"/>
      <c r="FW583" s="3"/>
      <c r="FX583" s="3"/>
      <c r="FY583" s="3"/>
      <c r="FZ583" s="3"/>
      <c r="GA583" s="3"/>
      <c r="GB583" s="3"/>
      <c r="GC583" s="3"/>
      <c r="GD583" s="3"/>
      <c r="GE583" s="3"/>
      <c r="GF583" s="3"/>
      <c r="GG583" s="3"/>
      <c r="GH583" s="3"/>
      <c r="GI583" s="3"/>
      <c r="GJ583" s="3"/>
      <c r="GK583" s="3"/>
      <c r="GL583" s="3"/>
      <c r="GM583" s="3"/>
      <c r="GN583" s="3"/>
      <c r="GO583" s="3"/>
      <c r="GP583" s="3"/>
      <c r="GQ583" s="3"/>
      <c r="GR583" s="3"/>
      <c r="GS583" s="3"/>
      <c r="GT583" s="1"/>
      <c r="GU583" s="1"/>
      <c r="GV583" s="1"/>
      <c r="GW583" s="1"/>
      <c r="GX583" s="1"/>
      <c r="GY583" s="1"/>
      <c r="GZ583" s="1"/>
      <c r="HA583" s="1"/>
      <c r="HB583" s="1"/>
      <c r="HC583" s="1"/>
      <c r="HD583" s="1"/>
      <c r="HE583" s="1"/>
      <c r="HF583" s="1"/>
      <c r="HG583" s="1"/>
      <c r="HH583" s="1"/>
      <c r="HI583" s="1"/>
      <c r="HJ583" s="1"/>
      <c r="HK583" s="1"/>
      <c r="HL583" s="1"/>
    </row>
    <row r="584" spans="1:220" x14ac:dyDescent="0.15">
      <c r="A584" s="97">
        <f t="shared" si="340"/>
        <v>44096</v>
      </c>
      <c r="B584" s="19">
        <f t="shared" ca="1" si="350"/>
        <v>359.372749</v>
      </c>
      <c r="C584" s="2">
        <f t="shared" si="351"/>
        <v>350</v>
      </c>
      <c r="D584" s="16">
        <f ca="1">IF(A584&lt;$B$1,VLOOKUP(A584,[1]DI!$A$4:$B$15000,2),0)</f>
        <v>1.9000000000000006E-2</v>
      </c>
      <c r="E584" s="17">
        <f t="shared" ca="1" si="352"/>
        <v>1.0000746899999999</v>
      </c>
      <c r="F584" s="17">
        <f ca="1">(TRUNC(PRODUCT($E$12:$E583),16))</f>
        <v>1.07226565337744</v>
      </c>
      <c r="G584" s="17">
        <f t="shared" ca="1" si="353"/>
        <v>1.05514972012712</v>
      </c>
      <c r="H584" s="17">
        <f t="shared" ca="1" si="354"/>
        <v>1.01622133</v>
      </c>
      <c r="I584" s="16">
        <f t="shared" si="341"/>
        <v>1.7999999999999999E-2</v>
      </c>
      <c r="J584" s="99">
        <f t="shared" si="355"/>
        <v>43881</v>
      </c>
      <c r="K584" s="3">
        <f t="shared" si="356"/>
        <v>146</v>
      </c>
      <c r="L584" s="20">
        <f t="shared" si="357"/>
        <v>146</v>
      </c>
      <c r="M584" s="15">
        <f t="shared" si="358"/>
        <v>1.0103894250000001</v>
      </c>
      <c r="N584" s="15">
        <f t="shared" ca="1" si="359"/>
        <v>1.0267792849999999</v>
      </c>
      <c r="O584" s="20">
        <f t="shared" si="360"/>
        <v>0</v>
      </c>
      <c r="P584" s="2">
        <f t="shared" ca="1" si="361"/>
        <v>9.3727490000000007</v>
      </c>
      <c r="Q584" s="2">
        <f t="shared" si="362"/>
        <v>0</v>
      </c>
      <c r="R584" s="4" t="str">
        <f t="shared" si="363"/>
        <v>A+J=</v>
      </c>
      <c r="S584" s="99">
        <f t="shared" si="364"/>
        <v>44249</v>
      </c>
      <c r="T584" s="9" t="str">
        <f t="shared" si="365"/>
        <v>-</v>
      </c>
      <c r="U584" s="9"/>
      <c r="V584" s="9"/>
      <c r="W584" s="9"/>
      <c r="X584" s="9"/>
      <c r="Y584" s="1"/>
      <c r="Z584" s="9"/>
      <c r="AA584" s="9"/>
      <c r="AB584" s="9"/>
      <c r="AC584" s="9"/>
      <c r="AD584" s="9"/>
      <c r="AE584" s="10"/>
      <c r="AF584" s="9"/>
      <c r="AG584" s="9"/>
      <c r="AH584" s="99">
        <f>(AH576+1)</f>
        <v>43899</v>
      </c>
      <c r="AI584" s="2">
        <f t="shared" ref="AI584:AL598" ca="1" si="375">VLOOKUP($AH584,$A$12:$S$1473,(AI$1)+1)</f>
        <v>350.813469</v>
      </c>
      <c r="AJ584" s="9">
        <f t="shared" si="375"/>
        <v>350</v>
      </c>
      <c r="AK584" s="16">
        <f t="shared" ca="1" si="375"/>
        <v>4.1500000000000002E-2</v>
      </c>
      <c r="AL584" s="17">
        <f t="shared" ca="1" si="375"/>
        <v>1.00161487</v>
      </c>
      <c r="AM584" s="99">
        <f t="shared" ref="AM584:AM598" si="376">AH584</f>
        <v>43899</v>
      </c>
      <c r="AN584" s="16">
        <f t="shared" ref="AN584:AQ598" si="377">VLOOKUP($AH584,$A$12:$S$1473,(AN$1)+1)</f>
        <v>1.7999999999999999E-2</v>
      </c>
      <c r="AO584" s="3">
        <f t="shared" si="377"/>
        <v>10</v>
      </c>
      <c r="AP584" s="15">
        <f t="shared" si="377"/>
        <v>1.0007081840000001</v>
      </c>
      <c r="AQ584" s="15">
        <f t="shared" ca="1" si="377"/>
        <v>1.0023241979999999</v>
      </c>
      <c r="AR584" s="99">
        <f t="shared" ref="AR584:AR598" si="378">AH584</f>
        <v>43899</v>
      </c>
      <c r="AS584" s="2">
        <f t="shared" ref="AS584:AV598" ca="1" si="379">VLOOKUP($AH584,$A$12:$S$1473,(AS$1)+1)</f>
        <v>0.813469</v>
      </c>
      <c r="AT584" s="2">
        <f t="shared" si="379"/>
        <v>0</v>
      </c>
      <c r="AU584" s="28" t="str">
        <f t="shared" si="379"/>
        <v>A+J=</v>
      </c>
      <c r="AV584" s="99">
        <f t="shared" si="379"/>
        <v>44249</v>
      </c>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c r="FV584" s="3"/>
      <c r="FW584" s="3"/>
      <c r="FX584" s="3"/>
      <c r="FY584" s="3"/>
      <c r="FZ584" s="3"/>
      <c r="GA584" s="3"/>
      <c r="GB584" s="3"/>
      <c r="GC584" s="3"/>
      <c r="GD584" s="3"/>
      <c r="GE584" s="3"/>
      <c r="GF584" s="3"/>
      <c r="GG584" s="3"/>
      <c r="GH584" s="3"/>
      <c r="GI584" s="3"/>
      <c r="GJ584" s="3"/>
      <c r="GK584" s="3"/>
      <c r="GL584" s="3"/>
      <c r="GM584" s="3"/>
      <c r="GN584" s="3"/>
      <c r="GO584" s="3"/>
      <c r="GP584" s="3"/>
      <c r="GQ584" s="3"/>
      <c r="GR584" s="3"/>
      <c r="GS584" s="3"/>
      <c r="GT584" s="1"/>
      <c r="GU584" s="1"/>
      <c r="GV584" s="1"/>
      <c r="GW584" s="1"/>
      <c r="GX584" s="1"/>
      <c r="GY584" s="1"/>
      <c r="GZ584" s="1"/>
      <c r="HA584" s="1"/>
      <c r="HB584" s="1"/>
      <c r="HC584" s="1"/>
      <c r="HD584" s="1"/>
      <c r="HE584" s="1"/>
      <c r="HF584" s="1"/>
      <c r="HG584" s="1"/>
      <c r="HH584" s="1"/>
      <c r="HI584" s="1"/>
      <c r="HJ584" s="1"/>
      <c r="HK584" s="1"/>
      <c r="HL584" s="1"/>
    </row>
    <row r="585" spans="1:220" x14ac:dyDescent="0.15">
      <c r="A585" s="97">
        <f t="shared" si="340"/>
        <v>44097</v>
      </c>
      <c r="B585" s="19">
        <f t="shared" ca="1" si="350"/>
        <v>359.42503399999998</v>
      </c>
      <c r="C585" s="2">
        <f t="shared" si="351"/>
        <v>350</v>
      </c>
      <c r="D585" s="16">
        <f ca="1">IF(A585&lt;$B$1,VLOOKUP(A585,[1]DI!$A$4:$B$15000,2),0)</f>
        <v>1.9000000000000006E-2</v>
      </c>
      <c r="E585" s="17">
        <f t="shared" ca="1" si="352"/>
        <v>1.0000746899999999</v>
      </c>
      <c r="F585" s="17">
        <f ca="1">(TRUNC(PRODUCT($E$12:$E584),16))</f>
        <v>1.07234574089909</v>
      </c>
      <c r="G585" s="17">
        <f t="shared" ca="1" si="353"/>
        <v>1.05514972012712</v>
      </c>
      <c r="H585" s="17">
        <f t="shared" ca="1" si="354"/>
        <v>1.0162972299999999</v>
      </c>
      <c r="I585" s="16">
        <f t="shared" si="341"/>
        <v>1.7999999999999999E-2</v>
      </c>
      <c r="J585" s="99">
        <f t="shared" si="355"/>
        <v>43881</v>
      </c>
      <c r="K585" s="3">
        <f t="shared" si="356"/>
        <v>147</v>
      </c>
      <c r="L585" s="20">
        <f t="shared" si="357"/>
        <v>147</v>
      </c>
      <c r="M585" s="15">
        <f t="shared" si="358"/>
        <v>1.010460956</v>
      </c>
      <c r="N585" s="15">
        <f t="shared" ca="1" si="359"/>
        <v>1.0269286710000001</v>
      </c>
      <c r="O585" s="20">
        <f t="shared" si="360"/>
        <v>0</v>
      </c>
      <c r="P585" s="2">
        <f t="shared" ca="1" si="361"/>
        <v>9.4250340000000001</v>
      </c>
      <c r="Q585" s="2">
        <f t="shared" si="362"/>
        <v>0</v>
      </c>
      <c r="R585" s="4" t="str">
        <f t="shared" si="363"/>
        <v>A+J=</v>
      </c>
      <c r="S585" s="99">
        <f t="shared" si="364"/>
        <v>44249</v>
      </c>
      <c r="T585" s="9" t="str">
        <f t="shared" si="365"/>
        <v>-</v>
      </c>
      <c r="U585" s="9"/>
      <c r="V585" s="9"/>
      <c r="W585" s="9"/>
      <c r="X585" s="9"/>
      <c r="Y585" s="1"/>
      <c r="Z585" s="9"/>
      <c r="AA585" s="9"/>
      <c r="AB585" s="9"/>
      <c r="AC585" s="9"/>
      <c r="AD585" s="9"/>
      <c r="AE585" s="10"/>
      <c r="AF585" s="9"/>
      <c r="AG585" s="9"/>
      <c r="AH585" s="99">
        <f t="shared" ref="AH585:AH598" si="380">(AH584+1)</f>
        <v>43900</v>
      </c>
      <c r="AI585" s="2">
        <f t="shared" ca="1" si="375"/>
        <v>350.89491900000002</v>
      </c>
      <c r="AJ585" s="9">
        <f t="shared" si="375"/>
        <v>350</v>
      </c>
      <c r="AK585" s="16">
        <f t="shared" ca="1" si="375"/>
        <v>4.1500000000000002E-2</v>
      </c>
      <c r="AL585" s="17">
        <f t="shared" ca="1" si="375"/>
        <v>1.0017765000000001</v>
      </c>
      <c r="AM585" s="99">
        <f t="shared" si="376"/>
        <v>43900</v>
      </c>
      <c r="AN585" s="16">
        <f t="shared" si="377"/>
        <v>1.7999999999999999E-2</v>
      </c>
      <c r="AO585" s="3">
        <f t="shared" si="377"/>
        <v>11</v>
      </c>
      <c r="AP585" s="15">
        <f t="shared" si="377"/>
        <v>1.0007790299999999</v>
      </c>
      <c r="AQ585" s="15">
        <f t="shared" ca="1" si="377"/>
        <v>1.0025569139999999</v>
      </c>
      <c r="AR585" s="99">
        <f t="shared" si="378"/>
        <v>43900</v>
      </c>
      <c r="AS585" s="2">
        <f t="shared" ca="1" si="379"/>
        <v>0.89491900000000002</v>
      </c>
      <c r="AT585" s="2">
        <f t="shared" si="379"/>
        <v>0</v>
      </c>
      <c r="AU585" s="28" t="str">
        <f t="shared" si="379"/>
        <v>A+J=</v>
      </c>
      <c r="AV585" s="99">
        <f t="shared" si="379"/>
        <v>44249</v>
      </c>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c r="FV585" s="3"/>
      <c r="FW585" s="3"/>
      <c r="FX585" s="3"/>
      <c r="FY585" s="3"/>
      <c r="FZ585" s="3"/>
      <c r="GA585" s="3"/>
      <c r="GB585" s="3"/>
      <c r="GC585" s="3"/>
      <c r="GD585" s="3"/>
      <c r="GE585" s="3"/>
      <c r="GF585" s="3"/>
      <c r="GG585" s="3"/>
      <c r="GH585" s="3"/>
      <c r="GI585" s="3"/>
      <c r="GJ585" s="3"/>
      <c r="GK585" s="3"/>
      <c r="GL585" s="3"/>
      <c r="GM585" s="3"/>
      <c r="GN585" s="3"/>
      <c r="GO585" s="3"/>
      <c r="GP585" s="3"/>
      <c r="GQ585" s="3"/>
      <c r="GR585" s="3"/>
      <c r="GS585" s="3"/>
      <c r="GT585" s="1"/>
      <c r="GU585" s="1"/>
      <c r="GV585" s="1"/>
      <c r="GW585" s="1"/>
      <c r="GX585" s="1"/>
      <c r="GY585" s="1"/>
      <c r="GZ585" s="1"/>
      <c r="HA585" s="1"/>
      <c r="HB585" s="1"/>
      <c r="HC585" s="1"/>
      <c r="HD585" s="1"/>
      <c r="HE585" s="1"/>
      <c r="HF585" s="1"/>
      <c r="HG585" s="1"/>
      <c r="HH585" s="1"/>
      <c r="HI585" s="1"/>
      <c r="HJ585" s="1"/>
      <c r="HK585" s="1"/>
      <c r="HL585" s="1"/>
    </row>
    <row r="586" spans="1:220" x14ac:dyDescent="0.15">
      <c r="A586" s="97">
        <f t="shared" si="340"/>
        <v>44098</v>
      </c>
      <c r="B586" s="19">
        <f t="shared" ca="1" si="350"/>
        <v>359.477329</v>
      </c>
      <c r="C586" s="2">
        <f t="shared" si="351"/>
        <v>350</v>
      </c>
      <c r="D586" s="16">
        <f ca="1">IF(A586&lt;$B$1,VLOOKUP(A586,[1]DI!$A$4:$B$15000,2),0)</f>
        <v>1.9000000000000006E-2</v>
      </c>
      <c r="E586" s="17">
        <f t="shared" ca="1" si="352"/>
        <v>1.0000746899999999</v>
      </c>
      <c r="F586" s="17">
        <f ca="1">(TRUNC(PRODUCT($E$12:$E585),16))</f>
        <v>1.07242583440248</v>
      </c>
      <c r="G586" s="17">
        <f t="shared" ca="1" si="353"/>
        <v>1.05514972012712</v>
      </c>
      <c r="H586" s="17">
        <f t="shared" ca="1" si="354"/>
        <v>1.01637314</v>
      </c>
      <c r="I586" s="16">
        <f t="shared" si="341"/>
        <v>1.7999999999999999E-2</v>
      </c>
      <c r="J586" s="99">
        <f t="shared" si="355"/>
        <v>43881</v>
      </c>
      <c r="K586" s="3">
        <f t="shared" si="356"/>
        <v>148</v>
      </c>
      <c r="L586" s="20">
        <f t="shared" si="357"/>
        <v>148</v>
      </c>
      <c r="M586" s="15">
        <f t="shared" si="358"/>
        <v>1.0105324929999999</v>
      </c>
      <c r="N586" s="15">
        <f t="shared" ca="1" si="359"/>
        <v>1.0270780829999999</v>
      </c>
      <c r="O586" s="20">
        <f t="shared" si="360"/>
        <v>0</v>
      </c>
      <c r="P586" s="2">
        <f t="shared" ca="1" si="361"/>
        <v>9.4773289999999992</v>
      </c>
      <c r="Q586" s="2">
        <f t="shared" si="362"/>
        <v>0</v>
      </c>
      <c r="R586" s="4" t="str">
        <f t="shared" si="363"/>
        <v>A+J=</v>
      </c>
      <c r="S586" s="99">
        <f t="shared" si="364"/>
        <v>44249</v>
      </c>
      <c r="T586" s="9" t="str">
        <f t="shared" si="365"/>
        <v>-</v>
      </c>
      <c r="U586" s="9"/>
      <c r="V586" s="9"/>
      <c r="W586" s="9"/>
      <c r="X586" s="9"/>
      <c r="Y586" s="1"/>
      <c r="Z586" s="9"/>
      <c r="AA586" s="9"/>
      <c r="AB586" s="9"/>
      <c r="AC586" s="9"/>
      <c r="AD586" s="9"/>
      <c r="AE586" s="10"/>
      <c r="AF586" s="9"/>
      <c r="AG586" s="9"/>
      <c r="AH586" s="99">
        <f t="shared" si="380"/>
        <v>43901</v>
      </c>
      <c r="AI586" s="2">
        <f t="shared" ca="1" si="375"/>
        <v>350.97638999999998</v>
      </c>
      <c r="AJ586" s="9">
        <f t="shared" si="375"/>
        <v>350</v>
      </c>
      <c r="AK586" s="16">
        <f t="shared" ca="1" si="375"/>
        <v>4.1500000000000002E-2</v>
      </c>
      <c r="AL586" s="17">
        <f t="shared" ca="1" si="375"/>
        <v>1.0019381599999999</v>
      </c>
      <c r="AM586" s="99">
        <f t="shared" si="376"/>
        <v>43901</v>
      </c>
      <c r="AN586" s="16">
        <f t="shared" si="377"/>
        <v>1.7999999999999999E-2</v>
      </c>
      <c r="AO586" s="3">
        <f t="shared" si="377"/>
        <v>12</v>
      </c>
      <c r="AP586" s="15">
        <f t="shared" si="377"/>
        <v>1.0008498809999999</v>
      </c>
      <c r="AQ586" s="15">
        <f t="shared" ca="1" si="377"/>
        <v>1.002789688</v>
      </c>
      <c r="AR586" s="99">
        <f t="shared" si="378"/>
        <v>43901</v>
      </c>
      <c r="AS586" s="2">
        <f t="shared" ca="1" si="379"/>
        <v>0.97638999999999998</v>
      </c>
      <c r="AT586" s="2">
        <f t="shared" si="379"/>
        <v>0</v>
      </c>
      <c r="AU586" s="28" t="str">
        <f t="shared" si="379"/>
        <v>A+J=</v>
      </c>
      <c r="AV586" s="99">
        <f t="shared" si="379"/>
        <v>44249</v>
      </c>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c r="FV586" s="3"/>
      <c r="FW586" s="3"/>
      <c r="FX586" s="3"/>
      <c r="FY586" s="3"/>
      <c r="FZ586" s="3"/>
      <c r="GA586" s="3"/>
      <c r="GB586" s="3"/>
      <c r="GC586" s="3"/>
      <c r="GD586" s="3"/>
      <c r="GE586" s="3"/>
      <c r="GF586" s="3"/>
      <c r="GG586" s="3"/>
      <c r="GH586" s="3"/>
      <c r="GI586" s="3"/>
      <c r="GJ586" s="3"/>
      <c r="GK586" s="3"/>
      <c r="GL586" s="3"/>
      <c r="GM586" s="3"/>
      <c r="GN586" s="3"/>
      <c r="GO586" s="3"/>
      <c r="GP586" s="3"/>
      <c r="GQ586" s="3"/>
      <c r="GR586" s="3"/>
      <c r="GS586" s="3"/>
      <c r="GT586" s="1"/>
      <c r="GU586" s="1"/>
      <c r="GV586" s="1"/>
      <c r="GW586" s="1"/>
      <c r="GX586" s="1"/>
      <c r="GY586" s="1"/>
      <c r="GZ586" s="1"/>
      <c r="HA586" s="1"/>
      <c r="HB586" s="1"/>
      <c r="HC586" s="1"/>
      <c r="HD586" s="1"/>
      <c r="HE586" s="1"/>
      <c r="HF586" s="1"/>
      <c r="HG586" s="1"/>
      <c r="HH586" s="1"/>
      <c r="HI586" s="1"/>
      <c r="HJ586" s="1"/>
      <c r="HK586" s="1"/>
      <c r="HL586" s="1"/>
    </row>
    <row r="587" spans="1:220" x14ac:dyDescent="0.15">
      <c r="A587" s="97">
        <f t="shared" si="340"/>
        <v>44099</v>
      </c>
      <c r="B587" s="19">
        <f t="shared" ca="1" si="350"/>
        <v>359.529628</v>
      </c>
      <c r="C587" s="2">
        <f t="shared" si="351"/>
        <v>350</v>
      </c>
      <c r="D587" s="16">
        <f ca="1">IF(A587&lt;$B$1,VLOOKUP(A587,[1]DI!$A$4:$B$15000,2),0)</f>
        <v>1.9000000000000006E-2</v>
      </c>
      <c r="E587" s="17">
        <f t="shared" ca="1" si="352"/>
        <v>1.0000746899999999</v>
      </c>
      <c r="F587" s="17">
        <f ca="1">(TRUNC(PRODUCT($E$12:$E586),16))</f>
        <v>1.07250593388805</v>
      </c>
      <c r="G587" s="17">
        <f t="shared" ca="1" si="353"/>
        <v>1.05514972012712</v>
      </c>
      <c r="H587" s="17">
        <f t="shared" ca="1" si="354"/>
        <v>1.0164490500000001</v>
      </c>
      <c r="I587" s="16">
        <f t="shared" si="341"/>
        <v>1.7999999999999999E-2</v>
      </c>
      <c r="J587" s="99">
        <f t="shared" si="355"/>
        <v>43881</v>
      </c>
      <c r="K587" s="3">
        <f t="shared" si="356"/>
        <v>149</v>
      </c>
      <c r="L587" s="20">
        <f t="shared" si="357"/>
        <v>149</v>
      </c>
      <c r="M587" s="15">
        <f t="shared" si="358"/>
        <v>1.010604034</v>
      </c>
      <c r="N587" s="15">
        <f t="shared" ca="1" si="359"/>
        <v>1.0272275099999999</v>
      </c>
      <c r="O587" s="20">
        <f t="shared" si="360"/>
        <v>0</v>
      </c>
      <c r="P587" s="2">
        <f t="shared" ca="1" si="361"/>
        <v>9.5296280000000007</v>
      </c>
      <c r="Q587" s="2">
        <f t="shared" si="362"/>
        <v>0</v>
      </c>
      <c r="R587" s="4" t="str">
        <f t="shared" si="363"/>
        <v>A+J=</v>
      </c>
      <c r="S587" s="99">
        <f t="shared" si="364"/>
        <v>44249</v>
      </c>
      <c r="T587" s="9" t="str">
        <f t="shared" si="365"/>
        <v>-</v>
      </c>
      <c r="U587" s="9"/>
      <c r="V587" s="9"/>
      <c r="W587" s="9"/>
      <c r="X587" s="9"/>
      <c r="Y587" s="1"/>
      <c r="Z587" s="9"/>
      <c r="AA587" s="9"/>
      <c r="AB587" s="9"/>
      <c r="AC587" s="9"/>
      <c r="AD587" s="9"/>
      <c r="AE587" s="10"/>
      <c r="AF587" s="9"/>
      <c r="AG587" s="9"/>
      <c r="AH587" s="99">
        <f t="shared" si="380"/>
        <v>43902</v>
      </c>
      <c r="AI587" s="2">
        <f t="shared" ca="1" si="375"/>
        <v>351.05787800000002</v>
      </c>
      <c r="AJ587" s="9">
        <f t="shared" si="375"/>
        <v>350</v>
      </c>
      <c r="AK587" s="16">
        <f t="shared" ca="1" si="375"/>
        <v>4.1500000000000002E-2</v>
      </c>
      <c r="AL587" s="17">
        <f t="shared" ca="1" si="375"/>
        <v>1.0020998400000001</v>
      </c>
      <c r="AM587" s="99">
        <f t="shared" si="376"/>
        <v>43902</v>
      </c>
      <c r="AN587" s="16">
        <f t="shared" si="377"/>
        <v>1.7999999999999999E-2</v>
      </c>
      <c r="AO587" s="3">
        <f t="shared" si="377"/>
        <v>13</v>
      </c>
      <c r="AP587" s="15">
        <f t="shared" si="377"/>
        <v>1.0009207369999999</v>
      </c>
      <c r="AQ587" s="15">
        <f t="shared" ca="1" si="377"/>
        <v>1.0030225100000001</v>
      </c>
      <c r="AR587" s="99">
        <f t="shared" si="378"/>
        <v>43902</v>
      </c>
      <c r="AS587" s="2">
        <f t="shared" ca="1" si="379"/>
        <v>1.0578780000000001</v>
      </c>
      <c r="AT587" s="2">
        <f t="shared" si="379"/>
        <v>0</v>
      </c>
      <c r="AU587" s="28" t="str">
        <f t="shared" si="379"/>
        <v>A+J=</v>
      </c>
      <c r="AV587" s="99">
        <f t="shared" si="379"/>
        <v>44249</v>
      </c>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c r="FV587" s="3"/>
      <c r="FW587" s="3"/>
      <c r="FX587" s="3"/>
      <c r="FY587" s="3"/>
      <c r="FZ587" s="3"/>
      <c r="GA587" s="3"/>
      <c r="GB587" s="3"/>
      <c r="GC587" s="3"/>
      <c r="GD587" s="3"/>
      <c r="GE587" s="3"/>
      <c r="GF587" s="3"/>
      <c r="GG587" s="3"/>
      <c r="GH587" s="3"/>
      <c r="GI587" s="3"/>
      <c r="GJ587" s="3"/>
      <c r="GK587" s="3"/>
      <c r="GL587" s="3"/>
      <c r="GM587" s="3"/>
      <c r="GN587" s="3"/>
      <c r="GO587" s="3"/>
      <c r="GP587" s="3"/>
      <c r="GQ587" s="3"/>
      <c r="GR587" s="3"/>
      <c r="GS587" s="3"/>
      <c r="GT587" s="1"/>
      <c r="GU587" s="1"/>
      <c r="GV587" s="1"/>
      <c r="GW587" s="1"/>
      <c r="GX587" s="1"/>
      <c r="GY587" s="1"/>
      <c r="GZ587" s="1"/>
      <c r="HA587" s="1"/>
      <c r="HB587" s="1"/>
      <c r="HC587" s="1"/>
      <c r="HD587" s="1"/>
      <c r="HE587" s="1"/>
      <c r="HF587" s="1"/>
      <c r="HG587" s="1"/>
      <c r="HH587" s="1"/>
      <c r="HI587" s="1"/>
      <c r="HJ587" s="1"/>
      <c r="HK587" s="1"/>
      <c r="HL587" s="1"/>
    </row>
    <row r="588" spans="1:220" x14ac:dyDescent="0.15">
      <c r="A588" s="97">
        <f t="shared" si="340"/>
        <v>44100</v>
      </c>
      <c r="B588" s="19">
        <f t="shared" ca="1" si="350"/>
        <v>359.58193699999998</v>
      </c>
      <c r="C588" s="2">
        <f t="shared" si="351"/>
        <v>350</v>
      </c>
      <c r="D588" s="16">
        <f ca="1">IF(A588&lt;$B$1,VLOOKUP(A588,[1]DI!$A$4:$B$15000,2),0)</f>
        <v>0</v>
      </c>
      <c r="E588" s="17">
        <f t="shared" ca="1" si="352"/>
        <v>1</v>
      </c>
      <c r="F588" s="17">
        <f ca="1">(TRUNC(PRODUCT($E$12:$E587),16))</f>
        <v>1.0725860393562601</v>
      </c>
      <c r="G588" s="17">
        <f t="shared" ca="1" si="353"/>
        <v>1.05514972012712</v>
      </c>
      <c r="H588" s="17">
        <f t="shared" ca="1" si="354"/>
        <v>1.0165249700000001</v>
      </c>
      <c r="I588" s="16">
        <f t="shared" si="341"/>
        <v>1.7999999999999999E-2</v>
      </c>
      <c r="J588" s="99">
        <f t="shared" si="355"/>
        <v>43881</v>
      </c>
      <c r="K588" s="3">
        <f t="shared" si="356"/>
        <v>149</v>
      </c>
      <c r="L588" s="20">
        <f t="shared" si="357"/>
        <v>150</v>
      </c>
      <c r="M588" s="15">
        <f t="shared" si="358"/>
        <v>1.0106755810000001</v>
      </c>
      <c r="N588" s="15">
        <f t="shared" ca="1" si="359"/>
        <v>1.027376965</v>
      </c>
      <c r="O588" s="20">
        <f t="shared" si="360"/>
        <v>0</v>
      </c>
      <c r="P588" s="2">
        <f t="shared" ca="1" si="361"/>
        <v>9.5819369999999999</v>
      </c>
      <c r="Q588" s="2">
        <f t="shared" si="362"/>
        <v>0</v>
      </c>
      <c r="R588" s="4" t="str">
        <f t="shared" si="363"/>
        <v>A+J=</v>
      </c>
      <c r="S588" s="99">
        <f t="shared" si="364"/>
        <v>44249</v>
      </c>
      <c r="T588" s="9" t="str">
        <f t="shared" si="365"/>
        <v>-</v>
      </c>
      <c r="U588" s="9"/>
      <c r="V588" s="9"/>
      <c r="W588" s="9"/>
      <c r="X588" s="9"/>
      <c r="Y588" s="1"/>
      <c r="Z588" s="9"/>
      <c r="AA588" s="9"/>
      <c r="AB588" s="9"/>
      <c r="AC588" s="9"/>
      <c r="AD588" s="9"/>
      <c r="AE588" s="10"/>
      <c r="AF588" s="9"/>
      <c r="AG588" s="9"/>
      <c r="AH588" s="99">
        <f t="shared" si="380"/>
        <v>43903</v>
      </c>
      <c r="AI588" s="2">
        <f t="shared" ca="1" si="375"/>
        <v>351.139386</v>
      </c>
      <c r="AJ588" s="9">
        <f t="shared" si="375"/>
        <v>350</v>
      </c>
      <c r="AK588" s="16">
        <f t="shared" ca="1" si="375"/>
        <v>4.1500000000000002E-2</v>
      </c>
      <c r="AL588" s="17">
        <f t="shared" ca="1" si="375"/>
        <v>1.0022615500000001</v>
      </c>
      <c r="AM588" s="99">
        <f t="shared" si="376"/>
        <v>43903</v>
      </c>
      <c r="AN588" s="16">
        <f t="shared" si="377"/>
        <v>1.7999999999999999E-2</v>
      </c>
      <c r="AO588" s="3">
        <f t="shared" si="377"/>
        <v>14</v>
      </c>
      <c r="AP588" s="15">
        <f t="shared" si="377"/>
        <v>1.0009915979999999</v>
      </c>
      <c r="AQ588" s="15">
        <f t="shared" ca="1" si="377"/>
        <v>1.0032553909999999</v>
      </c>
      <c r="AR588" s="99">
        <f t="shared" si="378"/>
        <v>43903</v>
      </c>
      <c r="AS588" s="2">
        <f t="shared" ca="1" si="379"/>
        <v>1.139386</v>
      </c>
      <c r="AT588" s="2">
        <f t="shared" si="379"/>
        <v>0</v>
      </c>
      <c r="AU588" s="28" t="str">
        <f t="shared" si="379"/>
        <v>A+J=</v>
      </c>
      <c r="AV588" s="99">
        <f t="shared" si="379"/>
        <v>44249</v>
      </c>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c r="FV588" s="3"/>
      <c r="FW588" s="3"/>
      <c r="FX588" s="3"/>
      <c r="FY588" s="3"/>
      <c r="FZ588" s="3"/>
      <c r="GA588" s="3"/>
      <c r="GB588" s="3"/>
      <c r="GC588" s="3"/>
      <c r="GD588" s="3"/>
      <c r="GE588" s="3"/>
      <c r="GF588" s="3"/>
      <c r="GG588" s="3"/>
      <c r="GH588" s="3"/>
      <c r="GI588" s="3"/>
      <c r="GJ588" s="3"/>
      <c r="GK588" s="3"/>
      <c r="GL588" s="3"/>
      <c r="GM588" s="3"/>
      <c r="GN588" s="3"/>
      <c r="GO588" s="3"/>
      <c r="GP588" s="3"/>
      <c r="GQ588" s="3"/>
      <c r="GR588" s="3"/>
      <c r="GS588" s="3"/>
      <c r="GT588" s="1"/>
      <c r="GU588" s="1"/>
      <c r="GV588" s="1"/>
      <c r="GW588" s="1"/>
      <c r="GX588" s="1"/>
      <c r="GY588" s="1"/>
      <c r="GZ588" s="1"/>
      <c r="HA588" s="1"/>
      <c r="HB588" s="1"/>
      <c r="HC588" s="1"/>
      <c r="HD588" s="1"/>
      <c r="HE588" s="1"/>
      <c r="HF588" s="1"/>
      <c r="HG588" s="1"/>
      <c r="HH588" s="1"/>
      <c r="HI588" s="1"/>
      <c r="HJ588" s="1"/>
      <c r="HK588" s="1"/>
      <c r="HL588" s="1"/>
    </row>
    <row r="589" spans="1:220" x14ac:dyDescent="0.15">
      <c r="A589" s="97">
        <f t="shared" ref="A589:A652" si="381">(A588+1)</f>
        <v>44101</v>
      </c>
      <c r="B589" s="19">
        <f t="shared" ca="1" si="350"/>
        <v>359.58193699999998</v>
      </c>
      <c r="C589" s="2">
        <f t="shared" si="351"/>
        <v>350</v>
      </c>
      <c r="D589" s="16">
        <f ca="1">IF(A589&lt;$B$1,VLOOKUP(A589,[1]DI!$A$4:$B$15000,2),0)</f>
        <v>0</v>
      </c>
      <c r="E589" s="17">
        <f t="shared" ca="1" si="352"/>
        <v>1</v>
      </c>
      <c r="F589" s="17">
        <f ca="1">(TRUNC(PRODUCT($E$12:$E588),16))</f>
        <v>1.0725860393562601</v>
      </c>
      <c r="G589" s="17">
        <f t="shared" ca="1" si="353"/>
        <v>1.05514972012712</v>
      </c>
      <c r="H589" s="17">
        <f t="shared" ca="1" si="354"/>
        <v>1.0165249700000001</v>
      </c>
      <c r="I589" s="16">
        <f t="shared" ref="I589:I652" si="382">I588</f>
        <v>1.7999999999999999E-2</v>
      </c>
      <c r="J589" s="99">
        <f t="shared" si="355"/>
        <v>43881</v>
      </c>
      <c r="K589" s="3">
        <f t="shared" si="356"/>
        <v>149</v>
      </c>
      <c r="L589" s="20">
        <f t="shared" si="357"/>
        <v>150</v>
      </c>
      <c r="M589" s="15">
        <f t="shared" si="358"/>
        <v>1.0106755810000001</v>
      </c>
      <c r="N589" s="15">
        <f t="shared" ca="1" si="359"/>
        <v>1.027376965</v>
      </c>
      <c r="O589" s="20">
        <f t="shared" si="360"/>
        <v>0</v>
      </c>
      <c r="P589" s="2">
        <f t="shared" ca="1" si="361"/>
        <v>9.5819369999999999</v>
      </c>
      <c r="Q589" s="2">
        <f t="shared" si="362"/>
        <v>0</v>
      </c>
      <c r="R589" s="4" t="str">
        <f t="shared" si="363"/>
        <v>A+J=</v>
      </c>
      <c r="S589" s="99">
        <f t="shared" si="364"/>
        <v>44249</v>
      </c>
      <c r="T589" s="9" t="str">
        <f t="shared" si="365"/>
        <v>-</v>
      </c>
      <c r="U589" s="9"/>
      <c r="V589" s="9"/>
      <c r="W589" s="9"/>
      <c r="X589" s="9"/>
      <c r="Y589" s="1"/>
      <c r="Z589" s="9"/>
      <c r="AA589" s="9"/>
      <c r="AB589" s="9"/>
      <c r="AC589" s="9"/>
      <c r="AD589" s="9"/>
      <c r="AE589" s="10"/>
      <c r="AF589" s="9"/>
      <c r="AG589" s="9"/>
      <c r="AH589" s="99">
        <f t="shared" si="380"/>
        <v>43904</v>
      </c>
      <c r="AI589" s="2">
        <f t="shared" ca="1" si="375"/>
        <v>351.22091499999999</v>
      </c>
      <c r="AJ589" s="9">
        <f t="shared" si="375"/>
        <v>350</v>
      </c>
      <c r="AK589" s="16">
        <f t="shared" ca="1" si="375"/>
        <v>0</v>
      </c>
      <c r="AL589" s="17">
        <f t="shared" ca="1" si="375"/>
        <v>1.0024232900000001</v>
      </c>
      <c r="AM589" s="99">
        <f t="shared" si="376"/>
        <v>43904</v>
      </c>
      <c r="AN589" s="16">
        <f t="shared" si="377"/>
        <v>1.7999999999999999E-2</v>
      </c>
      <c r="AO589" s="3">
        <f t="shared" si="377"/>
        <v>15</v>
      </c>
      <c r="AP589" s="15">
        <f t="shared" si="377"/>
        <v>1.0010624640000001</v>
      </c>
      <c r="AQ589" s="15">
        <f t="shared" ca="1" si="377"/>
        <v>1.0034883290000001</v>
      </c>
      <c r="AR589" s="99">
        <f t="shared" si="378"/>
        <v>43904</v>
      </c>
      <c r="AS589" s="2">
        <f t="shared" ca="1" si="379"/>
        <v>1.220915</v>
      </c>
      <c r="AT589" s="2">
        <f t="shared" si="379"/>
        <v>0</v>
      </c>
      <c r="AU589" s="28" t="str">
        <f t="shared" si="379"/>
        <v>A+J=</v>
      </c>
      <c r="AV589" s="99">
        <f t="shared" si="379"/>
        <v>44249</v>
      </c>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c r="FV589" s="3"/>
      <c r="FW589" s="3"/>
      <c r="FX589" s="3"/>
      <c r="FY589" s="3"/>
      <c r="FZ589" s="3"/>
      <c r="GA589" s="3"/>
      <c r="GB589" s="3"/>
      <c r="GC589" s="3"/>
      <c r="GD589" s="3"/>
      <c r="GE589" s="3"/>
      <c r="GF589" s="3"/>
      <c r="GG589" s="3"/>
      <c r="GH589" s="3"/>
      <c r="GI589" s="3"/>
      <c r="GJ589" s="3"/>
      <c r="GK589" s="3"/>
      <c r="GL589" s="3"/>
      <c r="GM589" s="3"/>
      <c r="GN589" s="3"/>
      <c r="GO589" s="3"/>
      <c r="GP589" s="3"/>
      <c r="GQ589" s="3"/>
      <c r="GR589" s="3"/>
      <c r="GS589" s="3"/>
      <c r="GT589" s="1"/>
      <c r="GU589" s="1"/>
      <c r="GV589" s="1"/>
      <c r="GW589" s="1"/>
      <c r="GX589" s="1"/>
      <c r="GY589" s="1"/>
      <c r="GZ589" s="1"/>
      <c r="HA589" s="1"/>
      <c r="HB589" s="1"/>
      <c r="HC589" s="1"/>
      <c r="HD589" s="1"/>
      <c r="HE589" s="1"/>
      <c r="HF589" s="1"/>
      <c r="HG589" s="1"/>
      <c r="HH589" s="1"/>
      <c r="HI589" s="1"/>
      <c r="HJ589" s="1"/>
      <c r="HK589" s="1"/>
      <c r="HL589" s="1"/>
    </row>
    <row r="590" spans="1:220" x14ac:dyDescent="0.15">
      <c r="A590" s="97">
        <f t="shared" si="381"/>
        <v>44102</v>
      </c>
      <c r="B590" s="19">
        <f t="shared" ca="1" si="350"/>
        <v>359.58193699999998</v>
      </c>
      <c r="C590" s="2">
        <f t="shared" si="351"/>
        <v>350</v>
      </c>
      <c r="D590" s="16">
        <f ca="1">IF(A590&lt;$B$1,VLOOKUP(A590,[1]DI!$A$4:$B$15000,2),0)</f>
        <v>1.9000000000000006E-2</v>
      </c>
      <c r="E590" s="17">
        <f t="shared" ca="1" si="352"/>
        <v>1.0000746899999999</v>
      </c>
      <c r="F590" s="17">
        <f ca="1">(TRUNC(PRODUCT($E$12:$E589),16))</f>
        <v>1.0725860393562601</v>
      </c>
      <c r="G590" s="17">
        <f t="shared" ca="1" si="353"/>
        <v>1.05514972012712</v>
      </c>
      <c r="H590" s="17">
        <f t="shared" ca="1" si="354"/>
        <v>1.0165249700000001</v>
      </c>
      <c r="I590" s="16">
        <f t="shared" si="382"/>
        <v>1.7999999999999999E-2</v>
      </c>
      <c r="J590" s="99">
        <f t="shared" si="355"/>
        <v>43881</v>
      </c>
      <c r="K590" s="3">
        <f t="shared" si="356"/>
        <v>150</v>
      </c>
      <c r="L590" s="20">
        <f t="shared" si="357"/>
        <v>150</v>
      </c>
      <c r="M590" s="15">
        <f t="shared" si="358"/>
        <v>1.0106755810000001</v>
      </c>
      <c r="N590" s="15">
        <f t="shared" ca="1" si="359"/>
        <v>1.027376965</v>
      </c>
      <c r="O590" s="20">
        <f t="shared" si="360"/>
        <v>0</v>
      </c>
      <c r="P590" s="2">
        <f t="shared" ca="1" si="361"/>
        <v>9.5819369999999999</v>
      </c>
      <c r="Q590" s="2">
        <f t="shared" si="362"/>
        <v>0</v>
      </c>
      <c r="R590" s="4" t="str">
        <f t="shared" si="363"/>
        <v>A+J=</v>
      </c>
      <c r="S590" s="99">
        <f t="shared" si="364"/>
        <v>44249</v>
      </c>
      <c r="T590" s="9" t="str">
        <f t="shared" si="365"/>
        <v>-</v>
      </c>
      <c r="U590" s="9"/>
      <c r="V590" s="9"/>
      <c r="W590" s="9"/>
      <c r="X590" s="9"/>
      <c r="Y590" s="1"/>
      <c r="Z590" s="9"/>
      <c r="AA590" s="9"/>
      <c r="AB590" s="9"/>
      <c r="AC590" s="9"/>
      <c r="AD590" s="9"/>
      <c r="AE590" s="10"/>
      <c r="AF590" s="9"/>
      <c r="AG590" s="9"/>
      <c r="AH590" s="99">
        <f t="shared" si="380"/>
        <v>43905</v>
      </c>
      <c r="AI590" s="2">
        <f t="shared" ca="1" si="375"/>
        <v>351.22091499999999</v>
      </c>
      <c r="AJ590" s="9">
        <f t="shared" si="375"/>
        <v>350</v>
      </c>
      <c r="AK590" s="16">
        <f t="shared" ca="1" si="375"/>
        <v>0</v>
      </c>
      <c r="AL590" s="17">
        <f t="shared" ca="1" si="375"/>
        <v>1.0024232900000001</v>
      </c>
      <c r="AM590" s="99">
        <f t="shared" si="376"/>
        <v>43905</v>
      </c>
      <c r="AN590" s="16">
        <f t="shared" si="377"/>
        <v>1.7999999999999999E-2</v>
      </c>
      <c r="AO590" s="3">
        <f t="shared" si="377"/>
        <v>15</v>
      </c>
      <c r="AP590" s="15">
        <f t="shared" si="377"/>
        <v>1.0010624640000001</v>
      </c>
      <c r="AQ590" s="15">
        <f t="shared" ca="1" si="377"/>
        <v>1.0034883290000001</v>
      </c>
      <c r="AR590" s="99">
        <f t="shared" si="378"/>
        <v>43905</v>
      </c>
      <c r="AS590" s="2">
        <f t="shared" ca="1" si="379"/>
        <v>1.220915</v>
      </c>
      <c r="AT590" s="2">
        <f t="shared" si="379"/>
        <v>0</v>
      </c>
      <c r="AU590" s="28" t="str">
        <f t="shared" si="379"/>
        <v>A+J=</v>
      </c>
      <c r="AV590" s="99">
        <f t="shared" si="379"/>
        <v>44249</v>
      </c>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c r="FV590" s="3"/>
      <c r="FW590" s="3"/>
      <c r="FX590" s="3"/>
      <c r="FY590" s="3"/>
      <c r="FZ590" s="3"/>
      <c r="GA590" s="3"/>
      <c r="GB590" s="3"/>
      <c r="GC590" s="3"/>
      <c r="GD590" s="3"/>
      <c r="GE590" s="3"/>
      <c r="GF590" s="3"/>
      <c r="GG590" s="3"/>
      <c r="GH590" s="3"/>
      <c r="GI590" s="3"/>
      <c r="GJ590" s="3"/>
      <c r="GK590" s="3"/>
      <c r="GL590" s="3"/>
      <c r="GM590" s="3"/>
      <c r="GN590" s="3"/>
      <c r="GO590" s="3"/>
      <c r="GP590" s="3"/>
      <c r="GQ590" s="3"/>
      <c r="GR590" s="3"/>
      <c r="GS590" s="3"/>
      <c r="GT590" s="1"/>
      <c r="GU590" s="1"/>
      <c r="GV590" s="1"/>
      <c r="GW590" s="1"/>
      <c r="GX590" s="1"/>
      <c r="GY590" s="1"/>
      <c r="GZ590" s="1"/>
      <c r="HA590" s="1"/>
      <c r="HB590" s="1"/>
      <c r="HC590" s="1"/>
      <c r="HD590" s="1"/>
      <c r="HE590" s="1"/>
      <c r="HF590" s="1"/>
      <c r="HG590" s="1"/>
      <c r="HH590" s="1"/>
      <c r="HI590" s="1"/>
      <c r="HJ590" s="1"/>
      <c r="HK590" s="1"/>
      <c r="HL590" s="1"/>
    </row>
    <row r="591" spans="1:220" x14ac:dyDescent="0.15">
      <c r="A591" s="97">
        <f t="shared" si="381"/>
        <v>44103</v>
      </c>
      <c r="B591" s="19">
        <f t="shared" ca="1" si="350"/>
        <v>359.634255</v>
      </c>
      <c r="C591" s="2">
        <f t="shared" si="351"/>
        <v>350</v>
      </c>
      <c r="D591" s="16">
        <f ca="1">IF(A591&lt;$B$1,VLOOKUP(A591,[1]DI!$A$4:$B$15000,2),0)</f>
        <v>1.9000000000000006E-2</v>
      </c>
      <c r="E591" s="17">
        <f t="shared" ca="1" si="352"/>
        <v>1.0000746899999999</v>
      </c>
      <c r="F591" s="17">
        <f ca="1">(TRUNC(PRODUCT($E$12:$E590),16))</f>
        <v>1.0726661508075299</v>
      </c>
      <c r="G591" s="17">
        <f t="shared" ca="1" si="353"/>
        <v>1.05514972012712</v>
      </c>
      <c r="H591" s="17">
        <f t="shared" ca="1" si="354"/>
        <v>1.0166009</v>
      </c>
      <c r="I591" s="16">
        <f t="shared" si="382"/>
        <v>1.7999999999999999E-2</v>
      </c>
      <c r="J591" s="99">
        <f t="shared" si="355"/>
        <v>43881</v>
      </c>
      <c r="K591" s="3">
        <f t="shared" si="356"/>
        <v>151</v>
      </c>
      <c r="L591" s="20">
        <f t="shared" si="357"/>
        <v>151</v>
      </c>
      <c r="M591" s="15">
        <f t="shared" si="358"/>
        <v>1.0107471320000001</v>
      </c>
      <c r="N591" s="15">
        <f t="shared" ca="1" si="359"/>
        <v>1.027526444</v>
      </c>
      <c r="O591" s="20">
        <f t="shared" si="360"/>
        <v>0</v>
      </c>
      <c r="P591" s="2">
        <f t="shared" ca="1" si="361"/>
        <v>9.6342549999999996</v>
      </c>
      <c r="Q591" s="2">
        <f t="shared" si="362"/>
        <v>0</v>
      </c>
      <c r="R591" s="4" t="str">
        <f t="shared" si="363"/>
        <v>A+J=</v>
      </c>
      <c r="S591" s="99">
        <f t="shared" si="364"/>
        <v>44249</v>
      </c>
      <c r="T591" s="9" t="str">
        <f t="shared" si="365"/>
        <v>-</v>
      </c>
      <c r="U591" s="9"/>
      <c r="V591" s="9"/>
      <c r="W591" s="9"/>
      <c r="X591" s="9"/>
      <c r="Y591" s="1"/>
      <c r="Z591" s="9"/>
      <c r="AA591" s="9"/>
      <c r="AB591" s="9"/>
      <c r="AC591" s="9"/>
      <c r="AD591" s="9"/>
      <c r="AE591" s="10"/>
      <c r="AF591" s="9"/>
      <c r="AG591" s="9"/>
      <c r="AH591" s="99">
        <f t="shared" si="380"/>
        <v>43906</v>
      </c>
      <c r="AI591" s="2">
        <f t="shared" ca="1" si="375"/>
        <v>351.22091499999999</v>
      </c>
      <c r="AJ591" s="9">
        <f t="shared" si="375"/>
        <v>350</v>
      </c>
      <c r="AK591" s="16">
        <f t="shared" ca="1" si="375"/>
        <v>4.1500000000000002E-2</v>
      </c>
      <c r="AL591" s="17">
        <f t="shared" ca="1" si="375"/>
        <v>1.0024232900000001</v>
      </c>
      <c r="AM591" s="99">
        <f t="shared" si="376"/>
        <v>43906</v>
      </c>
      <c r="AN591" s="16">
        <f t="shared" si="377"/>
        <v>1.7999999999999999E-2</v>
      </c>
      <c r="AO591" s="3">
        <f t="shared" si="377"/>
        <v>15</v>
      </c>
      <c r="AP591" s="15">
        <f t="shared" si="377"/>
        <v>1.0010624640000001</v>
      </c>
      <c r="AQ591" s="15">
        <f t="shared" ca="1" si="377"/>
        <v>1.0034883290000001</v>
      </c>
      <c r="AR591" s="99">
        <f t="shared" si="378"/>
        <v>43906</v>
      </c>
      <c r="AS591" s="2">
        <f t="shared" ca="1" si="379"/>
        <v>1.220915</v>
      </c>
      <c r="AT591" s="2">
        <f t="shared" si="379"/>
        <v>0</v>
      </c>
      <c r="AU591" s="28" t="str">
        <f t="shared" si="379"/>
        <v>A+J=</v>
      </c>
      <c r="AV591" s="99">
        <f t="shared" si="379"/>
        <v>44249</v>
      </c>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c r="FV591" s="3"/>
      <c r="FW591" s="3"/>
      <c r="FX591" s="3"/>
      <c r="FY591" s="3"/>
      <c r="FZ591" s="3"/>
      <c r="GA591" s="3"/>
      <c r="GB591" s="3"/>
      <c r="GC591" s="3"/>
      <c r="GD591" s="3"/>
      <c r="GE591" s="3"/>
      <c r="GF591" s="3"/>
      <c r="GG591" s="3"/>
      <c r="GH591" s="3"/>
      <c r="GI591" s="3"/>
      <c r="GJ591" s="3"/>
      <c r="GK591" s="3"/>
      <c r="GL591" s="3"/>
      <c r="GM591" s="3"/>
      <c r="GN591" s="3"/>
      <c r="GO591" s="3"/>
      <c r="GP591" s="3"/>
      <c r="GQ591" s="3"/>
      <c r="GR591" s="3"/>
      <c r="GS591" s="3"/>
      <c r="GT591" s="1"/>
      <c r="GU591" s="1"/>
      <c r="GV591" s="1"/>
      <c r="GW591" s="1"/>
      <c r="GX591" s="1"/>
      <c r="GY591" s="1"/>
      <c r="GZ591" s="1"/>
      <c r="HA591" s="1"/>
      <c r="HB591" s="1"/>
      <c r="HC591" s="1"/>
      <c r="HD591" s="1"/>
      <c r="HE591" s="1"/>
      <c r="HF591" s="1"/>
      <c r="HG591" s="1"/>
      <c r="HH591" s="1"/>
      <c r="HI591" s="1"/>
      <c r="HJ591" s="1"/>
      <c r="HK591" s="1"/>
      <c r="HL591" s="1"/>
    </row>
    <row r="592" spans="1:220" x14ac:dyDescent="0.15">
      <c r="A592" s="97">
        <f t="shared" si="381"/>
        <v>44104</v>
      </c>
      <c r="B592" s="19">
        <f t="shared" ca="1" si="350"/>
        <v>359.686578</v>
      </c>
      <c r="C592" s="2">
        <f t="shared" si="351"/>
        <v>350</v>
      </c>
      <c r="D592" s="16">
        <f ca="1">IF(A592&lt;$B$1,VLOOKUP(A592,[1]DI!$A$4:$B$15000,2),0)</f>
        <v>1.9000000000000006E-2</v>
      </c>
      <c r="E592" s="17">
        <f t="shared" ca="1" si="352"/>
        <v>1.0000746899999999</v>
      </c>
      <c r="F592" s="17">
        <f ca="1">(TRUNC(PRODUCT($E$12:$E591),16))</f>
        <v>1.0727462682423401</v>
      </c>
      <c r="G592" s="17">
        <f t="shared" ca="1" si="353"/>
        <v>1.05514972012712</v>
      </c>
      <c r="H592" s="17">
        <f t="shared" ca="1" si="354"/>
        <v>1.01667683</v>
      </c>
      <c r="I592" s="16">
        <f t="shared" si="382"/>
        <v>1.7999999999999999E-2</v>
      </c>
      <c r="J592" s="99">
        <f t="shared" si="355"/>
        <v>43881</v>
      </c>
      <c r="K592" s="3">
        <f t="shared" si="356"/>
        <v>152</v>
      </c>
      <c r="L592" s="20">
        <f t="shared" si="357"/>
        <v>152</v>
      </c>
      <c r="M592" s="15">
        <f t="shared" si="358"/>
        <v>1.0108186889999999</v>
      </c>
      <c r="N592" s="15">
        <f t="shared" ca="1" si="359"/>
        <v>1.02767594</v>
      </c>
      <c r="O592" s="20">
        <f t="shared" si="360"/>
        <v>0</v>
      </c>
      <c r="P592" s="2">
        <f t="shared" ca="1" si="361"/>
        <v>9.6865780000000008</v>
      </c>
      <c r="Q592" s="2">
        <f t="shared" si="362"/>
        <v>0</v>
      </c>
      <c r="R592" s="4" t="str">
        <f t="shared" si="363"/>
        <v>A+J=</v>
      </c>
      <c r="S592" s="99">
        <f t="shared" si="364"/>
        <v>44249</v>
      </c>
      <c r="T592" s="9" t="str">
        <f t="shared" si="365"/>
        <v>-</v>
      </c>
      <c r="U592" s="9"/>
      <c r="V592" s="9"/>
      <c r="W592" s="9"/>
      <c r="X592" s="9"/>
      <c r="Y592" s="1"/>
      <c r="Z592" s="9"/>
      <c r="AA592" s="9"/>
      <c r="AB592" s="9"/>
      <c r="AC592" s="9"/>
      <c r="AD592" s="9"/>
      <c r="AE592" s="10"/>
      <c r="AF592" s="9"/>
      <c r="AG592" s="9"/>
      <c r="AH592" s="99">
        <f t="shared" si="380"/>
        <v>43907</v>
      </c>
      <c r="AI592" s="2">
        <f t="shared" ca="1" si="375"/>
        <v>351.30246</v>
      </c>
      <c r="AJ592" s="9">
        <f t="shared" si="375"/>
        <v>350</v>
      </c>
      <c r="AK592" s="16">
        <f t="shared" ca="1" si="375"/>
        <v>4.1500000000000002E-2</v>
      </c>
      <c r="AL592" s="17">
        <f t="shared" ca="1" si="375"/>
        <v>1.00258505</v>
      </c>
      <c r="AM592" s="99">
        <f t="shared" si="376"/>
        <v>43907</v>
      </c>
      <c r="AN592" s="16">
        <f t="shared" si="377"/>
        <v>1.7999999999999999E-2</v>
      </c>
      <c r="AO592" s="3">
        <f t="shared" si="377"/>
        <v>16</v>
      </c>
      <c r="AP592" s="15">
        <f t="shared" si="377"/>
        <v>1.001133335</v>
      </c>
      <c r="AQ592" s="15">
        <f t="shared" ca="1" si="377"/>
        <v>1.0037213149999999</v>
      </c>
      <c r="AR592" s="99">
        <f t="shared" si="378"/>
        <v>43907</v>
      </c>
      <c r="AS592" s="2">
        <f t="shared" ca="1" si="379"/>
        <v>1.30246</v>
      </c>
      <c r="AT592" s="2">
        <f t="shared" si="379"/>
        <v>0</v>
      </c>
      <c r="AU592" s="28" t="str">
        <f t="shared" si="379"/>
        <v>A+J=</v>
      </c>
      <c r="AV592" s="99">
        <f t="shared" si="379"/>
        <v>44249</v>
      </c>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c r="FV592" s="3"/>
      <c r="FW592" s="3"/>
      <c r="FX592" s="3"/>
      <c r="FY592" s="3"/>
      <c r="FZ592" s="3"/>
      <c r="GA592" s="3"/>
      <c r="GB592" s="3"/>
      <c r="GC592" s="3"/>
      <c r="GD592" s="3"/>
      <c r="GE592" s="3"/>
      <c r="GF592" s="3"/>
      <c r="GG592" s="3"/>
      <c r="GH592" s="3"/>
      <c r="GI592" s="3"/>
      <c r="GJ592" s="3"/>
      <c r="GK592" s="3"/>
      <c r="GL592" s="3"/>
      <c r="GM592" s="3"/>
      <c r="GN592" s="3"/>
      <c r="GO592" s="3"/>
      <c r="GP592" s="3"/>
      <c r="GQ592" s="3"/>
      <c r="GR592" s="3"/>
      <c r="GS592" s="3"/>
      <c r="GT592" s="1"/>
      <c r="GU592" s="1"/>
      <c r="GV592" s="1"/>
      <c r="GW592" s="1"/>
      <c r="GX592" s="1"/>
      <c r="GY592" s="1"/>
      <c r="GZ592" s="1"/>
      <c r="HA592" s="1"/>
      <c r="HB592" s="1"/>
      <c r="HC592" s="1"/>
      <c r="HD592" s="1"/>
      <c r="HE592" s="1"/>
      <c r="HF592" s="1"/>
      <c r="HG592" s="1"/>
      <c r="HH592" s="1"/>
      <c r="HI592" s="1"/>
      <c r="HJ592" s="1"/>
      <c r="HK592" s="1"/>
      <c r="HL592" s="1"/>
    </row>
    <row r="593" spans="1:220" x14ac:dyDescent="0.15">
      <c r="A593" s="97">
        <f t="shared" si="381"/>
        <v>44105</v>
      </c>
      <c r="B593" s="19">
        <f t="shared" ca="1" si="350"/>
        <v>359.73890799999998</v>
      </c>
      <c r="C593" s="2">
        <f t="shared" si="351"/>
        <v>350</v>
      </c>
      <c r="D593" s="16">
        <f ca="1">IF(A593&lt;$B$1,VLOOKUP(A593,[1]DI!$A$4:$B$15000,2),0)</f>
        <v>1.9000000000000006E-2</v>
      </c>
      <c r="E593" s="17">
        <f t="shared" ca="1" si="352"/>
        <v>1.0000746899999999</v>
      </c>
      <c r="F593" s="17">
        <f ca="1">(TRUNC(PRODUCT($E$12:$E592),16))</f>
        <v>1.07282639166111</v>
      </c>
      <c r="G593" s="17">
        <f t="shared" ca="1" si="353"/>
        <v>1.05514972012712</v>
      </c>
      <c r="H593" s="17">
        <f t="shared" ca="1" si="354"/>
        <v>1.0167527599999999</v>
      </c>
      <c r="I593" s="16">
        <f t="shared" si="382"/>
        <v>1.7999999999999999E-2</v>
      </c>
      <c r="J593" s="99">
        <f t="shared" si="355"/>
        <v>43881</v>
      </c>
      <c r="K593" s="3">
        <f t="shared" si="356"/>
        <v>153</v>
      </c>
      <c r="L593" s="20">
        <f t="shared" si="357"/>
        <v>153</v>
      </c>
      <c r="M593" s="15">
        <f t="shared" si="358"/>
        <v>1.010890251</v>
      </c>
      <c r="N593" s="15">
        <f t="shared" ca="1" si="359"/>
        <v>1.0278254529999999</v>
      </c>
      <c r="O593" s="20">
        <f t="shared" si="360"/>
        <v>0</v>
      </c>
      <c r="P593" s="2">
        <f t="shared" ca="1" si="361"/>
        <v>9.7389080000000003</v>
      </c>
      <c r="Q593" s="2">
        <f t="shared" si="362"/>
        <v>0</v>
      </c>
      <c r="R593" s="4" t="str">
        <f t="shared" si="363"/>
        <v>A+J=</v>
      </c>
      <c r="S593" s="99">
        <f t="shared" si="364"/>
        <v>44249</v>
      </c>
      <c r="T593" s="9" t="str">
        <f t="shared" si="365"/>
        <v>-</v>
      </c>
      <c r="U593" s="9"/>
      <c r="V593" s="9"/>
      <c r="W593" s="9"/>
      <c r="X593" s="9"/>
      <c r="Y593" s="1"/>
      <c r="Z593" s="9"/>
      <c r="AA593" s="9"/>
      <c r="AB593" s="9"/>
      <c r="AC593" s="9"/>
      <c r="AD593" s="9"/>
      <c r="AE593" s="10"/>
      <c r="AF593" s="9"/>
      <c r="AG593" s="9"/>
      <c r="AH593" s="99">
        <f t="shared" si="380"/>
        <v>43908</v>
      </c>
      <c r="AI593" s="2">
        <f t="shared" ca="1" si="375"/>
        <v>351.38402200000002</v>
      </c>
      <c r="AJ593" s="9">
        <f t="shared" si="375"/>
        <v>350</v>
      </c>
      <c r="AK593" s="16">
        <f t="shared" ca="1" si="375"/>
        <v>4.1500000000000002E-2</v>
      </c>
      <c r="AL593" s="17">
        <f t="shared" ca="1" si="375"/>
        <v>1.00274683</v>
      </c>
      <c r="AM593" s="99">
        <f t="shared" si="376"/>
        <v>43908</v>
      </c>
      <c r="AN593" s="16">
        <f t="shared" si="377"/>
        <v>1.7999999999999999E-2</v>
      </c>
      <c r="AO593" s="3">
        <f t="shared" si="377"/>
        <v>17</v>
      </c>
      <c r="AP593" s="15">
        <f t="shared" si="377"/>
        <v>1.0012042109999999</v>
      </c>
      <c r="AQ593" s="15">
        <f t="shared" ca="1" si="377"/>
        <v>1.003954349</v>
      </c>
      <c r="AR593" s="99">
        <f t="shared" si="378"/>
        <v>43908</v>
      </c>
      <c r="AS593" s="2">
        <f t="shared" ca="1" si="379"/>
        <v>1.3840220000000001</v>
      </c>
      <c r="AT593" s="2">
        <f t="shared" si="379"/>
        <v>0</v>
      </c>
      <c r="AU593" s="28" t="str">
        <f t="shared" si="379"/>
        <v>A+J=</v>
      </c>
      <c r="AV593" s="99">
        <f t="shared" si="379"/>
        <v>44249</v>
      </c>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c r="FV593" s="3"/>
      <c r="FW593" s="3"/>
      <c r="FX593" s="3"/>
      <c r="FY593" s="3"/>
      <c r="FZ593" s="3"/>
      <c r="GA593" s="3"/>
      <c r="GB593" s="3"/>
      <c r="GC593" s="3"/>
      <c r="GD593" s="3"/>
      <c r="GE593" s="3"/>
      <c r="GF593" s="3"/>
      <c r="GG593" s="3"/>
      <c r="GH593" s="3"/>
      <c r="GI593" s="3"/>
      <c r="GJ593" s="3"/>
      <c r="GK593" s="3"/>
      <c r="GL593" s="3"/>
      <c r="GM593" s="3"/>
      <c r="GN593" s="3"/>
      <c r="GO593" s="3"/>
      <c r="GP593" s="3"/>
      <c r="GQ593" s="3"/>
      <c r="GR593" s="3"/>
      <c r="GS593" s="3"/>
      <c r="GT593" s="1"/>
      <c r="GU593" s="1"/>
      <c r="GV593" s="1"/>
      <c r="GW593" s="1"/>
      <c r="GX593" s="1"/>
      <c r="GY593" s="1"/>
      <c r="GZ593" s="1"/>
      <c r="HA593" s="1"/>
      <c r="HB593" s="1"/>
      <c r="HC593" s="1"/>
      <c r="HD593" s="1"/>
      <c r="HE593" s="1"/>
      <c r="HF593" s="1"/>
      <c r="HG593" s="1"/>
      <c r="HH593" s="1"/>
      <c r="HI593" s="1"/>
      <c r="HJ593" s="1"/>
      <c r="HK593" s="1"/>
      <c r="HL593" s="1"/>
    </row>
    <row r="594" spans="1:220" x14ac:dyDescent="0.15">
      <c r="A594" s="97">
        <f t="shared" si="381"/>
        <v>44106</v>
      </c>
      <c r="B594" s="19">
        <f t="shared" ca="1" si="350"/>
        <v>359.791246</v>
      </c>
      <c r="C594" s="2">
        <f t="shared" si="351"/>
        <v>350</v>
      </c>
      <c r="D594" s="16">
        <f ca="1">IF(A594&lt;$B$1,VLOOKUP(A594,[1]DI!$A$4:$B$15000,2),0)</f>
        <v>1.9000000000000006E-2</v>
      </c>
      <c r="E594" s="17">
        <f t="shared" ca="1" si="352"/>
        <v>1.0000746899999999</v>
      </c>
      <c r="F594" s="17">
        <f ca="1">(TRUNC(PRODUCT($E$12:$E593),16))</f>
        <v>1.0729065210643101</v>
      </c>
      <c r="G594" s="17">
        <f t="shared" ca="1" si="353"/>
        <v>1.05514972012712</v>
      </c>
      <c r="H594" s="17">
        <f t="shared" ca="1" si="354"/>
        <v>1.0168287</v>
      </c>
      <c r="I594" s="16">
        <f t="shared" si="382"/>
        <v>1.7999999999999999E-2</v>
      </c>
      <c r="J594" s="99">
        <f t="shared" si="355"/>
        <v>43881</v>
      </c>
      <c r="K594" s="3">
        <f t="shared" si="356"/>
        <v>154</v>
      </c>
      <c r="L594" s="20">
        <f t="shared" si="357"/>
        <v>154</v>
      </c>
      <c r="M594" s="15">
        <f t="shared" si="358"/>
        <v>1.0109618170000001</v>
      </c>
      <c r="N594" s="15">
        <f t="shared" ca="1" si="359"/>
        <v>1.0279749899999999</v>
      </c>
      <c r="O594" s="20">
        <f t="shared" si="360"/>
        <v>0</v>
      </c>
      <c r="P594" s="2">
        <f t="shared" ca="1" si="361"/>
        <v>9.7912459999999992</v>
      </c>
      <c r="Q594" s="2">
        <f t="shared" si="362"/>
        <v>0</v>
      </c>
      <c r="R594" s="4" t="str">
        <f t="shared" si="363"/>
        <v>A+J=</v>
      </c>
      <c r="S594" s="99">
        <f t="shared" si="364"/>
        <v>44249</v>
      </c>
      <c r="T594" s="9" t="str">
        <f t="shared" si="365"/>
        <v>-</v>
      </c>
      <c r="U594" s="9"/>
      <c r="V594" s="9"/>
      <c r="W594" s="9"/>
      <c r="X594" s="9"/>
      <c r="Y594" s="1"/>
      <c r="Z594" s="9"/>
      <c r="AA594" s="9"/>
      <c r="AB594" s="9"/>
      <c r="AC594" s="9"/>
      <c r="AD594" s="9"/>
      <c r="AE594" s="10"/>
      <c r="AF594" s="9"/>
      <c r="AG594" s="9"/>
      <c r="AH594" s="99">
        <f t="shared" si="380"/>
        <v>43909</v>
      </c>
      <c r="AI594" s="2">
        <f t="shared" ca="1" si="375"/>
        <v>351.46560699999998</v>
      </c>
      <c r="AJ594" s="9">
        <f t="shared" si="375"/>
        <v>350</v>
      </c>
      <c r="AK594" s="16">
        <f t="shared" ca="1" si="375"/>
        <v>3.6500000000000005E-2</v>
      </c>
      <c r="AL594" s="17">
        <f t="shared" ca="1" si="375"/>
        <v>1.00290865</v>
      </c>
      <c r="AM594" s="99">
        <f t="shared" si="376"/>
        <v>43909</v>
      </c>
      <c r="AN594" s="16">
        <f t="shared" si="377"/>
        <v>1.7999999999999999E-2</v>
      </c>
      <c r="AO594" s="3">
        <f t="shared" si="377"/>
        <v>18</v>
      </c>
      <c r="AP594" s="15">
        <f t="shared" si="377"/>
        <v>1.001275092</v>
      </c>
      <c r="AQ594" s="15">
        <f t="shared" ca="1" si="377"/>
        <v>1.004187451</v>
      </c>
      <c r="AR594" s="99">
        <f t="shared" si="378"/>
        <v>43909</v>
      </c>
      <c r="AS594" s="2">
        <f t="shared" ca="1" si="379"/>
        <v>1.4656070000000001</v>
      </c>
      <c r="AT594" s="2">
        <f t="shared" si="379"/>
        <v>0</v>
      </c>
      <c r="AU594" s="28" t="str">
        <f t="shared" si="379"/>
        <v>A+J=</v>
      </c>
      <c r="AV594" s="99">
        <f t="shared" si="379"/>
        <v>44249</v>
      </c>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c r="FV594" s="3"/>
      <c r="FW594" s="3"/>
      <c r="FX594" s="3"/>
      <c r="FY594" s="3"/>
      <c r="FZ594" s="3"/>
      <c r="GA594" s="3"/>
      <c r="GB594" s="3"/>
      <c r="GC594" s="3"/>
      <c r="GD594" s="3"/>
      <c r="GE594" s="3"/>
      <c r="GF594" s="3"/>
      <c r="GG594" s="3"/>
      <c r="GH594" s="3"/>
      <c r="GI594" s="3"/>
      <c r="GJ594" s="3"/>
      <c r="GK594" s="3"/>
      <c r="GL594" s="3"/>
      <c r="GM594" s="3"/>
      <c r="GN594" s="3"/>
      <c r="GO594" s="3"/>
      <c r="GP594" s="3"/>
      <c r="GQ594" s="3"/>
      <c r="GR594" s="3"/>
      <c r="GS594" s="3"/>
      <c r="GT594" s="1"/>
      <c r="GU594" s="1"/>
      <c r="GV594" s="1"/>
      <c r="GW594" s="1"/>
      <c r="GX594" s="1"/>
      <c r="GY594" s="1"/>
      <c r="GZ594" s="1"/>
      <c r="HA594" s="1"/>
      <c r="HB594" s="1"/>
      <c r="HC594" s="1"/>
      <c r="HD594" s="1"/>
      <c r="HE594" s="1"/>
      <c r="HF594" s="1"/>
      <c r="HG594" s="1"/>
      <c r="HH594" s="1"/>
      <c r="HI594" s="1"/>
      <c r="HJ594" s="1"/>
      <c r="HK594" s="1"/>
      <c r="HL594" s="1"/>
    </row>
    <row r="595" spans="1:220" x14ac:dyDescent="0.15">
      <c r="A595" s="97">
        <f t="shared" si="381"/>
        <v>44107</v>
      </c>
      <c r="B595" s="19">
        <f t="shared" ca="1" si="350"/>
        <v>359.843594</v>
      </c>
      <c r="C595" s="2">
        <f t="shared" si="351"/>
        <v>350</v>
      </c>
      <c r="D595" s="16">
        <f ca="1">IF(A595&lt;$B$1,VLOOKUP(A595,[1]DI!$A$4:$B$15000,2),0)</f>
        <v>0</v>
      </c>
      <c r="E595" s="17">
        <f t="shared" ca="1" si="352"/>
        <v>1</v>
      </c>
      <c r="F595" s="17">
        <f ca="1">(TRUNC(PRODUCT($E$12:$E594),16))</f>
        <v>1.07298665645236</v>
      </c>
      <c r="G595" s="17">
        <f t="shared" ca="1" si="353"/>
        <v>1.05514972012712</v>
      </c>
      <c r="H595" s="17">
        <f t="shared" ca="1" si="354"/>
        <v>1.0169046500000001</v>
      </c>
      <c r="I595" s="16">
        <f t="shared" si="382"/>
        <v>1.7999999999999999E-2</v>
      </c>
      <c r="J595" s="99">
        <f t="shared" si="355"/>
        <v>43881</v>
      </c>
      <c r="K595" s="3">
        <f t="shared" si="356"/>
        <v>154</v>
      </c>
      <c r="L595" s="20">
        <f t="shared" si="357"/>
        <v>155</v>
      </c>
      <c r="M595" s="15">
        <f t="shared" si="358"/>
        <v>1.0110333890000001</v>
      </c>
      <c r="N595" s="15">
        <f t="shared" ca="1" si="359"/>
        <v>1.028124555</v>
      </c>
      <c r="O595" s="20">
        <f t="shared" si="360"/>
        <v>0</v>
      </c>
      <c r="P595" s="2">
        <f t="shared" ca="1" si="361"/>
        <v>9.8435939999999995</v>
      </c>
      <c r="Q595" s="2">
        <f t="shared" si="362"/>
        <v>0</v>
      </c>
      <c r="R595" s="4" t="str">
        <f t="shared" si="363"/>
        <v>A+J=</v>
      </c>
      <c r="S595" s="99">
        <f t="shared" si="364"/>
        <v>44249</v>
      </c>
      <c r="T595" s="9" t="str">
        <f t="shared" si="365"/>
        <v>-</v>
      </c>
      <c r="U595" s="9"/>
      <c r="V595" s="9"/>
      <c r="W595" s="9"/>
      <c r="X595" s="9"/>
      <c r="Y595" s="1"/>
      <c r="Z595" s="9"/>
      <c r="AA595" s="9"/>
      <c r="AB595" s="9"/>
      <c r="AC595" s="9"/>
      <c r="AD595" s="9"/>
      <c r="AE595" s="10"/>
      <c r="AF595" s="9"/>
      <c r="AG595" s="9"/>
      <c r="AH595" s="99">
        <f t="shared" si="380"/>
        <v>43910</v>
      </c>
      <c r="AI595" s="2">
        <f t="shared" ca="1" si="375"/>
        <v>351.54049500000002</v>
      </c>
      <c r="AJ595" s="9">
        <f t="shared" si="375"/>
        <v>350</v>
      </c>
      <c r="AK595" s="16">
        <f t="shared" ca="1" si="375"/>
        <v>3.6500000000000005E-2</v>
      </c>
      <c r="AL595" s="17">
        <f t="shared" ca="1" si="375"/>
        <v>1.0030513299999999</v>
      </c>
      <c r="AM595" s="99">
        <f t="shared" si="376"/>
        <v>43910</v>
      </c>
      <c r="AN595" s="16">
        <f t="shared" si="377"/>
        <v>1.7999999999999999E-2</v>
      </c>
      <c r="AO595" s="3">
        <f t="shared" si="377"/>
        <v>19</v>
      </c>
      <c r="AP595" s="15">
        <f t="shared" si="377"/>
        <v>1.001345978</v>
      </c>
      <c r="AQ595" s="15">
        <f t="shared" ca="1" si="377"/>
        <v>1.004401415</v>
      </c>
      <c r="AR595" s="99">
        <f t="shared" si="378"/>
        <v>43910</v>
      </c>
      <c r="AS595" s="2">
        <f t="shared" ca="1" si="379"/>
        <v>1.5404949999999999</v>
      </c>
      <c r="AT595" s="2">
        <f t="shared" si="379"/>
        <v>0</v>
      </c>
      <c r="AU595" s="28" t="str">
        <f t="shared" si="379"/>
        <v>A+J=</v>
      </c>
      <c r="AV595" s="99">
        <f t="shared" si="379"/>
        <v>44249</v>
      </c>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c r="FV595" s="3"/>
      <c r="FW595" s="3"/>
      <c r="FX595" s="3"/>
      <c r="FY595" s="3"/>
      <c r="FZ595" s="3"/>
      <c r="GA595" s="3"/>
      <c r="GB595" s="3"/>
      <c r="GC595" s="3"/>
      <c r="GD595" s="3"/>
      <c r="GE595" s="3"/>
      <c r="GF595" s="3"/>
      <c r="GG595" s="3"/>
      <c r="GH595" s="3"/>
      <c r="GI595" s="3"/>
      <c r="GJ595" s="3"/>
      <c r="GK595" s="3"/>
      <c r="GL595" s="3"/>
      <c r="GM595" s="3"/>
      <c r="GN595" s="3"/>
      <c r="GO595" s="3"/>
      <c r="GP595" s="3"/>
      <c r="GQ595" s="3"/>
      <c r="GR595" s="3"/>
      <c r="GS595" s="3"/>
      <c r="GT595" s="1"/>
      <c r="GU595" s="1"/>
      <c r="GV595" s="1"/>
      <c r="GW595" s="1"/>
      <c r="GX595" s="1"/>
      <c r="GY595" s="1"/>
      <c r="GZ595" s="1"/>
      <c r="HA595" s="1"/>
      <c r="HB595" s="1"/>
      <c r="HC595" s="1"/>
      <c r="HD595" s="1"/>
      <c r="HE595" s="1"/>
      <c r="HF595" s="1"/>
      <c r="HG595" s="1"/>
      <c r="HH595" s="1"/>
      <c r="HI595" s="1"/>
      <c r="HJ595" s="1"/>
      <c r="HK595" s="1"/>
      <c r="HL595" s="1"/>
    </row>
    <row r="596" spans="1:220" x14ac:dyDescent="0.15">
      <c r="A596" s="97">
        <f t="shared" si="381"/>
        <v>44108</v>
      </c>
      <c r="B596" s="19">
        <f t="shared" ca="1" si="350"/>
        <v>359.843594</v>
      </c>
      <c r="C596" s="2">
        <f t="shared" si="351"/>
        <v>350</v>
      </c>
      <c r="D596" s="16">
        <f ca="1">IF(A596&lt;$B$1,VLOOKUP(A596,[1]DI!$A$4:$B$15000,2),0)</f>
        <v>0</v>
      </c>
      <c r="E596" s="17">
        <f t="shared" ca="1" si="352"/>
        <v>1</v>
      </c>
      <c r="F596" s="17">
        <f ca="1">(TRUNC(PRODUCT($E$12:$E595),16))</f>
        <v>1.07298665645236</v>
      </c>
      <c r="G596" s="17">
        <f t="shared" ca="1" si="353"/>
        <v>1.05514972012712</v>
      </c>
      <c r="H596" s="17">
        <f t="shared" ca="1" si="354"/>
        <v>1.0169046500000001</v>
      </c>
      <c r="I596" s="16">
        <f t="shared" si="382"/>
        <v>1.7999999999999999E-2</v>
      </c>
      <c r="J596" s="99">
        <f t="shared" si="355"/>
        <v>43881</v>
      </c>
      <c r="K596" s="3">
        <f t="shared" si="356"/>
        <v>154</v>
      </c>
      <c r="L596" s="20">
        <f t="shared" si="357"/>
        <v>155</v>
      </c>
      <c r="M596" s="15">
        <f t="shared" si="358"/>
        <v>1.0110333890000001</v>
      </c>
      <c r="N596" s="15">
        <f t="shared" ca="1" si="359"/>
        <v>1.028124555</v>
      </c>
      <c r="O596" s="20">
        <f t="shared" si="360"/>
        <v>0</v>
      </c>
      <c r="P596" s="2">
        <f t="shared" ca="1" si="361"/>
        <v>9.8435939999999995</v>
      </c>
      <c r="Q596" s="2">
        <f t="shared" si="362"/>
        <v>0</v>
      </c>
      <c r="R596" s="4" t="str">
        <f t="shared" si="363"/>
        <v>A+J=</v>
      </c>
      <c r="S596" s="99">
        <f t="shared" si="364"/>
        <v>44249</v>
      </c>
      <c r="T596" s="9" t="str">
        <f t="shared" si="365"/>
        <v>-</v>
      </c>
      <c r="U596" s="9"/>
      <c r="V596" s="9"/>
      <c r="W596" s="9"/>
      <c r="X596" s="9"/>
      <c r="Y596" s="1"/>
      <c r="Z596" s="9"/>
      <c r="AA596" s="9"/>
      <c r="AB596" s="9"/>
      <c r="AC596" s="9"/>
      <c r="AD596" s="9"/>
      <c r="AE596" s="10"/>
      <c r="AF596" s="9"/>
      <c r="AG596" s="9"/>
      <c r="AH596" s="99">
        <f t="shared" si="380"/>
        <v>43911</v>
      </c>
      <c r="AI596" s="2">
        <f t="shared" ca="1" si="375"/>
        <v>351.61540200000002</v>
      </c>
      <c r="AJ596" s="9">
        <f t="shared" si="375"/>
        <v>350</v>
      </c>
      <c r="AK596" s="16">
        <f t="shared" ca="1" si="375"/>
        <v>0</v>
      </c>
      <c r="AL596" s="17">
        <f t="shared" ca="1" si="375"/>
        <v>1.0031940399999999</v>
      </c>
      <c r="AM596" s="99">
        <f t="shared" si="376"/>
        <v>43911</v>
      </c>
      <c r="AN596" s="16">
        <f t="shared" si="377"/>
        <v>1.7999999999999999E-2</v>
      </c>
      <c r="AO596" s="3">
        <f t="shared" si="377"/>
        <v>20</v>
      </c>
      <c r="AP596" s="15">
        <f t="shared" si="377"/>
        <v>1.001416869</v>
      </c>
      <c r="AQ596" s="15">
        <f t="shared" ca="1" si="377"/>
        <v>1.0046154350000001</v>
      </c>
      <c r="AR596" s="99">
        <f t="shared" si="378"/>
        <v>43911</v>
      </c>
      <c r="AS596" s="2">
        <f t="shared" ca="1" si="379"/>
        <v>1.615402</v>
      </c>
      <c r="AT596" s="2">
        <f t="shared" si="379"/>
        <v>0</v>
      </c>
      <c r="AU596" s="28" t="str">
        <f t="shared" si="379"/>
        <v>A+J=</v>
      </c>
      <c r="AV596" s="99">
        <f t="shared" si="379"/>
        <v>44249</v>
      </c>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c r="FV596" s="3"/>
      <c r="FW596" s="3"/>
      <c r="FX596" s="3"/>
      <c r="FY596" s="3"/>
      <c r="FZ596" s="3"/>
      <c r="GA596" s="3"/>
      <c r="GB596" s="3"/>
      <c r="GC596" s="3"/>
      <c r="GD596" s="3"/>
      <c r="GE596" s="3"/>
      <c r="GF596" s="3"/>
      <c r="GG596" s="3"/>
      <c r="GH596" s="3"/>
      <c r="GI596" s="3"/>
      <c r="GJ596" s="3"/>
      <c r="GK596" s="3"/>
      <c r="GL596" s="3"/>
      <c r="GM596" s="3"/>
      <c r="GN596" s="3"/>
      <c r="GO596" s="3"/>
      <c r="GP596" s="3"/>
      <c r="GQ596" s="3"/>
      <c r="GR596" s="3"/>
      <c r="GS596" s="3"/>
      <c r="GT596" s="1"/>
      <c r="GU596" s="1"/>
      <c r="GV596" s="1"/>
      <c r="GW596" s="1"/>
      <c r="GX596" s="1"/>
      <c r="GY596" s="1"/>
      <c r="GZ596" s="1"/>
      <c r="HA596" s="1"/>
      <c r="HB596" s="1"/>
      <c r="HC596" s="1"/>
      <c r="HD596" s="1"/>
      <c r="HE596" s="1"/>
      <c r="HF596" s="1"/>
      <c r="HG596" s="1"/>
      <c r="HH596" s="1"/>
      <c r="HI596" s="1"/>
      <c r="HJ596" s="1"/>
      <c r="HK596" s="1"/>
      <c r="HL596" s="1"/>
    </row>
    <row r="597" spans="1:220" x14ac:dyDescent="0.15">
      <c r="A597" s="97">
        <f t="shared" si="381"/>
        <v>44109</v>
      </c>
      <c r="B597" s="19">
        <f t="shared" ca="1" si="350"/>
        <v>359.843594</v>
      </c>
      <c r="C597" s="2">
        <f t="shared" si="351"/>
        <v>350</v>
      </c>
      <c r="D597" s="16">
        <f ca="1">IF(A597&lt;$B$1,VLOOKUP(A597,[1]DI!$A$4:$B$15000,2),0)</f>
        <v>1.9000000000000006E-2</v>
      </c>
      <c r="E597" s="17">
        <f t="shared" ca="1" si="352"/>
        <v>1.0000746899999999</v>
      </c>
      <c r="F597" s="17">
        <f ca="1">(TRUNC(PRODUCT($E$12:$E596),16))</f>
        <v>1.07298665645236</v>
      </c>
      <c r="G597" s="17">
        <f t="shared" ca="1" si="353"/>
        <v>1.05514972012712</v>
      </c>
      <c r="H597" s="17">
        <f t="shared" ca="1" si="354"/>
        <v>1.0169046500000001</v>
      </c>
      <c r="I597" s="16">
        <f t="shared" si="382"/>
        <v>1.7999999999999999E-2</v>
      </c>
      <c r="J597" s="99">
        <f t="shared" si="355"/>
        <v>43881</v>
      </c>
      <c r="K597" s="3">
        <f t="shared" si="356"/>
        <v>155</v>
      </c>
      <c r="L597" s="20">
        <f t="shared" si="357"/>
        <v>155</v>
      </c>
      <c r="M597" s="15">
        <f t="shared" si="358"/>
        <v>1.0110333890000001</v>
      </c>
      <c r="N597" s="15">
        <f t="shared" ca="1" si="359"/>
        <v>1.028124555</v>
      </c>
      <c r="O597" s="20">
        <f t="shared" si="360"/>
        <v>0</v>
      </c>
      <c r="P597" s="2">
        <f t="shared" ca="1" si="361"/>
        <v>9.8435939999999995</v>
      </c>
      <c r="Q597" s="2">
        <f t="shared" si="362"/>
        <v>0</v>
      </c>
      <c r="R597" s="4" t="str">
        <f t="shared" si="363"/>
        <v>A+J=</v>
      </c>
      <c r="S597" s="99">
        <f t="shared" si="364"/>
        <v>44249</v>
      </c>
      <c r="T597" s="9" t="str">
        <f t="shared" si="365"/>
        <v>-</v>
      </c>
      <c r="U597" s="9"/>
      <c r="V597" s="9"/>
      <c r="W597" s="9"/>
      <c r="X597" s="9"/>
      <c r="Y597" s="1"/>
      <c r="Z597" s="9"/>
      <c r="AA597" s="9"/>
      <c r="AB597" s="9"/>
      <c r="AC597" s="9"/>
      <c r="AD597" s="9"/>
      <c r="AE597" s="10"/>
      <c r="AF597" s="9"/>
      <c r="AG597" s="9"/>
      <c r="AH597" s="99">
        <f t="shared" si="380"/>
        <v>43912</v>
      </c>
      <c r="AI597" s="2">
        <f t="shared" ca="1" si="375"/>
        <v>351.61540200000002</v>
      </c>
      <c r="AJ597" s="9">
        <f t="shared" si="375"/>
        <v>350</v>
      </c>
      <c r="AK597" s="16">
        <f t="shared" ca="1" si="375"/>
        <v>0</v>
      </c>
      <c r="AL597" s="17">
        <f t="shared" ca="1" si="375"/>
        <v>1.0031940399999999</v>
      </c>
      <c r="AM597" s="99">
        <f t="shared" si="376"/>
        <v>43912</v>
      </c>
      <c r="AN597" s="16">
        <f t="shared" si="377"/>
        <v>1.7999999999999999E-2</v>
      </c>
      <c r="AO597" s="3">
        <f t="shared" si="377"/>
        <v>20</v>
      </c>
      <c r="AP597" s="15">
        <f t="shared" si="377"/>
        <v>1.001416869</v>
      </c>
      <c r="AQ597" s="15">
        <f t="shared" ca="1" si="377"/>
        <v>1.0046154350000001</v>
      </c>
      <c r="AR597" s="99">
        <f t="shared" si="378"/>
        <v>43912</v>
      </c>
      <c r="AS597" s="2">
        <f t="shared" ca="1" si="379"/>
        <v>1.615402</v>
      </c>
      <c r="AT597" s="2">
        <f t="shared" si="379"/>
        <v>0</v>
      </c>
      <c r="AU597" s="28" t="str">
        <f t="shared" si="379"/>
        <v>A+J=</v>
      </c>
      <c r="AV597" s="99">
        <f t="shared" si="379"/>
        <v>44249</v>
      </c>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c r="FV597" s="3"/>
      <c r="FW597" s="3"/>
      <c r="FX597" s="3"/>
      <c r="FY597" s="3"/>
      <c r="FZ597" s="3"/>
      <c r="GA597" s="3"/>
      <c r="GB597" s="3"/>
      <c r="GC597" s="3"/>
      <c r="GD597" s="3"/>
      <c r="GE597" s="3"/>
      <c r="GF597" s="3"/>
      <c r="GG597" s="3"/>
      <c r="GH597" s="3"/>
      <c r="GI597" s="3"/>
      <c r="GJ597" s="3"/>
      <c r="GK597" s="3"/>
      <c r="GL597" s="3"/>
      <c r="GM597" s="3"/>
      <c r="GN597" s="3"/>
      <c r="GO597" s="3"/>
      <c r="GP597" s="3"/>
      <c r="GQ597" s="3"/>
      <c r="GR597" s="3"/>
      <c r="GS597" s="3"/>
      <c r="GT597" s="1"/>
      <c r="GU597" s="1"/>
      <c r="GV597" s="1"/>
      <c r="GW597" s="1"/>
      <c r="GX597" s="1"/>
      <c r="GY597" s="1"/>
      <c r="GZ597" s="1"/>
      <c r="HA597" s="1"/>
      <c r="HB597" s="1"/>
      <c r="HC597" s="1"/>
      <c r="HD597" s="1"/>
      <c r="HE597" s="1"/>
      <c r="HF597" s="1"/>
      <c r="HG597" s="1"/>
      <c r="HH597" s="1"/>
      <c r="HI597" s="1"/>
      <c r="HJ597" s="1"/>
      <c r="HK597" s="1"/>
      <c r="HL597" s="1"/>
    </row>
    <row r="598" spans="1:220" x14ac:dyDescent="0.15">
      <c r="A598" s="97">
        <f t="shared" si="381"/>
        <v>44110</v>
      </c>
      <c r="B598" s="19">
        <f t="shared" ca="1" si="350"/>
        <v>359.89594699999998</v>
      </c>
      <c r="C598" s="2">
        <f t="shared" si="351"/>
        <v>350</v>
      </c>
      <c r="D598" s="16">
        <f ca="1">IF(A598&lt;$B$1,VLOOKUP(A598,[1]DI!$A$4:$B$15000,2),0)</f>
        <v>1.9000000000000006E-2</v>
      </c>
      <c r="E598" s="17">
        <f t="shared" ca="1" si="352"/>
        <v>1.0000746899999999</v>
      </c>
      <c r="F598" s="17">
        <f ca="1">(TRUNC(PRODUCT($E$12:$E597),16))</f>
        <v>1.07306679782574</v>
      </c>
      <c r="G598" s="17">
        <f t="shared" ca="1" si="353"/>
        <v>1.05514972012712</v>
      </c>
      <c r="H598" s="17">
        <f t="shared" ca="1" si="354"/>
        <v>1.0169805999999999</v>
      </c>
      <c r="I598" s="16">
        <f t="shared" si="382"/>
        <v>1.7999999999999999E-2</v>
      </c>
      <c r="J598" s="99">
        <f t="shared" si="355"/>
        <v>43881</v>
      </c>
      <c r="K598" s="3">
        <f t="shared" si="356"/>
        <v>156</v>
      </c>
      <c r="L598" s="20">
        <f t="shared" si="357"/>
        <v>156</v>
      </c>
      <c r="M598" s="15">
        <f t="shared" si="358"/>
        <v>1.011104966</v>
      </c>
      <c r="N598" s="15">
        <f t="shared" ca="1" si="359"/>
        <v>1.028274135</v>
      </c>
      <c r="O598" s="20">
        <f t="shared" si="360"/>
        <v>0</v>
      </c>
      <c r="P598" s="2">
        <f t="shared" ca="1" si="361"/>
        <v>9.8959469999999996</v>
      </c>
      <c r="Q598" s="2">
        <f t="shared" si="362"/>
        <v>0</v>
      </c>
      <c r="R598" s="4" t="str">
        <f t="shared" si="363"/>
        <v>A+J=</v>
      </c>
      <c r="S598" s="99">
        <f t="shared" si="364"/>
        <v>44249</v>
      </c>
      <c r="T598" s="9" t="str">
        <f t="shared" si="365"/>
        <v>-</v>
      </c>
      <c r="U598" s="9"/>
      <c r="V598" s="9"/>
      <c r="W598" s="9"/>
      <c r="X598" s="9"/>
      <c r="Y598" s="1"/>
      <c r="Z598" s="9"/>
      <c r="AA598" s="9"/>
      <c r="AB598" s="9"/>
      <c r="AC598" s="9"/>
      <c r="AD598" s="9"/>
      <c r="AE598" s="10"/>
      <c r="AF598" s="9"/>
      <c r="AG598" s="9"/>
      <c r="AH598" s="99">
        <f t="shared" si="380"/>
        <v>43913</v>
      </c>
      <c r="AI598" s="2">
        <f t="shared" ca="1" si="375"/>
        <v>351.61540200000002</v>
      </c>
      <c r="AJ598" s="9">
        <f t="shared" si="375"/>
        <v>350</v>
      </c>
      <c r="AK598" s="16">
        <f t="shared" ca="1" si="375"/>
        <v>3.6500000000000005E-2</v>
      </c>
      <c r="AL598" s="17">
        <f t="shared" ca="1" si="375"/>
        <v>1.0031940399999999</v>
      </c>
      <c r="AM598" s="99">
        <f t="shared" si="376"/>
        <v>43913</v>
      </c>
      <c r="AN598" s="16">
        <f t="shared" si="377"/>
        <v>1.7999999999999999E-2</v>
      </c>
      <c r="AO598" s="3">
        <f t="shared" si="377"/>
        <v>20</v>
      </c>
      <c r="AP598" s="15">
        <f t="shared" si="377"/>
        <v>1.001416869</v>
      </c>
      <c r="AQ598" s="15">
        <f t="shared" ca="1" si="377"/>
        <v>1.0046154350000001</v>
      </c>
      <c r="AR598" s="99">
        <f t="shared" si="378"/>
        <v>43913</v>
      </c>
      <c r="AS598" s="2">
        <f t="shared" ca="1" si="379"/>
        <v>1.615402</v>
      </c>
      <c r="AT598" s="2">
        <f t="shared" si="379"/>
        <v>0</v>
      </c>
      <c r="AU598" s="28" t="str">
        <f t="shared" si="379"/>
        <v>A+J=</v>
      </c>
      <c r="AV598" s="99">
        <f t="shared" si="379"/>
        <v>44249</v>
      </c>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c r="FV598" s="3"/>
      <c r="FW598" s="3"/>
      <c r="FX598" s="3"/>
      <c r="FY598" s="3"/>
      <c r="FZ598" s="3"/>
      <c r="GA598" s="3"/>
      <c r="GB598" s="3"/>
      <c r="GC598" s="3"/>
      <c r="GD598" s="3"/>
      <c r="GE598" s="3"/>
      <c r="GF598" s="3"/>
      <c r="GG598" s="3"/>
      <c r="GH598" s="3"/>
      <c r="GI598" s="3"/>
      <c r="GJ598" s="3"/>
      <c r="GK598" s="3"/>
      <c r="GL598" s="3"/>
      <c r="GM598" s="3"/>
      <c r="GN598" s="3"/>
      <c r="GO598" s="3"/>
      <c r="GP598" s="3"/>
      <c r="GQ598" s="3"/>
      <c r="GR598" s="3"/>
      <c r="GS598" s="3"/>
      <c r="GT598" s="1"/>
      <c r="GU598" s="1"/>
      <c r="GV598" s="1"/>
      <c r="GW598" s="1"/>
      <c r="GX598" s="1"/>
      <c r="GY598" s="1"/>
      <c r="GZ598" s="1"/>
      <c r="HA598" s="1"/>
      <c r="HB598" s="1"/>
      <c r="HC598" s="1"/>
      <c r="HD598" s="1"/>
      <c r="HE598" s="1"/>
      <c r="HF598" s="1"/>
      <c r="HG598" s="1"/>
      <c r="HH598" s="1"/>
      <c r="HI598" s="1"/>
      <c r="HJ598" s="1"/>
      <c r="HK598" s="1"/>
      <c r="HL598" s="1"/>
    </row>
    <row r="599" spans="1:220" x14ac:dyDescent="0.15">
      <c r="A599" s="97">
        <f t="shared" si="381"/>
        <v>44111</v>
      </c>
      <c r="B599" s="19">
        <f t="shared" ca="1" si="350"/>
        <v>359.94830899999999</v>
      </c>
      <c r="C599" s="2">
        <f t="shared" si="351"/>
        <v>350</v>
      </c>
      <c r="D599" s="16">
        <f ca="1">IF(A599&lt;$B$1,VLOOKUP(A599,[1]DI!$A$4:$B$15000,2),0)</f>
        <v>1.9000000000000006E-2</v>
      </c>
      <c r="E599" s="17">
        <f t="shared" ca="1" si="352"/>
        <v>1.0000746899999999</v>
      </c>
      <c r="F599" s="17">
        <f ca="1">(TRUNC(PRODUCT($E$12:$E598),16))</f>
        <v>1.0731469451848601</v>
      </c>
      <c r="G599" s="17">
        <f t="shared" ca="1" si="353"/>
        <v>1.05514972012712</v>
      </c>
      <c r="H599" s="17">
        <f t="shared" ca="1" si="354"/>
        <v>1.0170565600000001</v>
      </c>
      <c r="I599" s="16">
        <f t="shared" si="382"/>
        <v>1.7999999999999999E-2</v>
      </c>
      <c r="J599" s="99">
        <f t="shared" si="355"/>
        <v>43881</v>
      </c>
      <c r="K599" s="3">
        <f t="shared" si="356"/>
        <v>157</v>
      </c>
      <c r="L599" s="20">
        <f t="shared" si="357"/>
        <v>157</v>
      </c>
      <c r="M599" s="15">
        <f t="shared" si="358"/>
        <v>1.0111765479999999</v>
      </c>
      <c r="N599" s="15">
        <f t="shared" ca="1" si="359"/>
        <v>1.0284237409999999</v>
      </c>
      <c r="O599" s="20">
        <f t="shared" si="360"/>
        <v>0</v>
      </c>
      <c r="P599" s="2">
        <f t="shared" ca="1" si="361"/>
        <v>9.9483090000000001</v>
      </c>
      <c r="Q599" s="2">
        <f t="shared" si="362"/>
        <v>0</v>
      </c>
      <c r="R599" s="4" t="str">
        <f t="shared" si="363"/>
        <v>A+J=</v>
      </c>
      <c r="S599" s="99">
        <f t="shared" si="364"/>
        <v>44249</v>
      </c>
      <c r="T599" s="9" t="str">
        <f t="shared" si="365"/>
        <v>-</v>
      </c>
      <c r="U599" s="9"/>
      <c r="V599" s="9"/>
      <c r="W599" s="9"/>
      <c r="X599" s="9"/>
      <c r="Y599" s="1"/>
      <c r="Z599" s="9"/>
      <c r="AA599" s="9"/>
      <c r="AB599" s="9"/>
      <c r="AC599" s="9"/>
      <c r="AD599" s="9"/>
      <c r="AE599" s="10"/>
      <c r="AF599" s="9"/>
      <c r="AG599" s="9"/>
      <c r="AH599" s="99"/>
      <c r="AI599" s="3"/>
      <c r="AJ599" s="9"/>
      <c r="AK599" s="16"/>
      <c r="AL599" s="17"/>
      <c r="AM599" s="99"/>
      <c r="AN599" s="16"/>
      <c r="AO599" s="3"/>
      <c r="AP599" s="15"/>
      <c r="AQ599" s="15"/>
      <c r="AR599" s="99"/>
      <c r="AS599" s="2"/>
      <c r="AT599" s="3"/>
      <c r="AU599" s="4"/>
      <c r="AV599" s="99"/>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c r="FV599" s="3"/>
      <c r="FW599" s="3"/>
      <c r="FX599" s="3"/>
      <c r="FY599" s="3"/>
      <c r="FZ599" s="3"/>
      <c r="GA599" s="3"/>
      <c r="GB599" s="3"/>
      <c r="GC599" s="3"/>
      <c r="GD599" s="3"/>
      <c r="GE599" s="3"/>
      <c r="GF599" s="3"/>
      <c r="GG599" s="3"/>
      <c r="GH599" s="3"/>
      <c r="GI599" s="3"/>
      <c r="GJ599" s="3"/>
      <c r="GK599" s="3"/>
      <c r="GL599" s="3"/>
      <c r="GM599" s="3"/>
      <c r="GN599" s="3"/>
      <c r="GO599" s="3"/>
      <c r="GP599" s="3"/>
      <c r="GQ599" s="3"/>
      <c r="GR599" s="3"/>
      <c r="GS599" s="3"/>
      <c r="GT599" s="1"/>
      <c r="GU599" s="1"/>
      <c r="GV599" s="1"/>
      <c r="GW599" s="1"/>
      <c r="GX599" s="1"/>
      <c r="GY599" s="1"/>
      <c r="GZ599" s="1"/>
      <c r="HA599" s="1"/>
      <c r="HB599" s="1"/>
      <c r="HC599" s="1"/>
      <c r="HD599" s="1"/>
      <c r="HE599" s="1"/>
      <c r="HF599" s="1"/>
      <c r="HG599" s="1"/>
      <c r="HH599" s="1"/>
      <c r="HI599" s="1"/>
      <c r="HJ599" s="1"/>
      <c r="HK599" s="1"/>
      <c r="HL599" s="1"/>
    </row>
    <row r="600" spans="1:220" x14ac:dyDescent="0.15">
      <c r="A600" s="97">
        <f t="shared" si="381"/>
        <v>44112</v>
      </c>
      <c r="B600" s="19">
        <f t="shared" ca="1" si="350"/>
        <v>360.000677</v>
      </c>
      <c r="C600" s="2">
        <f t="shared" si="351"/>
        <v>350</v>
      </c>
      <c r="D600" s="16">
        <f ca="1">IF(A600&lt;$B$1,VLOOKUP(A600,[1]DI!$A$4:$B$15000,2),0)</f>
        <v>1.9000000000000006E-2</v>
      </c>
      <c r="E600" s="17">
        <f t="shared" ca="1" si="352"/>
        <v>1.0000746899999999</v>
      </c>
      <c r="F600" s="17">
        <f ca="1">(TRUNC(PRODUCT($E$12:$E599),16))</f>
        <v>1.0732270985301999</v>
      </c>
      <c r="G600" s="17">
        <f t="shared" ca="1" si="353"/>
        <v>1.05514972012712</v>
      </c>
      <c r="H600" s="17">
        <f t="shared" ca="1" si="354"/>
        <v>1.0171325200000001</v>
      </c>
      <c r="I600" s="16">
        <f t="shared" si="382"/>
        <v>1.7999999999999999E-2</v>
      </c>
      <c r="J600" s="99">
        <f t="shared" si="355"/>
        <v>43881</v>
      </c>
      <c r="K600" s="3">
        <f t="shared" si="356"/>
        <v>158</v>
      </c>
      <c r="L600" s="20">
        <f t="shared" si="357"/>
        <v>158</v>
      </c>
      <c r="M600" s="15">
        <f t="shared" si="358"/>
        <v>1.011248135</v>
      </c>
      <c r="N600" s="15">
        <f t="shared" ca="1" si="359"/>
        <v>1.0285733640000001</v>
      </c>
      <c r="O600" s="20">
        <f t="shared" si="360"/>
        <v>0</v>
      </c>
      <c r="P600" s="2">
        <f t="shared" ca="1" si="361"/>
        <v>10.000677</v>
      </c>
      <c r="Q600" s="2">
        <f t="shared" si="362"/>
        <v>0</v>
      </c>
      <c r="R600" s="4" t="str">
        <f t="shared" si="363"/>
        <v>A+J=</v>
      </c>
      <c r="S600" s="99">
        <f t="shared" si="364"/>
        <v>44249</v>
      </c>
      <c r="T600" s="9" t="str">
        <f t="shared" si="365"/>
        <v>-</v>
      </c>
      <c r="U600" s="9"/>
      <c r="V600" s="9"/>
      <c r="W600" s="9"/>
      <c r="X600" s="9"/>
      <c r="Y600" s="1"/>
      <c r="Z600" s="9"/>
      <c r="AA600" s="9"/>
      <c r="AB600" s="9"/>
      <c r="AC600" s="9"/>
      <c r="AD600" s="9"/>
      <c r="AE600" s="10"/>
      <c r="AF600" s="9"/>
      <c r="AG600" s="9"/>
      <c r="AH600" s="99" t="str">
        <f t="shared" ref="AH600:AV600" si="383">+$B$9</f>
        <v>AMAR16</v>
      </c>
      <c r="AI600" s="3" t="str">
        <f t="shared" si="383"/>
        <v>AMAR16</v>
      </c>
      <c r="AJ600" s="3" t="str">
        <f t="shared" si="383"/>
        <v>AMAR16</v>
      </c>
      <c r="AK600" s="3" t="str">
        <f t="shared" si="383"/>
        <v>AMAR16</v>
      </c>
      <c r="AL600" s="3" t="str">
        <f t="shared" si="383"/>
        <v>AMAR16</v>
      </c>
      <c r="AM600" s="99" t="str">
        <f t="shared" si="383"/>
        <v>AMAR16</v>
      </c>
      <c r="AN600" s="3" t="str">
        <f t="shared" si="383"/>
        <v>AMAR16</v>
      </c>
      <c r="AO600" s="3" t="str">
        <f t="shared" si="383"/>
        <v>AMAR16</v>
      </c>
      <c r="AP600" s="3" t="str">
        <f t="shared" si="383"/>
        <v>AMAR16</v>
      </c>
      <c r="AQ600" s="3" t="str">
        <f t="shared" si="383"/>
        <v>AMAR16</v>
      </c>
      <c r="AR600" s="99" t="str">
        <f t="shared" si="383"/>
        <v>AMAR16</v>
      </c>
      <c r="AS600" s="3" t="str">
        <f t="shared" si="383"/>
        <v>AMAR16</v>
      </c>
      <c r="AT600" s="3" t="str">
        <f t="shared" si="383"/>
        <v>AMAR16</v>
      </c>
      <c r="AU600" s="4" t="str">
        <f t="shared" si="383"/>
        <v>AMAR16</v>
      </c>
      <c r="AV600" s="99" t="str">
        <f t="shared" si="383"/>
        <v>AMAR16</v>
      </c>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c r="FV600" s="3"/>
      <c r="FW600" s="3"/>
      <c r="FX600" s="3"/>
      <c r="FY600" s="3"/>
      <c r="FZ600" s="3"/>
      <c r="GA600" s="3"/>
      <c r="GB600" s="3"/>
      <c r="GC600" s="3"/>
      <c r="GD600" s="3"/>
      <c r="GE600" s="3"/>
      <c r="GF600" s="3"/>
      <c r="GG600" s="3"/>
      <c r="GH600" s="3"/>
      <c r="GI600" s="3"/>
      <c r="GJ600" s="3"/>
      <c r="GK600" s="3"/>
      <c r="GL600" s="3"/>
      <c r="GM600" s="3"/>
      <c r="GN600" s="3"/>
      <c r="GO600" s="3"/>
      <c r="GP600" s="3"/>
      <c r="GQ600" s="3"/>
      <c r="GR600" s="3"/>
      <c r="GS600" s="3"/>
      <c r="GT600" s="1"/>
      <c r="GU600" s="1"/>
      <c r="GV600" s="1"/>
      <c r="GW600" s="1"/>
      <c r="GX600" s="1"/>
      <c r="GY600" s="1"/>
      <c r="GZ600" s="1"/>
      <c r="HA600" s="1"/>
      <c r="HB600" s="1"/>
      <c r="HC600" s="1"/>
      <c r="HD600" s="1"/>
      <c r="HE600" s="1"/>
      <c r="HF600" s="1"/>
      <c r="HG600" s="1"/>
      <c r="HH600" s="1"/>
      <c r="HI600" s="1"/>
      <c r="HJ600" s="1"/>
      <c r="HK600" s="1"/>
      <c r="HL600" s="1"/>
    </row>
    <row r="601" spans="1:220" x14ac:dyDescent="0.15">
      <c r="A601" s="97">
        <f t="shared" si="381"/>
        <v>44113</v>
      </c>
      <c r="B601" s="19">
        <f t="shared" ca="1" si="350"/>
        <v>360.05305399999997</v>
      </c>
      <c r="C601" s="2">
        <f t="shared" si="351"/>
        <v>350</v>
      </c>
      <c r="D601" s="16">
        <f ca="1">IF(A601&lt;$B$1,VLOOKUP(A601,[1]DI!$A$4:$B$15000,2),0)</f>
        <v>1.9000000000000006E-2</v>
      </c>
      <c r="E601" s="17">
        <f t="shared" ca="1" si="352"/>
        <v>1.0000746899999999</v>
      </c>
      <c r="F601" s="17">
        <f ca="1">(TRUNC(PRODUCT($E$12:$E600),16))</f>
        <v>1.0733072578621901</v>
      </c>
      <c r="G601" s="17">
        <f t="shared" ca="1" si="353"/>
        <v>1.05514972012712</v>
      </c>
      <c r="H601" s="17">
        <f t="shared" ca="1" si="354"/>
        <v>1.01720849</v>
      </c>
      <c r="I601" s="16">
        <f t="shared" si="382"/>
        <v>1.7999999999999999E-2</v>
      </c>
      <c r="J601" s="99">
        <f t="shared" si="355"/>
        <v>43881</v>
      </c>
      <c r="K601" s="3">
        <f t="shared" si="356"/>
        <v>159</v>
      </c>
      <c r="L601" s="20">
        <f t="shared" si="357"/>
        <v>159</v>
      </c>
      <c r="M601" s="15">
        <f t="shared" si="358"/>
        <v>1.0113197279999999</v>
      </c>
      <c r="N601" s="15">
        <f t="shared" ca="1" si="359"/>
        <v>1.028723013</v>
      </c>
      <c r="O601" s="20">
        <f t="shared" si="360"/>
        <v>0</v>
      </c>
      <c r="P601" s="2">
        <f t="shared" ca="1" si="361"/>
        <v>10.053053999999999</v>
      </c>
      <c r="Q601" s="2">
        <f t="shared" si="362"/>
        <v>0</v>
      </c>
      <c r="R601" s="4" t="str">
        <f t="shared" si="363"/>
        <v>A+J=</v>
      </c>
      <c r="S601" s="99">
        <f t="shared" si="364"/>
        <v>44249</v>
      </c>
      <c r="T601" s="9" t="str">
        <f t="shared" si="365"/>
        <v>-</v>
      </c>
      <c r="U601" s="9"/>
      <c r="V601" s="9"/>
      <c r="W601" s="9"/>
      <c r="X601" s="9"/>
      <c r="Y601" s="1"/>
      <c r="Z601" s="9"/>
      <c r="AA601" s="9"/>
      <c r="AB601" s="9"/>
      <c r="AC601" s="9"/>
      <c r="AD601" s="9"/>
      <c r="AE601" s="10"/>
      <c r="AF601" s="9"/>
      <c r="AG601" s="9"/>
      <c r="AH601" s="99" t="s">
        <v>4</v>
      </c>
      <c r="AI601" s="3" t="s">
        <v>5</v>
      </c>
      <c r="AJ601" s="9" t="s">
        <v>6</v>
      </c>
      <c r="AK601" s="11" t="s">
        <v>7</v>
      </c>
      <c r="AL601" s="12" t="s">
        <v>7</v>
      </c>
      <c r="AM601" s="99" t="s">
        <v>4</v>
      </c>
      <c r="AN601" s="11" t="s">
        <v>8</v>
      </c>
      <c r="AO601" s="14" t="s">
        <v>8</v>
      </c>
      <c r="AP601" s="13" t="s">
        <v>8</v>
      </c>
      <c r="AQ601" s="15" t="s">
        <v>9</v>
      </c>
      <c r="AR601" s="99" t="s">
        <v>4</v>
      </c>
      <c r="AS601" s="2" t="s">
        <v>11</v>
      </c>
      <c r="AT601" s="3" t="s">
        <v>12</v>
      </c>
      <c r="AU601" s="4" t="s">
        <v>13</v>
      </c>
      <c r="AV601" s="99" t="s">
        <v>13</v>
      </c>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c r="FV601" s="3"/>
      <c r="FW601" s="3"/>
      <c r="FX601" s="3"/>
      <c r="FY601" s="3"/>
      <c r="FZ601" s="3"/>
      <c r="GA601" s="3"/>
      <c r="GB601" s="3"/>
      <c r="GC601" s="3"/>
      <c r="GD601" s="3"/>
      <c r="GE601" s="3"/>
      <c r="GF601" s="3"/>
      <c r="GG601" s="3"/>
      <c r="GH601" s="3"/>
      <c r="GI601" s="3"/>
      <c r="GJ601" s="3"/>
      <c r="GK601" s="3"/>
      <c r="GL601" s="3"/>
      <c r="GM601" s="3"/>
      <c r="GN601" s="3"/>
      <c r="GO601" s="3"/>
      <c r="GP601" s="3"/>
      <c r="GQ601" s="3"/>
      <c r="GR601" s="3"/>
      <c r="GS601" s="3"/>
      <c r="GT601" s="1"/>
      <c r="GU601" s="1"/>
      <c r="GV601" s="1"/>
      <c r="GW601" s="1"/>
      <c r="GX601" s="1"/>
      <c r="GY601" s="1"/>
      <c r="GZ601" s="1"/>
      <c r="HA601" s="1"/>
      <c r="HB601" s="1"/>
      <c r="HC601" s="1"/>
      <c r="HD601" s="1"/>
      <c r="HE601" s="1"/>
      <c r="HF601" s="1"/>
      <c r="HG601" s="1"/>
      <c r="HH601" s="1"/>
      <c r="HI601" s="1"/>
      <c r="HJ601" s="1"/>
      <c r="HK601" s="1"/>
      <c r="HL601" s="1"/>
    </row>
    <row r="602" spans="1:220" x14ac:dyDescent="0.15">
      <c r="A602" s="97">
        <f t="shared" si="381"/>
        <v>44114</v>
      </c>
      <c r="B602" s="19">
        <f t="shared" ca="1" si="350"/>
        <v>360.10543999999999</v>
      </c>
      <c r="C602" s="2">
        <f t="shared" si="351"/>
        <v>350</v>
      </c>
      <c r="D602" s="16">
        <f ca="1">IF(A602&lt;$B$1,VLOOKUP(A602,[1]DI!$A$4:$B$15000,2),0)</f>
        <v>0</v>
      </c>
      <c r="E602" s="17">
        <f t="shared" ca="1" si="352"/>
        <v>1</v>
      </c>
      <c r="F602" s="17">
        <f ca="1">(TRUNC(PRODUCT($E$12:$E601),16))</f>
        <v>1.0733874231812801</v>
      </c>
      <c r="G602" s="17">
        <f t="shared" ca="1" si="353"/>
        <v>1.05514972012712</v>
      </c>
      <c r="H602" s="17">
        <f t="shared" ca="1" si="354"/>
        <v>1.0172844700000001</v>
      </c>
      <c r="I602" s="16">
        <f t="shared" si="382"/>
        <v>1.7999999999999999E-2</v>
      </c>
      <c r="J602" s="99">
        <f t="shared" si="355"/>
        <v>43881</v>
      </c>
      <c r="K602" s="3">
        <f t="shared" si="356"/>
        <v>159</v>
      </c>
      <c r="L602" s="20">
        <f t="shared" si="357"/>
        <v>160</v>
      </c>
      <c r="M602" s="15">
        <f t="shared" si="358"/>
        <v>1.011391325</v>
      </c>
      <c r="N602" s="15">
        <f t="shared" ca="1" si="359"/>
        <v>1.0288726880000001</v>
      </c>
      <c r="O602" s="20">
        <f t="shared" si="360"/>
        <v>0</v>
      </c>
      <c r="P602" s="2">
        <f t="shared" ca="1" si="361"/>
        <v>10.10544</v>
      </c>
      <c r="Q602" s="2">
        <f t="shared" si="362"/>
        <v>0</v>
      </c>
      <c r="R602" s="4" t="str">
        <f t="shared" si="363"/>
        <v>A+J=</v>
      </c>
      <c r="S602" s="99">
        <f t="shared" si="364"/>
        <v>44249</v>
      </c>
      <c r="T602" s="9" t="str">
        <f t="shared" si="365"/>
        <v>-</v>
      </c>
      <c r="U602" s="9"/>
      <c r="V602" s="9"/>
      <c r="W602" s="9"/>
      <c r="X602" s="9"/>
      <c r="Y602" s="1"/>
      <c r="Z602" s="9"/>
      <c r="AA602" s="9"/>
      <c r="AB602" s="9"/>
      <c r="AC602" s="9"/>
      <c r="AD602" s="9"/>
      <c r="AE602" s="10"/>
      <c r="AF602" s="9"/>
      <c r="AG602" s="9"/>
      <c r="AH602" s="99"/>
      <c r="AI602" s="3" t="s">
        <v>15</v>
      </c>
      <c r="AJ602" s="9" t="s">
        <v>16</v>
      </c>
      <c r="AK602" s="16" t="s">
        <v>17</v>
      </c>
      <c r="AL602" s="17" t="s">
        <v>18</v>
      </c>
      <c r="AM602" s="99"/>
      <c r="AN602" s="16"/>
      <c r="AO602" s="3" t="s">
        <v>19</v>
      </c>
      <c r="AP602" s="15" t="s">
        <v>18</v>
      </c>
      <c r="AQ602" s="15" t="s">
        <v>20</v>
      </c>
      <c r="AR602" s="99"/>
      <c r="AS602" s="2"/>
      <c r="AT602" s="3"/>
      <c r="AU602" s="4" t="s">
        <v>21</v>
      </c>
      <c r="AV602" s="99" t="s">
        <v>4</v>
      </c>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c r="FV602" s="3"/>
      <c r="FW602" s="3"/>
      <c r="FX602" s="3"/>
      <c r="FY602" s="3"/>
      <c r="FZ602" s="3"/>
      <c r="GA602" s="3"/>
      <c r="GB602" s="3"/>
      <c r="GC602" s="3"/>
      <c r="GD602" s="3"/>
      <c r="GE602" s="3"/>
      <c r="GF602" s="3"/>
      <c r="GG602" s="3"/>
      <c r="GH602" s="3"/>
      <c r="GI602" s="3"/>
      <c r="GJ602" s="3"/>
      <c r="GK602" s="3"/>
      <c r="GL602" s="3"/>
      <c r="GM602" s="3"/>
      <c r="GN602" s="3"/>
      <c r="GO602" s="3"/>
      <c r="GP602" s="3"/>
      <c r="GQ602" s="3"/>
      <c r="GR602" s="3"/>
      <c r="GS602" s="3"/>
      <c r="GT602" s="1"/>
      <c r="GU602" s="1"/>
      <c r="GV602" s="1"/>
      <c r="GW602" s="1"/>
      <c r="GX602" s="1"/>
      <c r="GY602" s="1"/>
      <c r="GZ602" s="1"/>
      <c r="HA602" s="1"/>
      <c r="HB602" s="1"/>
      <c r="HC602" s="1"/>
      <c r="HD602" s="1"/>
      <c r="HE602" s="1"/>
      <c r="HF602" s="1"/>
      <c r="HG602" s="1"/>
      <c r="HH602" s="1"/>
      <c r="HI602" s="1"/>
      <c r="HJ602" s="1"/>
      <c r="HK602" s="1"/>
      <c r="HL602" s="1"/>
    </row>
    <row r="603" spans="1:220" x14ac:dyDescent="0.15">
      <c r="A603" s="97">
        <f t="shared" si="381"/>
        <v>44115</v>
      </c>
      <c r="B603" s="19">
        <f t="shared" ca="1" si="350"/>
        <v>360.10543999999999</v>
      </c>
      <c r="C603" s="2">
        <f t="shared" si="351"/>
        <v>350</v>
      </c>
      <c r="D603" s="16">
        <f ca="1">IF(A603&lt;$B$1,VLOOKUP(A603,[1]DI!$A$4:$B$15000,2),0)</f>
        <v>0</v>
      </c>
      <c r="E603" s="17">
        <f t="shared" ca="1" si="352"/>
        <v>1</v>
      </c>
      <c r="F603" s="17">
        <f ca="1">(TRUNC(PRODUCT($E$12:$E602),16))</f>
        <v>1.0733874231812801</v>
      </c>
      <c r="G603" s="17">
        <f t="shared" ca="1" si="353"/>
        <v>1.05514972012712</v>
      </c>
      <c r="H603" s="17">
        <f t="shared" ca="1" si="354"/>
        <v>1.0172844700000001</v>
      </c>
      <c r="I603" s="16">
        <f t="shared" si="382"/>
        <v>1.7999999999999999E-2</v>
      </c>
      <c r="J603" s="99">
        <f t="shared" si="355"/>
        <v>43881</v>
      </c>
      <c r="K603" s="3">
        <f t="shared" si="356"/>
        <v>159</v>
      </c>
      <c r="L603" s="20">
        <f t="shared" si="357"/>
        <v>160</v>
      </c>
      <c r="M603" s="15">
        <f t="shared" si="358"/>
        <v>1.011391325</v>
      </c>
      <c r="N603" s="15">
        <f t="shared" ca="1" si="359"/>
        <v>1.0288726880000001</v>
      </c>
      <c r="O603" s="20">
        <f t="shared" si="360"/>
        <v>0</v>
      </c>
      <c r="P603" s="2">
        <f t="shared" ca="1" si="361"/>
        <v>10.10544</v>
      </c>
      <c r="Q603" s="2">
        <f t="shared" si="362"/>
        <v>0</v>
      </c>
      <c r="R603" s="4" t="str">
        <f t="shared" si="363"/>
        <v>A+J=</v>
      </c>
      <c r="S603" s="99">
        <f t="shared" si="364"/>
        <v>44249</v>
      </c>
      <c r="T603" s="9" t="str">
        <f t="shared" si="365"/>
        <v>-</v>
      </c>
      <c r="U603" s="9"/>
      <c r="V603" s="9"/>
      <c r="W603" s="9"/>
      <c r="X603" s="9"/>
      <c r="Y603" s="1"/>
      <c r="Z603" s="9"/>
      <c r="AA603" s="9"/>
      <c r="AB603" s="9"/>
      <c r="AC603" s="9"/>
      <c r="AD603" s="9"/>
      <c r="AE603" s="10"/>
      <c r="AF603" s="9"/>
      <c r="AG603" s="9"/>
      <c r="AH603" s="99"/>
      <c r="AI603" s="3" t="str">
        <f>+$B$9</f>
        <v>AMAR16</v>
      </c>
      <c r="AJ603" s="9"/>
      <c r="AK603" s="16"/>
      <c r="AL603" s="17" t="s">
        <v>25</v>
      </c>
      <c r="AM603" s="99"/>
      <c r="AN603" s="16" t="s">
        <v>26</v>
      </c>
      <c r="AO603" s="3" t="s">
        <v>28</v>
      </c>
      <c r="AP603" s="15" t="s">
        <v>29</v>
      </c>
      <c r="AQ603" s="15" t="s">
        <v>25</v>
      </c>
      <c r="AR603" s="99"/>
      <c r="AS603" s="2"/>
      <c r="AT603" s="3"/>
      <c r="AU603" s="4" t="s">
        <v>30</v>
      </c>
      <c r="AV603" s="101"/>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c r="FV603" s="3"/>
      <c r="FW603" s="3"/>
      <c r="FX603" s="3"/>
      <c r="FY603" s="3"/>
      <c r="FZ603" s="3"/>
      <c r="GA603" s="3"/>
      <c r="GB603" s="3"/>
      <c r="GC603" s="3"/>
      <c r="GD603" s="3"/>
      <c r="GE603" s="3"/>
      <c r="GF603" s="3"/>
      <c r="GG603" s="3"/>
      <c r="GH603" s="3"/>
      <c r="GI603" s="3"/>
      <c r="GJ603" s="3"/>
      <c r="GK603" s="3"/>
      <c r="GL603" s="3"/>
      <c r="GM603" s="3"/>
      <c r="GN603" s="3"/>
      <c r="GO603" s="3"/>
      <c r="GP603" s="3"/>
      <c r="GQ603" s="3"/>
      <c r="GR603" s="3"/>
      <c r="GS603" s="3"/>
      <c r="GT603" s="1"/>
      <c r="GU603" s="1"/>
      <c r="GV603" s="1"/>
      <c r="GW603" s="1"/>
      <c r="GX603" s="1"/>
      <c r="GY603" s="1"/>
      <c r="GZ603" s="1"/>
      <c r="HA603" s="1"/>
      <c r="HB603" s="1"/>
      <c r="HC603" s="1"/>
      <c r="HD603" s="1"/>
      <c r="HE603" s="1"/>
      <c r="HF603" s="1"/>
      <c r="HG603" s="1"/>
      <c r="HH603" s="1"/>
      <c r="HI603" s="1"/>
      <c r="HJ603" s="1"/>
      <c r="HK603" s="1"/>
      <c r="HL603" s="1"/>
    </row>
    <row r="604" spans="1:220" x14ac:dyDescent="0.15">
      <c r="A604" s="97">
        <f t="shared" si="381"/>
        <v>44116</v>
      </c>
      <c r="B604" s="19">
        <f t="shared" ca="1" si="350"/>
        <v>360.10543999999999</v>
      </c>
      <c r="C604" s="2">
        <f t="shared" si="351"/>
        <v>350</v>
      </c>
      <c r="D604" s="16">
        <f ca="1">IF(A604&lt;$B$1,VLOOKUP(A604,[1]DI!$A$4:$B$15000,2),0)</f>
        <v>0</v>
      </c>
      <c r="E604" s="17">
        <f t="shared" ca="1" si="352"/>
        <v>1</v>
      </c>
      <c r="F604" s="17">
        <f ca="1">(TRUNC(PRODUCT($E$12:$E603),16))</f>
        <v>1.0733874231812801</v>
      </c>
      <c r="G604" s="17">
        <f t="shared" ca="1" si="353"/>
        <v>1.05514972012712</v>
      </c>
      <c r="H604" s="17">
        <f t="shared" ca="1" si="354"/>
        <v>1.0172844700000001</v>
      </c>
      <c r="I604" s="16">
        <f t="shared" si="382"/>
        <v>1.7999999999999999E-2</v>
      </c>
      <c r="J604" s="99">
        <f t="shared" si="355"/>
        <v>43881</v>
      </c>
      <c r="K604" s="3">
        <f t="shared" si="356"/>
        <v>159</v>
      </c>
      <c r="L604" s="20">
        <f t="shared" si="357"/>
        <v>160</v>
      </c>
      <c r="M604" s="15">
        <f t="shared" si="358"/>
        <v>1.011391325</v>
      </c>
      <c r="N604" s="15">
        <f t="shared" ca="1" si="359"/>
        <v>1.0288726880000001</v>
      </c>
      <c r="O604" s="20">
        <f t="shared" si="360"/>
        <v>0</v>
      </c>
      <c r="P604" s="2">
        <f t="shared" ca="1" si="361"/>
        <v>10.10544</v>
      </c>
      <c r="Q604" s="2">
        <f t="shared" si="362"/>
        <v>0</v>
      </c>
      <c r="R604" s="4" t="str">
        <f t="shared" si="363"/>
        <v>A+J=</v>
      </c>
      <c r="S604" s="99">
        <f t="shared" si="364"/>
        <v>44249</v>
      </c>
      <c r="T604" s="9" t="str">
        <f t="shared" si="365"/>
        <v>-</v>
      </c>
      <c r="U604" s="9"/>
      <c r="V604" s="9"/>
      <c r="W604" s="9"/>
      <c r="X604" s="9"/>
      <c r="Y604" s="1"/>
      <c r="Z604" s="9"/>
      <c r="AA604" s="9"/>
      <c r="AB604" s="9"/>
      <c r="AC604" s="9"/>
      <c r="AD604" s="9"/>
      <c r="AE604" s="10"/>
      <c r="AF604" s="9"/>
      <c r="AG604" s="9"/>
      <c r="AH604" s="99"/>
      <c r="AI604" s="3"/>
      <c r="AJ604" s="9" t="s">
        <v>32</v>
      </c>
      <c r="AK604" s="16" t="s">
        <v>33</v>
      </c>
      <c r="AL604" s="17" t="s">
        <v>37</v>
      </c>
      <c r="AM604" s="99"/>
      <c r="AN604" s="16" t="s">
        <v>38</v>
      </c>
      <c r="AO604" s="3" t="s">
        <v>40</v>
      </c>
      <c r="AP604" s="15" t="s">
        <v>41</v>
      </c>
      <c r="AQ604" s="15" t="s">
        <v>42</v>
      </c>
      <c r="AR604" s="99"/>
      <c r="AS604" s="2" t="s">
        <v>43</v>
      </c>
      <c r="AT604" s="3"/>
      <c r="AU604" s="4"/>
      <c r="AV604" s="101"/>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c r="FV604" s="3"/>
      <c r="FW604" s="3"/>
      <c r="FX604" s="3"/>
      <c r="FY604" s="3"/>
      <c r="FZ604" s="3"/>
      <c r="GA604" s="3"/>
      <c r="GB604" s="3"/>
      <c r="GC604" s="3"/>
      <c r="GD604" s="3"/>
      <c r="GE604" s="3"/>
      <c r="GF604" s="3"/>
      <c r="GG604" s="3"/>
      <c r="GH604" s="3"/>
      <c r="GI604" s="3"/>
      <c r="GJ604" s="3"/>
      <c r="GK604" s="3"/>
      <c r="GL604" s="3"/>
      <c r="GM604" s="3"/>
      <c r="GN604" s="3"/>
      <c r="GO604" s="3"/>
      <c r="GP604" s="3"/>
      <c r="GQ604" s="3"/>
      <c r="GR604" s="3"/>
      <c r="GS604" s="3"/>
      <c r="GT604" s="1"/>
      <c r="GU604" s="1"/>
      <c r="GV604" s="1"/>
      <c r="GW604" s="1"/>
      <c r="GX604" s="1"/>
      <c r="GY604" s="1"/>
      <c r="GZ604" s="1"/>
      <c r="HA604" s="1"/>
      <c r="HB604" s="1"/>
      <c r="HC604" s="1"/>
      <c r="HD604" s="1"/>
      <c r="HE604" s="1"/>
      <c r="HF604" s="1"/>
      <c r="HG604" s="1"/>
      <c r="HH604" s="1"/>
      <c r="HI604" s="1"/>
      <c r="HJ604" s="1"/>
      <c r="HK604" s="1"/>
      <c r="HL604" s="1"/>
    </row>
    <row r="605" spans="1:220" x14ac:dyDescent="0.15">
      <c r="A605" s="97">
        <f t="shared" si="381"/>
        <v>44117</v>
      </c>
      <c r="B605" s="19">
        <f t="shared" ca="1" si="350"/>
        <v>360.10543999999999</v>
      </c>
      <c r="C605" s="2">
        <f t="shared" si="351"/>
        <v>350</v>
      </c>
      <c r="D605" s="16">
        <f ca="1">IF(A605&lt;$B$1,VLOOKUP(A605,[1]DI!$A$4:$B$15000,2),0)</f>
        <v>1.9000000000000006E-2</v>
      </c>
      <c r="E605" s="17">
        <f t="shared" ca="1" si="352"/>
        <v>1.0000746899999999</v>
      </c>
      <c r="F605" s="17">
        <f ca="1">(TRUNC(PRODUCT($E$12:$E604),16))</f>
        <v>1.0733874231812801</v>
      </c>
      <c r="G605" s="17">
        <f t="shared" ca="1" si="353"/>
        <v>1.05514972012712</v>
      </c>
      <c r="H605" s="17">
        <f t="shared" ca="1" si="354"/>
        <v>1.0172844700000001</v>
      </c>
      <c r="I605" s="16">
        <f t="shared" si="382"/>
        <v>1.7999999999999999E-2</v>
      </c>
      <c r="J605" s="99">
        <f t="shared" si="355"/>
        <v>43881</v>
      </c>
      <c r="K605" s="3">
        <f t="shared" si="356"/>
        <v>160</v>
      </c>
      <c r="L605" s="20">
        <f t="shared" si="357"/>
        <v>160</v>
      </c>
      <c r="M605" s="15">
        <f t="shared" si="358"/>
        <v>1.011391325</v>
      </c>
      <c r="N605" s="15">
        <f t="shared" ca="1" si="359"/>
        <v>1.0288726880000001</v>
      </c>
      <c r="O605" s="20">
        <f t="shared" si="360"/>
        <v>0</v>
      </c>
      <c r="P605" s="2">
        <f t="shared" ca="1" si="361"/>
        <v>10.10544</v>
      </c>
      <c r="Q605" s="2">
        <f t="shared" si="362"/>
        <v>0</v>
      </c>
      <c r="R605" s="4" t="str">
        <f t="shared" si="363"/>
        <v>A+J=</v>
      </c>
      <c r="S605" s="99">
        <f t="shared" si="364"/>
        <v>44249</v>
      </c>
      <c r="T605" s="9" t="str">
        <f t="shared" si="365"/>
        <v>-</v>
      </c>
      <c r="U605" s="9"/>
      <c r="V605" s="9"/>
      <c r="W605" s="9"/>
      <c r="X605" s="9"/>
      <c r="Y605" s="1"/>
      <c r="Z605" s="9"/>
      <c r="AA605" s="9"/>
      <c r="AB605" s="9"/>
      <c r="AC605" s="9"/>
      <c r="AD605" s="9"/>
      <c r="AE605" s="10"/>
      <c r="AF605" s="9"/>
      <c r="AG605" s="9"/>
      <c r="AH605" s="99"/>
      <c r="AI605" s="3" t="s">
        <v>53</v>
      </c>
      <c r="AJ605" s="9" t="s">
        <v>53</v>
      </c>
      <c r="AK605" s="16"/>
      <c r="AL605" s="17"/>
      <c r="AM605" s="99"/>
      <c r="AN605" s="16"/>
      <c r="AO605" s="3"/>
      <c r="AP605" s="15"/>
      <c r="AQ605" s="15"/>
      <c r="AR605" s="99"/>
      <c r="AS605" s="2" t="s">
        <v>53</v>
      </c>
      <c r="AT605" s="3" t="s">
        <v>53</v>
      </c>
      <c r="AU605" s="4"/>
      <c r="AV605" s="99"/>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c r="FV605" s="3"/>
      <c r="FW605" s="3"/>
      <c r="FX605" s="3"/>
      <c r="FY605" s="3"/>
      <c r="FZ605" s="3"/>
      <c r="GA605" s="3"/>
      <c r="GB605" s="3"/>
      <c r="GC605" s="3"/>
      <c r="GD605" s="3"/>
      <c r="GE605" s="3"/>
      <c r="GF605" s="3"/>
      <c r="GG605" s="3"/>
      <c r="GH605" s="3"/>
      <c r="GI605" s="3"/>
      <c r="GJ605" s="3"/>
      <c r="GK605" s="3"/>
      <c r="GL605" s="3"/>
      <c r="GM605" s="3"/>
      <c r="GN605" s="3"/>
      <c r="GO605" s="3"/>
      <c r="GP605" s="3"/>
      <c r="GQ605" s="3"/>
      <c r="GR605" s="3"/>
      <c r="GS605" s="3"/>
      <c r="GT605" s="1"/>
      <c r="GU605" s="1"/>
      <c r="GV605" s="1"/>
      <c r="GW605" s="1"/>
      <c r="GX605" s="1"/>
      <c r="GY605" s="1"/>
      <c r="GZ605" s="1"/>
      <c r="HA605" s="1"/>
      <c r="HB605" s="1"/>
      <c r="HC605" s="1"/>
      <c r="HD605" s="1"/>
      <c r="HE605" s="1"/>
      <c r="HF605" s="1"/>
      <c r="HG605" s="1"/>
      <c r="HH605" s="1"/>
      <c r="HI605" s="1"/>
      <c r="HJ605" s="1"/>
      <c r="HK605" s="1"/>
      <c r="HL605" s="1"/>
    </row>
    <row r="606" spans="1:220" x14ac:dyDescent="0.15">
      <c r="A606" s="97">
        <f t="shared" si="381"/>
        <v>44118</v>
      </c>
      <c r="B606" s="19">
        <f t="shared" ca="1" si="350"/>
        <v>360.15783199999998</v>
      </c>
      <c r="C606" s="2">
        <f t="shared" si="351"/>
        <v>350</v>
      </c>
      <c r="D606" s="16">
        <f ca="1">IF(A606&lt;$B$1,VLOOKUP(A606,[1]DI!$A$4:$B$15000,2),0)</f>
        <v>1.9000000000000006E-2</v>
      </c>
      <c r="E606" s="17">
        <f t="shared" ca="1" si="352"/>
        <v>1.0000746899999999</v>
      </c>
      <c r="F606" s="17">
        <f ca="1">(TRUNC(PRODUCT($E$12:$E605),16))</f>
        <v>1.07346759448792</v>
      </c>
      <c r="G606" s="17">
        <f t="shared" ca="1" si="353"/>
        <v>1.05514972012712</v>
      </c>
      <c r="H606" s="17">
        <f t="shared" ca="1" si="354"/>
        <v>1.01736045</v>
      </c>
      <c r="I606" s="16">
        <f t="shared" si="382"/>
        <v>1.7999999999999999E-2</v>
      </c>
      <c r="J606" s="99">
        <f t="shared" si="355"/>
        <v>43881</v>
      </c>
      <c r="K606" s="3">
        <f t="shared" si="356"/>
        <v>161</v>
      </c>
      <c r="L606" s="20">
        <f t="shared" si="357"/>
        <v>161</v>
      </c>
      <c r="M606" s="15">
        <f t="shared" si="358"/>
        <v>1.011462927</v>
      </c>
      <c r="N606" s="15">
        <f t="shared" ca="1" si="359"/>
        <v>1.0290223789999999</v>
      </c>
      <c r="O606" s="20">
        <f t="shared" si="360"/>
        <v>0</v>
      </c>
      <c r="P606" s="2">
        <f t="shared" ca="1" si="361"/>
        <v>10.157832000000001</v>
      </c>
      <c r="Q606" s="2">
        <f t="shared" si="362"/>
        <v>0</v>
      </c>
      <c r="R606" s="4" t="str">
        <f t="shared" si="363"/>
        <v>A+J=</v>
      </c>
      <c r="S606" s="99">
        <f t="shared" si="364"/>
        <v>44249</v>
      </c>
      <c r="T606" s="9" t="str">
        <f t="shared" si="365"/>
        <v>-</v>
      </c>
      <c r="U606" s="9"/>
      <c r="V606" s="9"/>
      <c r="W606" s="9"/>
      <c r="X606" s="9"/>
      <c r="Y606" s="1"/>
      <c r="Z606" s="9"/>
      <c r="AA606" s="9"/>
      <c r="AB606" s="9"/>
      <c r="AC606" s="9"/>
      <c r="AD606" s="9"/>
      <c r="AE606" s="10"/>
      <c r="AF606" s="9"/>
      <c r="AG606" s="9"/>
      <c r="AH606" s="99">
        <f>(AH598+1)</f>
        <v>43914</v>
      </c>
      <c r="AI606" s="2">
        <f t="shared" ref="AI606:AL620" ca="1" si="384">VLOOKUP($AH606,$A$12:$S$1473,(AI$1)+1)</f>
        <v>351.69032099999998</v>
      </c>
      <c r="AJ606" s="9">
        <f t="shared" si="384"/>
        <v>350</v>
      </c>
      <c r="AK606" s="16">
        <f t="shared" ca="1" si="384"/>
        <v>3.6500000000000005E-2</v>
      </c>
      <c r="AL606" s="17">
        <f t="shared" ca="1" si="384"/>
        <v>1.00333676</v>
      </c>
      <c r="AM606" s="99">
        <f t="shared" ref="AM606:AM620" si="385">AH606</f>
        <v>43914</v>
      </c>
      <c r="AN606" s="16">
        <f t="shared" ref="AN606:AQ620" si="386">VLOOKUP($AH606,$A$12:$S$1473,(AN$1)+1)</f>
        <v>1.7999999999999999E-2</v>
      </c>
      <c r="AO606" s="3">
        <f t="shared" si="386"/>
        <v>21</v>
      </c>
      <c r="AP606" s="15">
        <f t="shared" si="386"/>
        <v>1.001487765</v>
      </c>
      <c r="AQ606" s="15">
        <f t="shared" ca="1" si="386"/>
        <v>1.004829489</v>
      </c>
      <c r="AR606" s="99">
        <f t="shared" ref="AR606:AR620" si="387">AH606</f>
        <v>43914</v>
      </c>
      <c r="AS606" s="2">
        <f t="shared" ref="AS606:AV620" ca="1" si="388">VLOOKUP($AH606,$A$12:$S$1473,(AS$1)+1)</f>
        <v>1.690321</v>
      </c>
      <c r="AT606" s="2">
        <f t="shared" si="388"/>
        <v>0</v>
      </c>
      <c r="AU606" s="28" t="str">
        <f t="shared" si="388"/>
        <v>A+J=</v>
      </c>
      <c r="AV606" s="99">
        <f t="shared" si="388"/>
        <v>44249</v>
      </c>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c r="FV606" s="3"/>
      <c r="FW606" s="3"/>
      <c r="FX606" s="3"/>
      <c r="FY606" s="3"/>
      <c r="FZ606" s="3"/>
      <c r="GA606" s="3"/>
      <c r="GB606" s="3"/>
      <c r="GC606" s="3"/>
      <c r="GD606" s="3"/>
      <c r="GE606" s="3"/>
      <c r="GF606" s="3"/>
      <c r="GG606" s="3"/>
      <c r="GH606" s="3"/>
      <c r="GI606" s="3"/>
      <c r="GJ606" s="3"/>
      <c r="GK606" s="3"/>
      <c r="GL606" s="3"/>
      <c r="GM606" s="3"/>
      <c r="GN606" s="3"/>
      <c r="GO606" s="3"/>
      <c r="GP606" s="3"/>
      <c r="GQ606" s="3"/>
      <c r="GR606" s="3"/>
      <c r="GS606" s="3"/>
      <c r="GT606" s="1"/>
      <c r="GU606" s="1"/>
      <c r="GV606" s="1"/>
      <c r="GW606" s="1"/>
      <c r="GX606" s="1"/>
      <c r="GY606" s="1"/>
      <c r="GZ606" s="1"/>
      <c r="HA606" s="1"/>
      <c r="HB606" s="1"/>
      <c r="HC606" s="1"/>
      <c r="HD606" s="1"/>
      <c r="HE606" s="1"/>
      <c r="HF606" s="1"/>
      <c r="HG606" s="1"/>
      <c r="HH606" s="1"/>
      <c r="HI606" s="1"/>
      <c r="HJ606" s="1"/>
      <c r="HK606" s="1"/>
      <c r="HL606" s="1"/>
    </row>
    <row r="607" spans="1:220" x14ac:dyDescent="0.15">
      <c r="A607" s="97">
        <f t="shared" si="381"/>
        <v>44119</v>
      </c>
      <c r="B607" s="19">
        <f t="shared" ca="1" si="350"/>
        <v>360.21023300000002</v>
      </c>
      <c r="C607" s="2">
        <f t="shared" si="351"/>
        <v>350</v>
      </c>
      <c r="D607" s="16">
        <f ca="1">IF(A607&lt;$B$1,VLOOKUP(A607,[1]DI!$A$4:$B$15000,2),0)</f>
        <v>1.9000000000000006E-2</v>
      </c>
      <c r="E607" s="17">
        <f t="shared" ca="1" si="352"/>
        <v>1.0000746899999999</v>
      </c>
      <c r="F607" s="17">
        <f ca="1">(TRUNC(PRODUCT($E$12:$E606),16))</f>
        <v>1.0735477717825499</v>
      </c>
      <c r="G607" s="17">
        <f t="shared" ca="1" si="353"/>
        <v>1.05514972012712</v>
      </c>
      <c r="H607" s="17">
        <f t="shared" ca="1" si="354"/>
        <v>1.01743644</v>
      </c>
      <c r="I607" s="16">
        <f t="shared" si="382"/>
        <v>1.7999999999999999E-2</v>
      </c>
      <c r="J607" s="99">
        <f t="shared" si="355"/>
        <v>43881</v>
      </c>
      <c r="K607" s="3">
        <f t="shared" si="356"/>
        <v>162</v>
      </c>
      <c r="L607" s="20">
        <f t="shared" si="357"/>
        <v>162</v>
      </c>
      <c r="M607" s="15">
        <f t="shared" si="358"/>
        <v>1.0115345339999999</v>
      </c>
      <c r="N607" s="15">
        <f t="shared" ca="1" si="359"/>
        <v>1.0291720950000001</v>
      </c>
      <c r="O607" s="20">
        <f t="shared" si="360"/>
        <v>0</v>
      </c>
      <c r="P607" s="2">
        <f t="shared" ca="1" si="361"/>
        <v>10.210233000000001</v>
      </c>
      <c r="Q607" s="2">
        <f t="shared" si="362"/>
        <v>0</v>
      </c>
      <c r="R607" s="4" t="str">
        <f t="shared" si="363"/>
        <v>A+J=</v>
      </c>
      <c r="S607" s="99">
        <f t="shared" si="364"/>
        <v>44249</v>
      </c>
      <c r="T607" s="9" t="str">
        <f t="shared" si="365"/>
        <v>-</v>
      </c>
      <c r="U607" s="9"/>
      <c r="V607" s="9"/>
      <c r="W607" s="9"/>
      <c r="X607" s="9"/>
      <c r="Y607" s="1"/>
      <c r="Z607" s="9"/>
      <c r="AA607" s="9"/>
      <c r="AB607" s="9"/>
      <c r="AC607" s="9"/>
      <c r="AD607" s="9"/>
      <c r="AE607" s="10"/>
      <c r="AF607" s="9"/>
      <c r="AG607" s="9"/>
      <c r="AH607" s="99">
        <f t="shared" ref="AH607:AH620" si="389">(AH606+1)</f>
        <v>43915</v>
      </c>
      <c r="AI607" s="2">
        <f t="shared" ca="1" si="384"/>
        <v>351.76525600000002</v>
      </c>
      <c r="AJ607" s="9">
        <f t="shared" si="384"/>
        <v>350</v>
      </c>
      <c r="AK607" s="16">
        <f t="shared" ca="1" si="384"/>
        <v>3.6500000000000005E-2</v>
      </c>
      <c r="AL607" s="17">
        <f t="shared" ca="1" si="384"/>
        <v>1.0034795000000001</v>
      </c>
      <c r="AM607" s="99">
        <f t="shared" si="385"/>
        <v>43915</v>
      </c>
      <c r="AN607" s="16">
        <f t="shared" si="386"/>
        <v>1.7999999999999999E-2</v>
      </c>
      <c r="AO607" s="3">
        <f t="shared" si="386"/>
        <v>22</v>
      </c>
      <c r="AP607" s="15">
        <f t="shared" si="386"/>
        <v>1.0015586670000001</v>
      </c>
      <c r="AQ607" s="15">
        <f t="shared" ca="1" si="386"/>
        <v>1.0050435900000001</v>
      </c>
      <c r="AR607" s="99">
        <f t="shared" si="387"/>
        <v>43915</v>
      </c>
      <c r="AS607" s="2">
        <f t="shared" ca="1" si="388"/>
        <v>1.7652559999999999</v>
      </c>
      <c r="AT607" s="2">
        <f t="shared" si="388"/>
        <v>0</v>
      </c>
      <c r="AU607" s="28" t="str">
        <f t="shared" si="388"/>
        <v>A+J=</v>
      </c>
      <c r="AV607" s="99">
        <f t="shared" si="388"/>
        <v>44249</v>
      </c>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c r="FV607" s="3"/>
      <c r="FW607" s="3"/>
      <c r="FX607" s="3"/>
      <c r="FY607" s="3"/>
      <c r="FZ607" s="3"/>
      <c r="GA607" s="3"/>
      <c r="GB607" s="3"/>
      <c r="GC607" s="3"/>
      <c r="GD607" s="3"/>
      <c r="GE607" s="3"/>
      <c r="GF607" s="3"/>
      <c r="GG607" s="3"/>
      <c r="GH607" s="3"/>
      <c r="GI607" s="3"/>
      <c r="GJ607" s="3"/>
      <c r="GK607" s="3"/>
      <c r="GL607" s="3"/>
      <c r="GM607" s="3"/>
      <c r="GN607" s="3"/>
      <c r="GO607" s="3"/>
      <c r="GP607" s="3"/>
      <c r="GQ607" s="3"/>
      <c r="GR607" s="3"/>
      <c r="GS607" s="3"/>
      <c r="GT607" s="1"/>
      <c r="GU607" s="1"/>
      <c r="GV607" s="1"/>
      <c r="GW607" s="1"/>
      <c r="GX607" s="1"/>
      <c r="GY607" s="1"/>
      <c r="GZ607" s="1"/>
      <c r="HA607" s="1"/>
      <c r="HB607" s="1"/>
      <c r="HC607" s="1"/>
      <c r="HD607" s="1"/>
      <c r="HE607" s="1"/>
      <c r="HF607" s="1"/>
      <c r="HG607" s="1"/>
      <c r="HH607" s="1"/>
      <c r="HI607" s="1"/>
      <c r="HJ607" s="1"/>
      <c r="HK607" s="1"/>
      <c r="HL607" s="1"/>
    </row>
    <row r="608" spans="1:220" x14ac:dyDescent="0.15">
      <c r="A608" s="97">
        <f t="shared" si="381"/>
        <v>44120</v>
      </c>
      <c r="B608" s="19">
        <f t="shared" ca="1" si="350"/>
        <v>360.26263999999998</v>
      </c>
      <c r="C608" s="2">
        <f t="shared" si="351"/>
        <v>350</v>
      </c>
      <c r="D608" s="16">
        <f ca="1">IF(A608&lt;$B$1,VLOOKUP(A608,[1]DI!$A$4:$B$15000,2),0)</f>
        <v>1.9000000000000006E-2</v>
      </c>
      <c r="E608" s="17">
        <f t="shared" ca="1" si="352"/>
        <v>1.0000746899999999</v>
      </c>
      <c r="F608" s="17">
        <f ca="1">(TRUNC(PRODUCT($E$12:$E607),16))</f>
        <v>1.07362795506562</v>
      </c>
      <c r="G608" s="17">
        <f t="shared" ca="1" si="353"/>
        <v>1.05514972012712</v>
      </c>
      <c r="H608" s="17">
        <f t="shared" ca="1" si="354"/>
        <v>1.01751243</v>
      </c>
      <c r="I608" s="16">
        <f t="shared" si="382"/>
        <v>1.7999999999999999E-2</v>
      </c>
      <c r="J608" s="99">
        <f t="shared" si="355"/>
        <v>43881</v>
      </c>
      <c r="K608" s="3">
        <f t="shared" si="356"/>
        <v>163</v>
      </c>
      <c r="L608" s="20">
        <f t="shared" si="357"/>
        <v>163</v>
      </c>
      <c r="M608" s="15">
        <f t="shared" si="358"/>
        <v>1.011606147</v>
      </c>
      <c r="N608" s="15">
        <f t="shared" ca="1" si="359"/>
        <v>1.0293218289999999</v>
      </c>
      <c r="O608" s="20">
        <f t="shared" si="360"/>
        <v>0</v>
      </c>
      <c r="P608" s="2">
        <f t="shared" ca="1" si="361"/>
        <v>10.262639999999999</v>
      </c>
      <c r="Q608" s="2">
        <f t="shared" si="362"/>
        <v>0</v>
      </c>
      <c r="R608" s="4" t="str">
        <f t="shared" si="363"/>
        <v>A+J=</v>
      </c>
      <c r="S608" s="99">
        <f t="shared" si="364"/>
        <v>44249</v>
      </c>
      <c r="T608" s="9" t="str">
        <f t="shared" si="365"/>
        <v>-</v>
      </c>
      <c r="U608" s="9"/>
      <c r="V608" s="9"/>
      <c r="W608" s="9"/>
      <c r="X608" s="9"/>
      <c r="Y608" s="1"/>
      <c r="Z608" s="9"/>
      <c r="AA608" s="9"/>
      <c r="AB608" s="9"/>
      <c r="AC608" s="9"/>
      <c r="AD608" s="9"/>
      <c r="AE608" s="10"/>
      <c r="AF608" s="9"/>
      <c r="AG608" s="9"/>
      <c r="AH608" s="99">
        <f t="shared" si="389"/>
        <v>43916</v>
      </c>
      <c r="AI608" s="2">
        <f t="shared" ca="1" si="384"/>
        <v>351.84021100000001</v>
      </c>
      <c r="AJ608" s="9">
        <f t="shared" si="384"/>
        <v>350</v>
      </c>
      <c r="AK608" s="16">
        <f t="shared" ca="1" si="384"/>
        <v>3.6500000000000005E-2</v>
      </c>
      <c r="AL608" s="17">
        <f t="shared" ca="1" si="384"/>
        <v>1.0036222699999999</v>
      </c>
      <c r="AM608" s="99">
        <f t="shared" si="385"/>
        <v>43916</v>
      </c>
      <c r="AN608" s="16">
        <f t="shared" si="386"/>
        <v>1.7999999999999999E-2</v>
      </c>
      <c r="AO608" s="3">
        <f t="shared" si="386"/>
        <v>23</v>
      </c>
      <c r="AP608" s="15">
        <f t="shared" si="386"/>
        <v>1.001629573</v>
      </c>
      <c r="AQ608" s="15">
        <f t="shared" ca="1" si="386"/>
        <v>1.0052577460000001</v>
      </c>
      <c r="AR608" s="99">
        <f t="shared" si="387"/>
        <v>43916</v>
      </c>
      <c r="AS608" s="2">
        <f t="shared" ca="1" si="388"/>
        <v>1.840211</v>
      </c>
      <c r="AT608" s="2">
        <f t="shared" si="388"/>
        <v>0</v>
      </c>
      <c r="AU608" s="28" t="str">
        <f t="shared" si="388"/>
        <v>A+J=</v>
      </c>
      <c r="AV608" s="99">
        <f t="shared" si="388"/>
        <v>44249</v>
      </c>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c r="FV608" s="3"/>
      <c r="FW608" s="3"/>
      <c r="FX608" s="3"/>
      <c r="FY608" s="3"/>
      <c r="FZ608" s="3"/>
      <c r="GA608" s="3"/>
      <c r="GB608" s="3"/>
      <c r="GC608" s="3"/>
      <c r="GD608" s="3"/>
      <c r="GE608" s="3"/>
      <c r="GF608" s="3"/>
      <c r="GG608" s="3"/>
      <c r="GH608" s="3"/>
      <c r="GI608" s="3"/>
      <c r="GJ608" s="3"/>
      <c r="GK608" s="3"/>
      <c r="GL608" s="3"/>
      <c r="GM608" s="3"/>
      <c r="GN608" s="3"/>
      <c r="GO608" s="3"/>
      <c r="GP608" s="3"/>
      <c r="GQ608" s="3"/>
      <c r="GR608" s="3"/>
      <c r="GS608" s="3"/>
      <c r="GT608" s="1"/>
      <c r="GU608" s="1"/>
      <c r="GV608" s="1"/>
      <c r="GW608" s="1"/>
      <c r="GX608" s="1"/>
      <c r="GY608" s="1"/>
      <c r="GZ608" s="1"/>
      <c r="HA608" s="1"/>
      <c r="HB608" s="1"/>
      <c r="HC608" s="1"/>
      <c r="HD608" s="1"/>
      <c r="HE608" s="1"/>
      <c r="HF608" s="1"/>
      <c r="HG608" s="1"/>
      <c r="HH608" s="1"/>
      <c r="HI608" s="1"/>
      <c r="HJ608" s="1"/>
      <c r="HK608" s="1"/>
      <c r="HL608" s="1"/>
    </row>
    <row r="609" spans="1:220" x14ac:dyDescent="0.15">
      <c r="A609" s="97">
        <f t="shared" si="381"/>
        <v>44121</v>
      </c>
      <c r="B609" s="19">
        <f t="shared" ca="1" si="350"/>
        <v>360.31505499999997</v>
      </c>
      <c r="C609" s="2">
        <f t="shared" si="351"/>
        <v>350</v>
      </c>
      <c r="D609" s="16">
        <f ca="1">IF(A609&lt;$B$1,VLOOKUP(A609,[1]DI!$A$4:$B$15000,2),0)</f>
        <v>0</v>
      </c>
      <c r="E609" s="17">
        <f t="shared" ca="1" si="352"/>
        <v>1</v>
      </c>
      <c r="F609" s="17">
        <f ca="1">(TRUNC(PRODUCT($E$12:$E608),16))</f>
        <v>1.07370814433759</v>
      </c>
      <c r="G609" s="17">
        <f t="shared" ca="1" si="353"/>
        <v>1.05514972012712</v>
      </c>
      <c r="H609" s="17">
        <f t="shared" ca="1" si="354"/>
        <v>1.01758843</v>
      </c>
      <c r="I609" s="16">
        <f t="shared" si="382"/>
        <v>1.7999999999999999E-2</v>
      </c>
      <c r="J609" s="99">
        <f t="shared" si="355"/>
        <v>43881</v>
      </c>
      <c r="K609" s="3">
        <f t="shared" si="356"/>
        <v>163</v>
      </c>
      <c r="L609" s="20">
        <f t="shared" si="357"/>
        <v>164</v>
      </c>
      <c r="M609" s="15">
        <f t="shared" si="358"/>
        <v>1.0116777640000001</v>
      </c>
      <c r="N609" s="15">
        <f t="shared" ca="1" si="359"/>
        <v>1.029471588</v>
      </c>
      <c r="O609" s="20">
        <f t="shared" si="360"/>
        <v>0</v>
      </c>
      <c r="P609" s="2">
        <f t="shared" ca="1" si="361"/>
        <v>10.315054999999999</v>
      </c>
      <c r="Q609" s="2">
        <f t="shared" si="362"/>
        <v>0</v>
      </c>
      <c r="R609" s="4" t="str">
        <f t="shared" si="363"/>
        <v>A+J=</v>
      </c>
      <c r="S609" s="99">
        <f t="shared" si="364"/>
        <v>44249</v>
      </c>
      <c r="T609" s="9" t="str">
        <f t="shared" si="365"/>
        <v>-</v>
      </c>
      <c r="U609" s="9"/>
      <c r="V609" s="9"/>
      <c r="W609" s="9"/>
      <c r="X609" s="9"/>
      <c r="Y609" s="1"/>
      <c r="Z609" s="9"/>
      <c r="AA609" s="9"/>
      <c r="AB609" s="9"/>
      <c r="AC609" s="9"/>
      <c r="AD609" s="9"/>
      <c r="AE609" s="10"/>
      <c r="AF609" s="9"/>
      <c r="AG609" s="9"/>
      <c r="AH609" s="99">
        <f t="shared" si="389"/>
        <v>43917</v>
      </c>
      <c r="AI609" s="2">
        <f t="shared" ca="1" si="384"/>
        <v>351.91518100000002</v>
      </c>
      <c r="AJ609" s="9">
        <f t="shared" si="384"/>
        <v>350</v>
      </c>
      <c r="AK609" s="16">
        <f t="shared" ca="1" si="384"/>
        <v>3.6500000000000005E-2</v>
      </c>
      <c r="AL609" s="17">
        <f t="shared" ca="1" si="384"/>
        <v>1.0037650600000001</v>
      </c>
      <c r="AM609" s="99">
        <f t="shared" si="385"/>
        <v>43917</v>
      </c>
      <c r="AN609" s="16">
        <f t="shared" si="386"/>
        <v>1.7999999999999999E-2</v>
      </c>
      <c r="AO609" s="3">
        <f t="shared" si="386"/>
        <v>24</v>
      </c>
      <c r="AP609" s="15">
        <f t="shared" si="386"/>
        <v>1.0017004839999999</v>
      </c>
      <c r="AQ609" s="15">
        <f t="shared" ca="1" si="386"/>
        <v>1.0054719459999999</v>
      </c>
      <c r="AR609" s="99">
        <f t="shared" si="387"/>
        <v>43917</v>
      </c>
      <c r="AS609" s="2">
        <f t="shared" ca="1" si="388"/>
        <v>1.915181</v>
      </c>
      <c r="AT609" s="2">
        <f t="shared" si="388"/>
        <v>0</v>
      </c>
      <c r="AU609" s="28" t="str">
        <f t="shared" si="388"/>
        <v>A+J=</v>
      </c>
      <c r="AV609" s="99">
        <f t="shared" si="388"/>
        <v>44249</v>
      </c>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c r="FV609" s="3"/>
      <c r="FW609" s="3"/>
      <c r="FX609" s="3"/>
      <c r="FY609" s="3"/>
      <c r="FZ609" s="3"/>
      <c r="GA609" s="3"/>
      <c r="GB609" s="3"/>
      <c r="GC609" s="3"/>
      <c r="GD609" s="3"/>
      <c r="GE609" s="3"/>
      <c r="GF609" s="3"/>
      <c r="GG609" s="3"/>
      <c r="GH609" s="3"/>
      <c r="GI609" s="3"/>
      <c r="GJ609" s="3"/>
      <c r="GK609" s="3"/>
      <c r="GL609" s="3"/>
      <c r="GM609" s="3"/>
      <c r="GN609" s="3"/>
      <c r="GO609" s="3"/>
      <c r="GP609" s="3"/>
      <c r="GQ609" s="3"/>
      <c r="GR609" s="3"/>
      <c r="GS609" s="3"/>
      <c r="GT609" s="1"/>
      <c r="GU609" s="1"/>
      <c r="GV609" s="1"/>
      <c r="GW609" s="1"/>
      <c r="GX609" s="1"/>
      <c r="GY609" s="1"/>
      <c r="GZ609" s="1"/>
      <c r="HA609" s="1"/>
      <c r="HB609" s="1"/>
      <c r="HC609" s="1"/>
      <c r="HD609" s="1"/>
      <c r="HE609" s="1"/>
      <c r="HF609" s="1"/>
      <c r="HG609" s="1"/>
      <c r="HH609" s="1"/>
      <c r="HI609" s="1"/>
      <c r="HJ609" s="1"/>
      <c r="HK609" s="1"/>
      <c r="HL609" s="1"/>
    </row>
    <row r="610" spans="1:220" x14ac:dyDescent="0.15">
      <c r="A610" s="97">
        <f t="shared" si="381"/>
        <v>44122</v>
      </c>
      <c r="B610" s="19">
        <f t="shared" ca="1" si="350"/>
        <v>360.31505499999997</v>
      </c>
      <c r="C610" s="2">
        <f t="shared" si="351"/>
        <v>350</v>
      </c>
      <c r="D610" s="16">
        <f ca="1">IF(A610&lt;$B$1,VLOOKUP(A610,[1]DI!$A$4:$B$15000,2),0)</f>
        <v>0</v>
      </c>
      <c r="E610" s="17">
        <f t="shared" ca="1" si="352"/>
        <v>1</v>
      </c>
      <c r="F610" s="17">
        <f ca="1">(TRUNC(PRODUCT($E$12:$E609),16))</f>
        <v>1.07370814433759</v>
      </c>
      <c r="G610" s="17">
        <f t="shared" ca="1" si="353"/>
        <v>1.05514972012712</v>
      </c>
      <c r="H610" s="17">
        <f t="shared" ca="1" si="354"/>
        <v>1.01758843</v>
      </c>
      <c r="I610" s="16">
        <f t="shared" si="382"/>
        <v>1.7999999999999999E-2</v>
      </c>
      <c r="J610" s="99">
        <f t="shared" si="355"/>
        <v>43881</v>
      </c>
      <c r="K610" s="3">
        <f t="shared" si="356"/>
        <v>163</v>
      </c>
      <c r="L610" s="20">
        <f t="shared" si="357"/>
        <v>164</v>
      </c>
      <c r="M610" s="15">
        <f t="shared" si="358"/>
        <v>1.0116777640000001</v>
      </c>
      <c r="N610" s="15">
        <f t="shared" ca="1" si="359"/>
        <v>1.029471588</v>
      </c>
      <c r="O610" s="20">
        <f t="shared" si="360"/>
        <v>0</v>
      </c>
      <c r="P610" s="2">
        <f t="shared" ca="1" si="361"/>
        <v>10.315054999999999</v>
      </c>
      <c r="Q610" s="2">
        <f t="shared" si="362"/>
        <v>0</v>
      </c>
      <c r="R610" s="4" t="str">
        <f t="shared" si="363"/>
        <v>A+J=</v>
      </c>
      <c r="S610" s="99">
        <f t="shared" si="364"/>
        <v>44249</v>
      </c>
      <c r="T610" s="9" t="str">
        <f t="shared" si="365"/>
        <v>-</v>
      </c>
      <c r="U610" s="9"/>
      <c r="V610" s="9"/>
      <c r="W610" s="9"/>
      <c r="X610" s="9"/>
      <c r="Y610" s="1"/>
      <c r="Z610" s="9"/>
      <c r="AA610" s="9"/>
      <c r="AB610" s="9"/>
      <c r="AC610" s="9"/>
      <c r="AD610" s="9"/>
      <c r="AE610" s="10"/>
      <c r="AF610" s="9"/>
      <c r="AG610" s="9"/>
      <c r="AH610" s="99">
        <f t="shared" si="389"/>
        <v>43918</v>
      </c>
      <c r="AI610" s="2">
        <f t="shared" ca="1" si="384"/>
        <v>351.990163</v>
      </c>
      <c r="AJ610" s="9">
        <f t="shared" si="384"/>
        <v>350</v>
      </c>
      <c r="AK610" s="16">
        <f t="shared" ca="1" si="384"/>
        <v>0</v>
      </c>
      <c r="AL610" s="17">
        <f t="shared" ca="1" si="384"/>
        <v>1.00390786</v>
      </c>
      <c r="AM610" s="99">
        <f t="shared" si="385"/>
        <v>43918</v>
      </c>
      <c r="AN610" s="16">
        <f t="shared" si="386"/>
        <v>1.7999999999999999E-2</v>
      </c>
      <c r="AO610" s="3">
        <f t="shared" si="386"/>
        <v>25</v>
      </c>
      <c r="AP610" s="15">
        <f t="shared" si="386"/>
        <v>1.0017714</v>
      </c>
      <c r="AQ610" s="15">
        <f t="shared" ca="1" si="386"/>
        <v>1.005686182</v>
      </c>
      <c r="AR610" s="99">
        <f t="shared" si="387"/>
        <v>43918</v>
      </c>
      <c r="AS610" s="2">
        <f t="shared" ca="1" si="388"/>
        <v>1.9901629999999999</v>
      </c>
      <c r="AT610" s="2">
        <f t="shared" si="388"/>
        <v>0</v>
      </c>
      <c r="AU610" s="28" t="str">
        <f t="shared" si="388"/>
        <v>A+J=</v>
      </c>
      <c r="AV610" s="99">
        <f t="shared" si="388"/>
        <v>44249</v>
      </c>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c r="FV610" s="3"/>
      <c r="FW610" s="3"/>
      <c r="FX610" s="3"/>
      <c r="FY610" s="3"/>
      <c r="FZ610" s="3"/>
      <c r="GA610" s="3"/>
      <c r="GB610" s="3"/>
      <c r="GC610" s="3"/>
      <c r="GD610" s="3"/>
      <c r="GE610" s="3"/>
      <c r="GF610" s="3"/>
      <c r="GG610" s="3"/>
      <c r="GH610" s="3"/>
      <c r="GI610" s="3"/>
      <c r="GJ610" s="3"/>
      <c r="GK610" s="3"/>
      <c r="GL610" s="3"/>
      <c r="GM610" s="3"/>
      <c r="GN610" s="3"/>
      <c r="GO610" s="3"/>
      <c r="GP610" s="3"/>
      <c r="GQ610" s="3"/>
      <c r="GR610" s="3"/>
      <c r="GS610" s="3"/>
      <c r="GT610" s="1"/>
      <c r="GU610" s="1"/>
      <c r="GV610" s="1"/>
      <c r="GW610" s="1"/>
      <c r="GX610" s="1"/>
      <c r="GY610" s="1"/>
      <c r="GZ610" s="1"/>
      <c r="HA610" s="1"/>
      <c r="HB610" s="1"/>
      <c r="HC610" s="1"/>
      <c r="HD610" s="1"/>
      <c r="HE610" s="1"/>
      <c r="HF610" s="1"/>
      <c r="HG610" s="1"/>
      <c r="HH610" s="1"/>
      <c r="HI610" s="1"/>
      <c r="HJ610" s="1"/>
      <c r="HK610" s="1"/>
      <c r="HL610" s="1"/>
    </row>
    <row r="611" spans="1:220" x14ac:dyDescent="0.15">
      <c r="A611" s="97">
        <f t="shared" si="381"/>
        <v>44123</v>
      </c>
      <c r="B611" s="19">
        <f t="shared" ca="1" si="350"/>
        <v>360.31505499999997</v>
      </c>
      <c r="C611" s="2">
        <f t="shared" si="351"/>
        <v>350</v>
      </c>
      <c r="D611" s="16">
        <f ca="1">IF(A611&lt;$B$1,VLOOKUP(A611,[1]DI!$A$4:$B$15000,2),0)</f>
        <v>1.9000000000000006E-2</v>
      </c>
      <c r="E611" s="17">
        <f t="shared" ca="1" si="352"/>
        <v>1.0000746899999999</v>
      </c>
      <c r="F611" s="17">
        <f ca="1">(TRUNC(PRODUCT($E$12:$E610),16))</f>
        <v>1.07370814433759</v>
      </c>
      <c r="G611" s="17">
        <f t="shared" ca="1" si="353"/>
        <v>1.05514972012712</v>
      </c>
      <c r="H611" s="17">
        <f t="shared" ca="1" si="354"/>
        <v>1.01758843</v>
      </c>
      <c r="I611" s="16">
        <f t="shared" si="382"/>
        <v>1.7999999999999999E-2</v>
      </c>
      <c r="J611" s="99">
        <f t="shared" si="355"/>
        <v>43881</v>
      </c>
      <c r="K611" s="3">
        <f t="shared" si="356"/>
        <v>164</v>
      </c>
      <c r="L611" s="20">
        <f t="shared" si="357"/>
        <v>164</v>
      </c>
      <c r="M611" s="15">
        <f t="shared" si="358"/>
        <v>1.0116777640000001</v>
      </c>
      <c r="N611" s="15">
        <f t="shared" ca="1" si="359"/>
        <v>1.029471588</v>
      </c>
      <c r="O611" s="20">
        <f t="shared" si="360"/>
        <v>0</v>
      </c>
      <c r="P611" s="2">
        <f t="shared" ca="1" si="361"/>
        <v>10.315054999999999</v>
      </c>
      <c r="Q611" s="2">
        <f t="shared" si="362"/>
        <v>0</v>
      </c>
      <c r="R611" s="4" t="str">
        <f t="shared" si="363"/>
        <v>A+J=</v>
      </c>
      <c r="S611" s="99">
        <f t="shared" si="364"/>
        <v>44249</v>
      </c>
      <c r="T611" s="9" t="str">
        <f t="shared" si="365"/>
        <v>-</v>
      </c>
      <c r="U611" s="9"/>
      <c r="V611" s="9"/>
      <c r="W611" s="9"/>
      <c r="X611" s="9"/>
      <c r="Y611" s="1"/>
      <c r="Z611" s="9"/>
      <c r="AA611" s="9"/>
      <c r="AB611" s="9"/>
      <c r="AC611" s="9"/>
      <c r="AD611" s="9"/>
      <c r="AE611" s="10"/>
      <c r="AF611" s="9"/>
      <c r="AG611" s="9"/>
      <c r="AH611" s="99">
        <f t="shared" si="389"/>
        <v>43919</v>
      </c>
      <c r="AI611" s="2">
        <f t="shared" ca="1" si="384"/>
        <v>351.990163</v>
      </c>
      <c r="AJ611" s="9">
        <f t="shared" si="384"/>
        <v>350</v>
      </c>
      <c r="AK611" s="16">
        <f t="shared" ca="1" si="384"/>
        <v>0</v>
      </c>
      <c r="AL611" s="17">
        <f t="shared" ca="1" si="384"/>
        <v>1.00390786</v>
      </c>
      <c r="AM611" s="99">
        <f t="shared" si="385"/>
        <v>43919</v>
      </c>
      <c r="AN611" s="16">
        <f t="shared" si="386"/>
        <v>1.7999999999999999E-2</v>
      </c>
      <c r="AO611" s="3">
        <f t="shared" si="386"/>
        <v>25</v>
      </c>
      <c r="AP611" s="15">
        <f t="shared" si="386"/>
        <v>1.0017714</v>
      </c>
      <c r="AQ611" s="15">
        <f t="shared" ca="1" si="386"/>
        <v>1.005686182</v>
      </c>
      <c r="AR611" s="99">
        <f t="shared" si="387"/>
        <v>43919</v>
      </c>
      <c r="AS611" s="2">
        <f t="shared" ca="1" si="388"/>
        <v>1.9901629999999999</v>
      </c>
      <c r="AT611" s="2">
        <f t="shared" si="388"/>
        <v>0</v>
      </c>
      <c r="AU611" s="28" t="str">
        <f t="shared" si="388"/>
        <v>A+J=</v>
      </c>
      <c r="AV611" s="99">
        <f t="shared" si="388"/>
        <v>44249</v>
      </c>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c r="FV611" s="3"/>
      <c r="FW611" s="3"/>
      <c r="FX611" s="3"/>
      <c r="FY611" s="3"/>
      <c r="FZ611" s="3"/>
      <c r="GA611" s="3"/>
      <c r="GB611" s="3"/>
      <c r="GC611" s="3"/>
      <c r="GD611" s="3"/>
      <c r="GE611" s="3"/>
      <c r="GF611" s="3"/>
      <c r="GG611" s="3"/>
      <c r="GH611" s="3"/>
      <c r="GI611" s="3"/>
      <c r="GJ611" s="3"/>
      <c r="GK611" s="3"/>
      <c r="GL611" s="3"/>
      <c r="GM611" s="3"/>
      <c r="GN611" s="3"/>
      <c r="GO611" s="3"/>
      <c r="GP611" s="3"/>
      <c r="GQ611" s="3"/>
      <c r="GR611" s="3"/>
      <c r="GS611" s="3"/>
      <c r="GT611" s="1"/>
      <c r="GU611" s="1"/>
      <c r="GV611" s="1"/>
      <c r="GW611" s="1"/>
      <c r="GX611" s="1"/>
      <c r="GY611" s="1"/>
      <c r="GZ611" s="1"/>
      <c r="HA611" s="1"/>
      <c r="HB611" s="1"/>
      <c r="HC611" s="1"/>
      <c r="HD611" s="1"/>
      <c r="HE611" s="1"/>
      <c r="HF611" s="1"/>
      <c r="HG611" s="1"/>
      <c r="HH611" s="1"/>
      <c r="HI611" s="1"/>
      <c r="HJ611" s="1"/>
      <c r="HK611" s="1"/>
      <c r="HL611" s="1"/>
    </row>
    <row r="612" spans="1:220" x14ac:dyDescent="0.15">
      <c r="A612" s="97">
        <f t="shared" si="381"/>
        <v>44124</v>
      </c>
      <c r="B612" s="19">
        <f t="shared" ca="1" si="350"/>
        <v>360.36747700000001</v>
      </c>
      <c r="C612" s="2">
        <f t="shared" si="351"/>
        <v>350</v>
      </c>
      <c r="D612" s="16">
        <f ca="1">IF(A612&lt;$B$1,VLOOKUP(A612,[1]DI!$A$4:$B$15000,2),0)</f>
        <v>1.9000000000000006E-2</v>
      </c>
      <c r="E612" s="17">
        <f t="shared" ca="1" si="352"/>
        <v>1.0000746899999999</v>
      </c>
      <c r="F612" s="17">
        <f ca="1">(TRUNC(PRODUCT($E$12:$E611),16))</f>
        <v>1.0737883395988901</v>
      </c>
      <c r="G612" s="17">
        <f t="shared" ca="1" si="353"/>
        <v>1.05514972012712</v>
      </c>
      <c r="H612" s="17">
        <f t="shared" ca="1" si="354"/>
        <v>1.01766443</v>
      </c>
      <c r="I612" s="16">
        <f t="shared" si="382"/>
        <v>1.7999999999999999E-2</v>
      </c>
      <c r="J612" s="99">
        <f t="shared" si="355"/>
        <v>43881</v>
      </c>
      <c r="K612" s="3">
        <f t="shared" si="356"/>
        <v>165</v>
      </c>
      <c r="L612" s="20">
        <f t="shared" si="357"/>
        <v>165</v>
      </c>
      <c r="M612" s="15">
        <f t="shared" si="358"/>
        <v>1.0117493870000001</v>
      </c>
      <c r="N612" s="15">
        <f t="shared" ca="1" si="359"/>
        <v>1.029621363</v>
      </c>
      <c r="O612" s="20">
        <f t="shared" si="360"/>
        <v>0</v>
      </c>
      <c r="P612" s="2">
        <f t="shared" ca="1" si="361"/>
        <v>10.367476999999999</v>
      </c>
      <c r="Q612" s="2">
        <f t="shared" si="362"/>
        <v>0</v>
      </c>
      <c r="R612" s="4" t="str">
        <f t="shared" si="363"/>
        <v>A+J=</v>
      </c>
      <c r="S612" s="99">
        <f t="shared" si="364"/>
        <v>44249</v>
      </c>
      <c r="T612" s="9" t="str">
        <f t="shared" si="365"/>
        <v>-</v>
      </c>
      <c r="U612" s="9"/>
      <c r="V612" s="9"/>
      <c r="W612" s="9"/>
      <c r="X612" s="9"/>
      <c r="Y612" s="1"/>
      <c r="Z612" s="9"/>
      <c r="AA612" s="9"/>
      <c r="AB612" s="9"/>
      <c r="AC612" s="9"/>
      <c r="AD612" s="9"/>
      <c r="AE612" s="10"/>
      <c r="AF612" s="9"/>
      <c r="AG612" s="9"/>
      <c r="AH612" s="99">
        <f t="shared" si="389"/>
        <v>43920</v>
      </c>
      <c r="AI612" s="2">
        <f t="shared" ca="1" si="384"/>
        <v>351.990163</v>
      </c>
      <c r="AJ612" s="9">
        <f t="shared" si="384"/>
        <v>350</v>
      </c>
      <c r="AK612" s="16">
        <f t="shared" ca="1" si="384"/>
        <v>3.6500000000000005E-2</v>
      </c>
      <c r="AL612" s="17">
        <f t="shared" ca="1" si="384"/>
        <v>1.00390786</v>
      </c>
      <c r="AM612" s="99">
        <f t="shared" si="385"/>
        <v>43920</v>
      </c>
      <c r="AN612" s="16">
        <f t="shared" si="386"/>
        <v>1.7999999999999999E-2</v>
      </c>
      <c r="AO612" s="3">
        <f t="shared" si="386"/>
        <v>25</v>
      </c>
      <c r="AP612" s="15">
        <f t="shared" si="386"/>
        <v>1.0017714</v>
      </c>
      <c r="AQ612" s="15">
        <f t="shared" ca="1" si="386"/>
        <v>1.005686182</v>
      </c>
      <c r="AR612" s="99">
        <f t="shared" si="387"/>
        <v>43920</v>
      </c>
      <c r="AS612" s="2">
        <f t="shared" ca="1" si="388"/>
        <v>1.9901629999999999</v>
      </c>
      <c r="AT612" s="2">
        <f t="shared" si="388"/>
        <v>0</v>
      </c>
      <c r="AU612" s="28" t="str">
        <f t="shared" si="388"/>
        <v>A+J=</v>
      </c>
      <c r="AV612" s="99">
        <f t="shared" si="388"/>
        <v>44249</v>
      </c>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c r="GO612" s="3"/>
      <c r="GP612" s="3"/>
      <c r="GQ612" s="3"/>
      <c r="GR612" s="3"/>
      <c r="GS612" s="3"/>
      <c r="GT612" s="1"/>
      <c r="GU612" s="1"/>
      <c r="GV612" s="1"/>
      <c r="GW612" s="1"/>
      <c r="GX612" s="1"/>
      <c r="GY612" s="1"/>
      <c r="GZ612" s="1"/>
      <c r="HA612" s="1"/>
      <c r="HB612" s="1"/>
      <c r="HC612" s="1"/>
      <c r="HD612" s="1"/>
      <c r="HE612" s="1"/>
      <c r="HF612" s="1"/>
      <c r="HG612" s="1"/>
      <c r="HH612" s="1"/>
      <c r="HI612" s="1"/>
      <c r="HJ612" s="1"/>
      <c r="HK612" s="1"/>
      <c r="HL612" s="1"/>
    </row>
    <row r="613" spans="1:220" x14ac:dyDescent="0.15">
      <c r="A613" s="97">
        <f t="shared" si="381"/>
        <v>44125</v>
      </c>
      <c r="B613" s="19">
        <f t="shared" ca="1" si="350"/>
        <v>360.41990700000002</v>
      </c>
      <c r="C613" s="2">
        <f t="shared" si="351"/>
        <v>350</v>
      </c>
      <c r="D613" s="16">
        <f ca="1">IF(A613&lt;$B$1,VLOOKUP(A613,[1]DI!$A$4:$B$15000,2),0)</f>
        <v>1.9000000000000006E-2</v>
      </c>
      <c r="E613" s="17">
        <f t="shared" ca="1" si="352"/>
        <v>1.0000746899999999</v>
      </c>
      <c r="F613" s="17">
        <f ca="1">(TRUNC(PRODUCT($E$12:$E612),16))</f>
        <v>1.07386854084997</v>
      </c>
      <c r="G613" s="17">
        <f t="shared" ca="1" si="353"/>
        <v>1.05514972012712</v>
      </c>
      <c r="H613" s="17">
        <f t="shared" ca="1" si="354"/>
        <v>1.0177404400000001</v>
      </c>
      <c r="I613" s="16">
        <f t="shared" si="382"/>
        <v>1.7999999999999999E-2</v>
      </c>
      <c r="J613" s="99">
        <f t="shared" si="355"/>
        <v>43881</v>
      </c>
      <c r="K613" s="3">
        <f t="shared" si="356"/>
        <v>166</v>
      </c>
      <c r="L613" s="20">
        <f t="shared" si="357"/>
        <v>166</v>
      </c>
      <c r="M613" s="15">
        <f t="shared" si="358"/>
        <v>1.011821015</v>
      </c>
      <c r="N613" s="15">
        <f t="shared" ca="1" si="359"/>
        <v>1.0297711650000001</v>
      </c>
      <c r="O613" s="20">
        <f t="shared" si="360"/>
        <v>0</v>
      </c>
      <c r="P613" s="2">
        <f t="shared" ca="1" si="361"/>
        <v>10.419907</v>
      </c>
      <c r="Q613" s="2">
        <f t="shared" si="362"/>
        <v>0</v>
      </c>
      <c r="R613" s="4" t="str">
        <f t="shared" si="363"/>
        <v>A+J=</v>
      </c>
      <c r="S613" s="99">
        <f t="shared" si="364"/>
        <v>44249</v>
      </c>
      <c r="T613" s="9" t="str">
        <f t="shared" si="365"/>
        <v>-</v>
      </c>
      <c r="U613" s="9"/>
      <c r="V613" s="9"/>
      <c r="W613" s="9"/>
      <c r="X613" s="9"/>
      <c r="Y613" s="1"/>
      <c r="Z613" s="9"/>
      <c r="AA613" s="9"/>
      <c r="AB613" s="9"/>
      <c r="AC613" s="9"/>
      <c r="AD613" s="9"/>
      <c r="AE613" s="10"/>
      <c r="AF613" s="9"/>
      <c r="AG613" s="9"/>
      <c r="AH613" s="99">
        <f t="shared" si="389"/>
        <v>43921</v>
      </c>
      <c r="AI613" s="2">
        <f t="shared" ca="1" si="384"/>
        <v>352.06516499999998</v>
      </c>
      <c r="AJ613" s="9">
        <f t="shared" si="384"/>
        <v>350</v>
      </c>
      <c r="AK613" s="16">
        <f t="shared" ca="1" si="384"/>
        <v>3.6500000000000005E-2</v>
      </c>
      <c r="AL613" s="17">
        <f t="shared" ca="1" si="384"/>
        <v>1.0040506899999999</v>
      </c>
      <c r="AM613" s="99">
        <f t="shared" si="385"/>
        <v>43921</v>
      </c>
      <c r="AN613" s="16">
        <f t="shared" si="386"/>
        <v>1.7999999999999999E-2</v>
      </c>
      <c r="AO613" s="3">
        <f t="shared" si="386"/>
        <v>26</v>
      </c>
      <c r="AP613" s="15">
        <f t="shared" si="386"/>
        <v>1.001842321</v>
      </c>
      <c r="AQ613" s="15">
        <f t="shared" ca="1" si="386"/>
        <v>1.0059004739999999</v>
      </c>
      <c r="AR613" s="99">
        <f t="shared" si="387"/>
        <v>43921</v>
      </c>
      <c r="AS613" s="2">
        <f t="shared" ca="1" si="388"/>
        <v>2.0651649999999999</v>
      </c>
      <c r="AT613" s="2">
        <f t="shared" si="388"/>
        <v>0</v>
      </c>
      <c r="AU613" s="28" t="str">
        <f t="shared" si="388"/>
        <v>A+J=</v>
      </c>
      <c r="AV613" s="99">
        <f t="shared" si="388"/>
        <v>44249</v>
      </c>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c r="FV613" s="3"/>
      <c r="FW613" s="3"/>
      <c r="FX613" s="3"/>
      <c r="FY613" s="3"/>
      <c r="FZ613" s="3"/>
      <c r="GA613" s="3"/>
      <c r="GB613" s="3"/>
      <c r="GC613" s="3"/>
      <c r="GD613" s="3"/>
      <c r="GE613" s="3"/>
      <c r="GF613" s="3"/>
      <c r="GG613" s="3"/>
      <c r="GH613" s="3"/>
      <c r="GI613" s="3"/>
      <c r="GJ613" s="3"/>
      <c r="GK613" s="3"/>
      <c r="GL613" s="3"/>
      <c r="GM613" s="3"/>
      <c r="GN613" s="3"/>
      <c r="GO613" s="3"/>
      <c r="GP613" s="3"/>
      <c r="GQ613" s="3"/>
      <c r="GR613" s="3"/>
      <c r="GS613" s="3"/>
      <c r="GT613" s="1"/>
      <c r="GU613" s="1"/>
      <c r="GV613" s="1"/>
      <c r="GW613" s="1"/>
      <c r="GX613" s="1"/>
      <c r="GY613" s="1"/>
      <c r="GZ613" s="1"/>
      <c r="HA613" s="1"/>
      <c r="HB613" s="1"/>
      <c r="HC613" s="1"/>
      <c r="HD613" s="1"/>
      <c r="HE613" s="1"/>
      <c r="HF613" s="1"/>
      <c r="HG613" s="1"/>
      <c r="HH613" s="1"/>
      <c r="HI613" s="1"/>
      <c r="HJ613" s="1"/>
      <c r="HK613" s="1"/>
      <c r="HL613" s="1"/>
    </row>
    <row r="614" spans="1:220" x14ac:dyDescent="0.15">
      <c r="A614" s="97">
        <f t="shared" si="381"/>
        <v>44126</v>
      </c>
      <c r="B614" s="19">
        <f t="shared" ca="1" si="350"/>
        <v>360.47234700000001</v>
      </c>
      <c r="C614" s="2">
        <f t="shared" si="351"/>
        <v>350</v>
      </c>
      <c r="D614" s="16">
        <f ca="1">IF(A614&lt;$B$1,VLOOKUP(A614,[1]DI!$A$4:$B$15000,2),0)</f>
        <v>1.9000000000000006E-2</v>
      </c>
      <c r="E614" s="17">
        <f t="shared" ca="1" si="352"/>
        <v>1.0000746899999999</v>
      </c>
      <c r="F614" s="17">
        <f ca="1">(TRUNC(PRODUCT($E$12:$E613),16))</f>
        <v>1.0739487480912899</v>
      </c>
      <c r="G614" s="17">
        <f t="shared" ca="1" si="353"/>
        <v>1.05514972012712</v>
      </c>
      <c r="H614" s="17">
        <f t="shared" ca="1" si="354"/>
        <v>1.0178164599999999</v>
      </c>
      <c r="I614" s="16">
        <f t="shared" si="382"/>
        <v>1.7999999999999999E-2</v>
      </c>
      <c r="J614" s="99">
        <f t="shared" si="355"/>
        <v>43881</v>
      </c>
      <c r="K614" s="3">
        <f t="shared" si="356"/>
        <v>167</v>
      </c>
      <c r="L614" s="20">
        <f t="shared" si="357"/>
        <v>167</v>
      </c>
      <c r="M614" s="15">
        <f t="shared" si="358"/>
        <v>1.011892647</v>
      </c>
      <c r="N614" s="15">
        <f t="shared" ca="1" si="359"/>
        <v>1.0299209920000001</v>
      </c>
      <c r="O614" s="20">
        <f t="shared" si="360"/>
        <v>0</v>
      </c>
      <c r="P614" s="2">
        <f t="shared" ca="1" si="361"/>
        <v>10.472346999999999</v>
      </c>
      <c r="Q614" s="2">
        <f t="shared" si="362"/>
        <v>0</v>
      </c>
      <c r="R614" s="4" t="str">
        <f t="shared" si="363"/>
        <v>A+J=</v>
      </c>
      <c r="S614" s="99">
        <f t="shared" si="364"/>
        <v>44249</v>
      </c>
      <c r="T614" s="9" t="str">
        <f t="shared" si="365"/>
        <v>-</v>
      </c>
      <c r="U614" s="9"/>
      <c r="V614" s="9"/>
      <c r="W614" s="9"/>
      <c r="X614" s="9"/>
      <c r="Y614" s="1"/>
      <c r="Z614" s="9"/>
      <c r="AA614" s="9"/>
      <c r="AB614" s="9"/>
      <c r="AC614" s="9"/>
      <c r="AD614" s="9"/>
      <c r="AE614" s="10"/>
      <c r="AF614" s="9"/>
      <c r="AG614" s="9"/>
      <c r="AH614" s="99">
        <f t="shared" si="389"/>
        <v>43922</v>
      </c>
      <c r="AI614" s="2">
        <f t="shared" ca="1" si="384"/>
        <v>352.14017999999999</v>
      </c>
      <c r="AJ614" s="9">
        <f t="shared" si="384"/>
        <v>350</v>
      </c>
      <c r="AK614" s="16">
        <f t="shared" ca="1" si="384"/>
        <v>3.6500000000000005E-2</v>
      </c>
      <c r="AL614" s="17">
        <f t="shared" ca="1" si="384"/>
        <v>1.00419353</v>
      </c>
      <c r="AM614" s="99">
        <f t="shared" si="385"/>
        <v>43922</v>
      </c>
      <c r="AN614" s="16">
        <f t="shared" si="386"/>
        <v>1.7999999999999999E-2</v>
      </c>
      <c r="AO614" s="3">
        <f t="shared" si="386"/>
        <v>27</v>
      </c>
      <c r="AP614" s="15">
        <f t="shared" si="386"/>
        <v>1.0019132479999999</v>
      </c>
      <c r="AQ614" s="15">
        <f t="shared" ca="1" si="386"/>
        <v>1.0061148010000001</v>
      </c>
      <c r="AR614" s="99">
        <f t="shared" si="387"/>
        <v>43922</v>
      </c>
      <c r="AS614" s="2">
        <f t="shared" ca="1" si="388"/>
        <v>2.14018</v>
      </c>
      <c r="AT614" s="2">
        <f t="shared" si="388"/>
        <v>0</v>
      </c>
      <c r="AU614" s="28" t="str">
        <f t="shared" si="388"/>
        <v>A+J=</v>
      </c>
      <c r="AV614" s="99">
        <f t="shared" si="388"/>
        <v>44249</v>
      </c>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c r="FV614" s="3"/>
      <c r="FW614" s="3"/>
      <c r="FX614" s="3"/>
      <c r="FY614" s="3"/>
      <c r="FZ614" s="3"/>
      <c r="GA614" s="3"/>
      <c r="GB614" s="3"/>
      <c r="GC614" s="3"/>
      <c r="GD614" s="3"/>
      <c r="GE614" s="3"/>
      <c r="GF614" s="3"/>
      <c r="GG614" s="3"/>
      <c r="GH614" s="3"/>
      <c r="GI614" s="3"/>
      <c r="GJ614" s="3"/>
      <c r="GK614" s="3"/>
      <c r="GL614" s="3"/>
      <c r="GM614" s="3"/>
      <c r="GN614" s="3"/>
      <c r="GO614" s="3"/>
      <c r="GP614" s="3"/>
      <c r="GQ614" s="3"/>
      <c r="GR614" s="3"/>
      <c r="GS614" s="3"/>
      <c r="GT614" s="1"/>
      <c r="GU614" s="1"/>
      <c r="GV614" s="1"/>
      <c r="GW614" s="1"/>
      <c r="GX614" s="1"/>
      <c r="GY614" s="1"/>
      <c r="GZ614" s="1"/>
      <c r="HA614" s="1"/>
      <c r="HB614" s="1"/>
      <c r="HC614" s="1"/>
      <c r="HD614" s="1"/>
      <c r="HE614" s="1"/>
      <c r="HF614" s="1"/>
      <c r="HG614" s="1"/>
      <c r="HH614" s="1"/>
      <c r="HI614" s="1"/>
      <c r="HJ614" s="1"/>
      <c r="HK614" s="1"/>
      <c r="HL614" s="1"/>
    </row>
    <row r="615" spans="1:220" x14ac:dyDescent="0.15">
      <c r="A615" s="97">
        <f t="shared" si="381"/>
        <v>44127</v>
      </c>
      <c r="B615" s="19">
        <f t="shared" ca="1" si="350"/>
        <v>360.52479199999999</v>
      </c>
      <c r="C615" s="2">
        <f t="shared" si="351"/>
        <v>350</v>
      </c>
      <c r="D615" s="16">
        <f ca="1">IF(A615&lt;$B$1,VLOOKUP(A615,[1]DI!$A$4:$B$15000,2),0)</f>
        <v>1.9000000000000006E-2</v>
      </c>
      <c r="E615" s="17">
        <f t="shared" ca="1" si="352"/>
        <v>1.0000746899999999</v>
      </c>
      <c r="F615" s="17">
        <f ca="1">(TRUNC(PRODUCT($E$12:$E614),16))</f>
        <v>1.0740289613232801</v>
      </c>
      <c r="G615" s="17">
        <f t="shared" ca="1" si="353"/>
        <v>1.05514972012712</v>
      </c>
      <c r="H615" s="17">
        <f t="shared" ca="1" si="354"/>
        <v>1.01789248</v>
      </c>
      <c r="I615" s="16">
        <f t="shared" si="382"/>
        <v>1.7999999999999999E-2</v>
      </c>
      <c r="J615" s="99">
        <f t="shared" si="355"/>
        <v>43881</v>
      </c>
      <c r="K615" s="3">
        <f t="shared" si="356"/>
        <v>168</v>
      </c>
      <c r="L615" s="20">
        <f t="shared" si="357"/>
        <v>168</v>
      </c>
      <c r="M615" s="15">
        <f t="shared" si="358"/>
        <v>1.0119642849999999</v>
      </c>
      <c r="N615" s="15">
        <f t="shared" ca="1" si="359"/>
        <v>1.0300708359999999</v>
      </c>
      <c r="O615" s="20">
        <f t="shared" si="360"/>
        <v>0</v>
      </c>
      <c r="P615" s="2">
        <f t="shared" ca="1" si="361"/>
        <v>10.524792</v>
      </c>
      <c r="Q615" s="2">
        <f t="shared" si="362"/>
        <v>0</v>
      </c>
      <c r="R615" s="4" t="str">
        <f t="shared" si="363"/>
        <v>A+J=</v>
      </c>
      <c r="S615" s="99">
        <f t="shared" si="364"/>
        <v>44249</v>
      </c>
      <c r="T615" s="9" t="str">
        <f t="shared" si="365"/>
        <v>-</v>
      </c>
      <c r="U615" s="9"/>
      <c r="V615" s="9"/>
      <c r="W615" s="9"/>
      <c r="X615" s="9"/>
      <c r="Y615" s="1"/>
      <c r="Z615" s="9"/>
      <c r="AA615" s="9"/>
      <c r="AB615" s="9"/>
      <c r="AC615" s="9"/>
      <c r="AD615" s="9"/>
      <c r="AE615" s="10"/>
      <c r="AF615" s="9"/>
      <c r="AG615" s="9"/>
      <c r="AH615" s="99">
        <f t="shared" si="389"/>
        <v>43923</v>
      </c>
      <c r="AI615" s="2">
        <f t="shared" ca="1" si="384"/>
        <v>352.215214</v>
      </c>
      <c r="AJ615" s="9">
        <f t="shared" si="384"/>
        <v>350</v>
      </c>
      <c r="AK615" s="16">
        <f t="shared" ca="1" si="384"/>
        <v>3.6500000000000005E-2</v>
      </c>
      <c r="AL615" s="17">
        <f t="shared" ca="1" si="384"/>
        <v>1.0043363999999999</v>
      </c>
      <c r="AM615" s="99">
        <f t="shared" si="385"/>
        <v>43923</v>
      </c>
      <c r="AN615" s="16">
        <f t="shared" si="386"/>
        <v>1.7999999999999999E-2</v>
      </c>
      <c r="AO615" s="3">
        <f t="shared" si="386"/>
        <v>28</v>
      </c>
      <c r="AP615" s="15">
        <f t="shared" si="386"/>
        <v>1.0019841789999999</v>
      </c>
      <c r="AQ615" s="15">
        <f t="shared" ca="1" si="386"/>
        <v>1.0063291830000001</v>
      </c>
      <c r="AR615" s="99">
        <f t="shared" si="387"/>
        <v>43923</v>
      </c>
      <c r="AS615" s="2">
        <f t="shared" ca="1" si="388"/>
        <v>2.215214</v>
      </c>
      <c r="AT615" s="2">
        <f t="shared" si="388"/>
        <v>0</v>
      </c>
      <c r="AU615" s="28" t="str">
        <f t="shared" si="388"/>
        <v>A+J=</v>
      </c>
      <c r="AV615" s="99">
        <f t="shared" si="388"/>
        <v>44249</v>
      </c>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c r="FV615" s="3"/>
      <c r="FW615" s="3"/>
      <c r="FX615" s="3"/>
      <c r="FY615" s="3"/>
      <c r="FZ615" s="3"/>
      <c r="GA615" s="3"/>
      <c r="GB615" s="3"/>
      <c r="GC615" s="3"/>
      <c r="GD615" s="3"/>
      <c r="GE615" s="3"/>
      <c r="GF615" s="3"/>
      <c r="GG615" s="3"/>
      <c r="GH615" s="3"/>
      <c r="GI615" s="3"/>
      <c r="GJ615" s="3"/>
      <c r="GK615" s="3"/>
      <c r="GL615" s="3"/>
      <c r="GM615" s="3"/>
      <c r="GN615" s="3"/>
      <c r="GO615" s="3"/>
      <c r="GP615" s="3"/>
      <c r="GQ615" s="3"/>
      <c r="GR615" s="3"/>
      <c r="GS615" s="3"/>
      <c r="GT615" s="1"/>
      <c r="GU615" s="1"/>
      <c r="GV615" s="1"/>
      <c r="GW615" s="1"/>
      <c r="GX615" s="1"/>
      <c r="GY615" s="1"/>
      <c r="GZ615" s="1"/>
      <c r="HA615" s="1"/>
      <c r="HB615" s="1"/>
      <c r="HC615" s="1"/>
      <c r="HD615" s="1"/>
      <c r="HE615" s="1"/>
      <c r="HF615" s="1"/>
      <c r="HG615" s="1"/>
      <c r="HH615" s="1"/>
      <c r="HI615" s="1"/>
      <c r="HJ615" s="1"/>
      <c r="HK615" s="1"/>
      <c r="HL615" s="1"/>
    </row>
    <row r="616" spans="1:220" x14ac:dyDescent="0.15">
      <c r="A616" s="97">
        <f t="shared" si="381"/>
        <v>44128</v>
      </c>
      <c r="B616" s="19">
        <f t="shared" ca="1" si="350"/>
        <v>360.57724300000001</v>
      </c>
      <c r="C616" s="2">
        <f t="shared" si="351"/>
        <v>350</v>
      </c>
      <c r="D616" s="16">
        <f ca="1">IF(A616&lt;$B$1,VLOOKUP(A616,[1]DI!$A$4:$B$15000,2),0)</f>
        <v>0</v>
      </c>
      <c r="E616" s="17">
        <f t="shared" ca="1" si="352"/>
        <v>1</v>
      </c>
      <c r="F616" s="17">
        <f ca="1">(TRUNC(PRODUCT($E$12:$E615),16))</f>
        <v>1.0741091805464</v>
      </c>
      <c r="G616" s="17">
        <f t="shared" ca="1" si="353"/>
        <v>1.05514972012712</v>
      </c>
      <c r="H616" s="17">
        <f t="shared" ca="1" si="354"/>
        <v>1.0179685000000001</v>
      </c>
      <c r="I616" s="16">
        <f t="shared" si="382"/>
        <v>1.7999999999999999E-2</v>
      </c>
      <c r="J616" s="99">
        <f t="shared" si="355"/>
        <v>43881</v>
      </c>
      <c r="K616" s="3">
        <f t="shared" si="356"/>
        <v>168</v>
      </c>
      <c r="L616" s="20">
        <f t="shared" si="357"/>
        <v>169</v>
      </c>
      <c r="M616" s="15">
        <f t="shared" si="358"/>
        <v>1.012035928</v>
      </c>
      <c r="N616" s="15">
        <f t="shared" ca="1" si="359"/>
        <v>1.030220696</v>
      </c>
      <c r="O616" s="20">
        <f t="shared" si="360"/>
        <v>0</v>
      </c>
      <c r="P616" s="2">
        <f t="shared" ca="1" si="361"/>
        <v>10.577242999999999</v>
      </c>
      <c r="Q616" s="2">
        <f t="shared" si="362"/>
        <v>0</v>
      </c>
      <c r="R616" s="4" t="str">
        <f t="shared" si="363"/>
        <v>A+J=</v>
      </c>
      <c r="S616" s="99">
        <f t="shared" si="364"/>
        <v>44249</v>
      </c>
      <c r="T616" s="9" t="str">
        <f t="shared" si="365"/>
        <v>-</v>
      </c>
      <c r="U616" s="9"/>
      <c r="V616" s="9"/>
      <c r="W616" s="9"/>
      <c r="X616" s="9"/>
      <c r="Y616" s="1"/>
      <c r="Z616" s="9"/>
      <c r="AA616" s="9"/>
      <c r="AB616" s="9"/>
      <c r="AC616" s="9"/>
      <c r="AD616" s="9"/>
      <c r="AE616" s="10"/>
      <c r="AF616" s="9"/>
      <c r="AG616" s="9"/>
      <c r="AH616" s="99">
        <f t="shared" si="389"/>
        <v>43924</v>
      </c>
      <c r="AI616" s="2">
        <f t="shared" ca="1" si="384"/>
        <v>352.29026299999998</v>
      </c>
      <c r="AJ616" s="9">
        <f t="shared" si="384"/>
        <v>350</v>
      </c>
      <c r="AK616" s="16">
        <f t="shared" ca="1" si="384"/>
        <v>3.6500000000000005E-2</v>
      </c>
      <c r="AL616" s="17">
        <f t="shared" ca="1" si="384"/>
        <v>1.0044792899999999</v>
      </c>
      <c r="AM616" s="99">
        <f t="shared" si="385"/>
        <v>43924</v>
      </c>
      <c r="AN616" s="16">
        <f t="shared" si="386"/>
        <v>1.7999999999999999E-2</v>
      </c>
      <c r="AO616" s="3">
        <f t="shared" si="386"/>
        <v>29</v>
      </c>
      <c r="AP616" s="15">
        <f t="shared" si="386"/>
        <v>1.0020551150000001</v>
      </c>
      <c r="AQ616" s="15">
        <f t="shared" ca="1" si="386"/>
        <v>1.00654361</v>
      </c>
      <c r="AR616" s="99">
        <f t="shared" si="387"/>
        <v>43924</v>
      </c>
      <c r="AS616" s="2">
        <f t="shared" ca="1" si="388"/>
        <v>2.2902629999999999</v>
      </c>
      <c r="AT616" s="2">
        <f t="shared" si="388"/>
        <v>0</v>
      </c>
      <c r="AU616" s="28" t="str">
        <f t="shared" si="388"/>
        <v>A+J=</v>
      </c>
      <c r="AV616" s="99">
        <f t="shared" si="388"/>
        <v>44249</v>
      </c>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c r="FV616" s="3"/>
      <c r="FW616" s="3"/>
      <c r="FX616" s="3"/>
      <c r="FY616" s="3"/>
      <c r="FZ616" s="3"/>
      <c r="GA616" s="3"/>
      <c r="GB616" s="3"/>
      <c r="GC616" s="3"/>
      <c r="GD616" s="3"/>
      <c r="GE616" s="3"/>
      <c r="GF616" s="3"/>
      <c r="GG616" s="3"/>
      <c r="GH616" s="3"/>
      <c r="GI616" s="3"/>
      <c r="GJ616" s="3"/>
      <c r="GK616" s="3"/>
      <c r="GL616" s="3"/>
      <c r="GM616" s="3"/>
      <c r="GN616" s="3"/>
      <c r="GO616" s="3"/>
      <c r="GP616" s="3"/>
      <c r="GQ616" s="3"/>
      <c r="GR616" s="3"/>
      <c r="GS616" s="3"/>
      <c r="GT616" s="1"/>
      <c r="GU616" s="1"/>
      <c r="GV616" s="1"/>
      <c r="GW616" s="1"/>
      <c r="GX616" s="1"/>
      <c r="GY616" s="1"/>
      <c r="GZ616" s="1"/>
      <c r="HA616" s="1"/>
      <c r="HB616" s="1"/>
      <c r="HC616" s="1"/>
      <c r="HD616" s="1"/>
      <c r="HE616" s="1"/>
      <c r="HF616" s="1"/>
      <c r="HG616" s="1"/>
      <c r="HH616" s="1"/>
      <c r="HI616" s="1"/>
      <c r="HJ616" s="1"/>
      <c r="HK616" s="1"/>
      <c r="HL616" s="1"/>
    </row>
    <row r="617" spans="1:220" x14ac:dyDescent="0.15">
      <c r="A617" s="97">
        <f t="shared" si="381"/>
        <v>44129</v>
      </c>
      <c r="B617" s="19">
        <f t="shared" ca="1" si="350"/>
        <v>360.57724300000001</v>
      </c>
      <c r="C617" s="2">
        <f t="shared" si="351"/>
        <v>350</v>
      </c>
      <c r="D617" s="16">
        <f ca="1">IF(A617&lt;$B$1,VLOOKUP(A617,[1]DI!$A$4:$B$15000,2),0)</f>
        <v>0</v>
      </c>
      <c r="E617" s="17">
        <f t="shared" ca="1" si="352"/>
        <v>1</v>
      </c>
      <c r="F617" s="17">
        <f ca="1">(TRUNC(PRODUCT($E$12:$E616),16))</f>
        <v>1.0741091805464</v>
      </c>
      <c r="G617" s="17">
        <f t="shared" ca="1" si="353"/>
        <v>1.05514972012712</v>
      </c>
      <c r="H617" s="17">
        <f t="shared" ca="1" si="354"/>
        <v>1.0179685000000001</v>
      </c>
      <c r="I617" s="16">
        <f t="shared" si="382"/>
        <v>1.7999999999999999E-2</v>
      </c>
      <c r="J617" s="99">
        <f t="shared" si="355"/>
        <v>43881</v>
      </c>
      <c r="K617" s="3">
        <f t="shared" si="356"/>
        <v>168</v>
      </c>
      <c r="L617" s="20">
        <f t="shared" si="357"/>
        <v>169</v>
      </c>
      <c r="M617" s="15">
        <f t="shared" si="358"/>
        <v>1.012035928</v>
      </c>
      <c r="N617" s="15">
        <f t="shared" ca="1" si="359"/>
        <v>1.030220696</v>
      </c>
      <c r="O617" s="20">
        <f t="shared" si="360"/>
        <v>0</v>
      </c>
      <c r="P617" s="2">
        <f t="shared" ca="1" si="361"/>
        <v>10.577242999999999</v>
      </c>
      <c r="Q617" s="2">
        <f t="shared" si="362"/>
        <v>0</v>
      </c>
      <c r="R617" s="4" t="str">
        <f t="shared" si="363"/>
        <v>A+J=</v>
      </c>
      <c r="S617" s="99">
        <f t="shared" si="364"/>
        <v>44249</v>
      </c>
      <c r="T617" s="9" t="str">
        <f t="shared" si="365"/>
        <v>-</v>
      </c>
      <c r="U617" s="9"/>
      <c r="V617" s="9"/>
      <c r="W617" s="9"/>
      <c r="X617" s="9"/>
      <c r="Y617" s="1"/>
      <c r="Z617" s="9"/>
      <c r="AA617" s="9"/>
      <c r="AB617" s="9"/>
      <c r="AC617" s="9"/>
      <c r="AD617" s="9"/>
      <c r="AE617" s="10"/>
      <c r="AF617" s="9"/>
      <c r="AG617" s="9"/>
      <c r="AH617" s="99">
        <f t="shared" si="389"/>
        <v>43925</v>
      </c>
      <c r="AI617" s="2">
        <f t="shared" ca="1" si="384"/>
        <v>352.36532499999998</v>
      </c>
      <c r="AJ617" s="9">
        <f t="shared" si="384"/>
        <v>350</v>
      </c>
      <c r="AK617" s="16">
        <f t="shared" ca="1" si="384"/>
        <v>0</v>
      </c>
      <c r="AL617" s="17">
        <f t="shared" ca="1" si="384"/>
        <v>1.0046221900000001</v>
      </c>
      <c r="AM617" s="99">
        <f t="shared" si="385"/>
        <v>43925</v>
      </c>
      <c r="AN617" s="16">
        <f t="shared" si="386"/>
        <v>1.7999999999999999E-2</v>
      </c>
      <c r="AO617" s="3">
        <f t="shared" si="386"/>
        <v>30</v>
      </c>
      <c r="AP617" s="15">
        <f t="shared" si="386"/>
        <v>1.0021260569999999</v>
      </c>
      <c r="AQ617" s="15">
        <f t="shared" ca="1" si="386"/>
        <v>1.0067580739999999</v>
      </c>
      <c r="AR617" s="99">
        <f t="shared" si="387"/>
        <v>43925</v>
      </c>
      <c r="AS617" s="2">
        <f t="shared" ca="1" si="388"/>
        <v>2.3653249999999999</v>
      </c>
      <c r="AT617" s="2">
        <f t="shared" si="388"/>
        <v>0</v>
      </c>
      <c r="AU617" s="28" t="str">
        <f t="shared" si="388"/>
        <v>A+J=</v>
      </c>
      <c r="AV617" s="99">
        <f t="shared" si="388"/>
        <v>44249</v>
      </c>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c r="FV617" s="3"/>
      <c r="FW617" s="3"/>
      <c r="FX617" s="3"/>
      <c r="FY617" s="3"/>
      <c r="FZ617" s="3"/>
      <c r="GA617" s="3"/>
      <c r="GB617" s="3"/>
      <c r="GC617" s="3"/>
      <c r="GD617" s="3"/>
      <c r="GE617" s="3"/>
      <c r="GF617" s="3"/>
      <c r="GG617" s="3"/>
      <c r="GH617" s="3"/>
      <c r="GI617" s="3"/>
      <c r="GJ617" s="3"/>
      <c r="GK617" s="3"/>
      <c r="GL617" s="3"/>
      <c r="GM617" s="3"/>
      <c r="GN617" s="3"/>
      <c r="GO617" s="3"/>
      <c r="GP617" s="3"/>
      <c r="GQ617" s="3"/>
      <c r="GR617" s="3"/>
      <c r="GS617" s="3"/>
      <c r="GT617" s="1"/>
      <c r="GU617" s="1"/>
      <c r="GV617" s="1"/>
      <c r="GW617" s="1"/>
      <c r="GX617" s="1"/>
      <c r="GY617" s="1"/>
      <c r="GZ617" s="1"/>
      <c r="HA617" s="1"/>
      <c r="HB617" s="1"/>
      <c r="HC617" s="1"/>
      <c r="HD617" s="1"/>
      <c r="HE617" s="1"/>
      <c r="HF617" s="1"/>
      <c r="HG617" s="1"/>
      <c r="HH617" s="1"/>
      <c r="HI617" s="1"/>
      <c r="HJ617" s="1"/>
      <c r="HK617" s="1"/>
      <c r="HL617" s="1"/>
    </row>
    <row r="618" spans="1:220" x14ac:dyDescent="0.15">
      <c r="A618" s="97">
        <f t="shared" si="381"/>
        <v>44130</v>
      </c>
      <c r="B618" s="19">
        <f t="shared" ca="1" si="350"/>
        <v>360.57724300000001</v>
      </c>
      <c r="C618" s="2">
        <f t="shared" si="351"/>
        <v>350</v>
      </c>
      <c r="D618" s="16">
        <f ca="1">IF(A618&lt;$B$1,VLOOKUP(A618,[1]DI!$A$4:$B$15000,2),0)</f>
        <v>1.9000000000000006E-2</v>
      </c>
      <c r="E618" s="17">
        <f t="shared" ca="1" si="352"/>
        <v>1.0000746899999999</v>
      </c>
      <c r="F618" s="17">
        <f ca="1">(TRUNC(PRODUCT($E$12:$E617),16))</f>
        <v>1.0741091805464</v>
      </c>
      <c r="G618" s="17">
        <f t="shared" ca="1" si="353"/>
        <v>1.05514972012712</v>
      </c>
      <c r="H618" s="17">
        <f t="shared" ca="1" si="354"/>
        <v>1.0179685000000001</v>
      </c>
      <c r="I618" s="16">
        <f t="shared" si="382"/>
        <v>1.7999999999999999E-2</v>
      </c>
      <c r="J618" s="99">
        <f t="shared" si="355"/>
        <v>43881</v>
      </c>
      <c r="K618" s="3">
        <f t="shared" si="356"/>
        <v>169</v>
      </c>
      <c r="L618" s="20">
        <f t="shared" si="357"/>
        <v>169</v>
      </c>
      <c r="M618" s="15">
        <f t="shared" si="358"/>
        <v>1.012035928</v>
      </c>
      <c r="N618" s="15">
        <f t="shared" ca="1" si="359"/>
        <v>1.030220696</v>
      </c>
      <c r="O618" s="20">
        <f t="shared" si="360"/>
        <v>0</v>
      </c>
      <c r="P618" s="2">
        <f t="shared" ca="1" si="361"/>
        <v>10.577242999999999</v>
      </c>
      <c r="Q618" s="2">
        <f t="shared" si="362"/>
        <v>0</v>
      </c>
      <c r="R618" s="4" t="str">
        <f t="shared" si="363"/>
        <v>A+J=</v>
      </c>
      <c r="S618" s="99">
        <f t="shared" si="364"/>
        <v>44249</v>
      </c>
      <c r="T618" s="9" t="str">
        <f t="shared" si="365"/>
        <v>-</v>
      </c>
      <c r="U618" s="9"/>
      <c r="V618" s="9"/>
      <c r="W618" s="9"/>
      <c r="X618" s="9"/>
      <c r="Y618" s="1"/>
      <c r="Z618" s="9"/>
      <c r="AA618" s="9"/>
      <c r="AB618" s="9"/>
      <c r="AC618" s="9"/>
      <c r="AD618" s="9"/>
      <c r="AE618" s="10"/>
      <c r="AF618" s="9"/>
      <c r="AG618" s="9"/>
      <c r="AH618" s="99">
        <f t="shared" si="389"/>
        <v>43926</v>
      </c>
      <c r="AI618" s="2">
        <f t="shared" ca="1" si="384"/>
        <v>352.36532499999998</v>
      </c>
      <c r="AJ618" s="9">
        <f t="shared" si="384"/>
        <v>350</v>
      </c>
      <c r="AK618" s="16">
        <f t="shared" ca="1" si="384"/>
        <v>0</v>
      </c>
      <c r="AL618" s="17">
        <f t="shared" ca="1" si="384"/>
        <v>1.0046221900000001</v>
      </c>
      <c r="AM618" s="99">
        <f t="shared" si="385"/>
        <v>43926</v>
      </c>
      <c r="AN618" s="16">
        <f t="shared" si="386"/>
        <v>1.7999999999999999E-2</v>
      </c>
      <c r="AO618" s="3">
        <f t="shared" si="386"/>
        <v>30</v>
      </c>
      <c r="AP618" s="15">
        <f t="shared" si="386"/>
        <v>1.0021260569999999</v>
      </c>
      <c r="AQ618" s="15">
        <f t="shared" ca="1" si="386"/>
        <v>1.0067580739999999</v>
      </c>
      <c r="AR618" s="99">
        <f t="shared" si="387"/>
        <v>43926</v>
      </c>
      <c r="AS618" s="2">
        <f t="shared" ca="1" si="388"/>
        <v>2.3653249999999999</v>
      </c>
      <c r="AT618" s="2">
        <f t="shared" si="388"/>
        <v>0</v>
      </c>
      <c r="AU618" s="28" t="str">
        <f t="shared" si="388"/>
        <v>A+J=</v>
      </c>
      <c r="AV618" s="99">
        <f t="shared" si="388"/>
        <v>44249</v>
      </c>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c r="FV618" s="3"/>
      <c r="FW618" s="3"/>
      <c r="FX618" s="3"/>
      <c r="FY618" s="3"/>
      <c r="FZ618" s="3"/>
      <c r="GA618" s="3"/>
      <c r="GB618" s="3"/>
      <c r="GC618" s="3"/>
      <c r="GD618" s="3"/>
      <c r="GE618" s="3"/>
      <c r="GF618" s="3"/>
      <c r="GG618" s="3"/>
      <c r="GH618" s="3"/>
      <c r="GI618" s="3"/>
      <c r="GJ618" s="3"/>
      <c r="GK618" s="3"/>
      <c r="GL618" s="3"/>
      <c r="GM618" s="3"/>
      <c r="GN618" s="3"/>
      <c r="GO618" s="3"/>
      <c r="GP618" s="3"/>
      <c r="GQ618" s="3"/>
      <c r="GR618" s="3"/>
      <c r="GS618" s="3"/>
      <c r="GT618" s="1"/>
      <c r="GU618" s="1"/>
      <c r="GV618" s="1"/>
      <c r="GW618" s="1"/>
      <c r="GX618" s="1"/>
      <c r="GY618" s="1"/>
      <c r="GZ618" s="1"/>
      <c r="HA618" s="1"/>
      <c r="HB618" s="1"/>
      <c r="HC618" s="1"/>
      <c r="HD618" s="1"/>
      <c r="HE618" s="1"/>
      <c r="HF618" s="1"/>
      <c r="HG618" s="1"/>
      <c r="HH618" s="1"/>
      <c r="HI618" s="1"/>
      <c r="HJ618" s="1"/>
      <c r="HK618" s="1"/>
      <c r="HL618" s="1"/>
    </row>
    <row r="619" spans="1:220" x14ac:dyDescent="0.15">
      <c r="A619" s="97">
        <f t="shared" si="381"/>
        <v>44131</v>
      </c>
      <c r="B619" s="19">
        <f t="shared" ca="1" si="350"/>
        <v>360.62970300000001</v>
      </c>
      <c r="C619" s="2">
        <f t="shared" si="351"/>
        <v>350</v>
      </c>
      <c r="D619" s="16">
        <f ca="1">IF(A619&lt;$B$1,VLOOKUP(A619,[1]DI!$A$4:$B$15000,2),0)</f>
        <v>1.9000000000000006E-2</v>
      </c>
      <c r="E619" s="17">
        <f t="shared" ca="1" si="352"/>
        <v>1.0000746899999999</v>
      </c>
      <c r="F619" s="17">
        <f ca="1">(TRUNC(PRODUCT($E$12:$E618),16))</f>
        <v>1.0741894057610999</v>
      </c>
      <c r="G619" s="17">
        <f t="shared" ca="1" si="353"/>
        <v>1.05514972012712</v>
      </c>
      <c r="H619" s="17">
        <f t="shared" ca="1" si="354"/>
        <v>1.0180445300000001</v>
      </c>
      <c r="I619" s="16">
        <f t="shared" si="382"/>
        <v>1.7999999999999999E-2</v>
      </c>
      <c r="J619" s="99">
        <f t="shared" si="355"/>
        <v>43881</v>
      </c>
      <c r="K619" s="3">
        <f t="shared" si="356"/>
        <v>170</v>
      </c>
      <c r="L619" s="20">
        <f t="shared" si="357"/>
        <v>170</v>
      </c>
      <c r="M619" s="15">
        <f t="shared" si="358"/>
        <v>1.012107576</v>
      </c>
      <c r="N619" s="15">
        <f t="shared" ca="1" si="359"/>
        <v>1.030370582</v>
      </c>
      <c r="O619" s="20">
        <f t="shared" si="360"/>
        <v>0</v>
      </c>
      <c r="P619" s="2">
        <f t="shared" ca="1" si="361"/>
        <v>10.629702999999999</v>
      </c>
      <c r="Q619" s="2">
        <f t="shared" si="362"/>
        <v>0</v>
      </c>
      <c r="R619" s="4" t="str">
        <f t="shared" si="363"/>
        <v>A+J=</v>
      </c>
      <c r="S619" s="99">
        <f t="shared" si="364"/>
        <v>44249</v>
      </c>
      <c r="T619" s="9" t="str">
        <f t="shared" si="365"/>
        <v>-</v>
      </c>
      <c r="U619" s="9"/>
      <c r="V619" s="9"/>
      <c r="W619" s="9"/>
      <c r="X619" s="9"/>
      <c r="Y619" s="1"/>
      <c r="Z619" s="9"/>
      <c r="AA619" s="9"/>
      <c r="AB619" s="9"/>
      <c r="AC619" s="9"/>
      <c r="AD619" s="9"/>
      <c r="AE619" s="10"/>
      <c r="AF619" s="9"/>
      <c r="AG619" s="9"/>
      <c r="AH619" s="99">
        <f t="shared" si="389"/>
        <v>43927</v>
      </c>
      <c r="AI619" s="2">
        <f t="shared" ca="1" si="384"/>
        <v>352.36532499999998</v>
      </c>
      <c r="AJ619" s="9">
        <f t="shared" si="384"/>
        <v>350</v>
      </c>
      <c r="AK619" s="16">
        <f t="shared" ca="1" si="384"/>
        <v>3.6500000000000005E-2</v>
      </c>
      <c r="AL619" s="17">
        <f t="shared" ca="1" si="384"/>
        <v>1.0046221900000001</v>
      </c>
      <c r="AM619" s="99">
        <f t="shared" si="385"/>
        <v>43927</v>
      </c>
      <c r="AN619" s="16">
        <f t="shared" si="386"/>
        <v>1.7999999999999999E-2</v>
      </c>
      <c r="AO619" s="3">
        <f t="shared" si="386"/>
        <v>30</v>
      </c>
      <c r="AP619" s="15">
        <f t="shared" si="386"/>
        <v>1.0021260569999999</v>
      </c>
      <c r="AQ619" s="15">
        <f t="shared" ca="1" si="386"/>
        <v>1.0067580739999999</v>
      </c>
      <c r="AR619" s="99">
        <f t="shared" si="387"/>
        <v>43927</v>
      </c>
      <c r="AS619" s="2">
        <f t="shared" ca="1" si="388"/>
        <v>2.3653249999999999</v>
      </c>
      <c r="AT619" s="2">
        <f t="shared" si="388"/>
        <v>0</v>
      </c>
      <c r="AU619" s="28" t="str">
        <f t="shared" si="388"/>
        <v>A+J=</v>
      </c>
      <c r="AV619" s="99">
        <f t="shared" si="388"/>
        <v>44249</v>
      </c>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c r="FV619" s="3"/>
      <c r="FW619" s="3"/>
      <c r="FX619" s="3"/>
      <c r="FY619" s="3"/>
      <c r="FZ619" s="3"/>
      <c r="GA619" s="3"/>
      <c r="GB619" s="3"/>
      <c r="GC619" s="3"/>
      <c r="GD619" s="3"/>
      <c r="GE619" s="3"/>
      <c r="GF619" s="3"/>
      <c r="GG619" s="3"/>
      <c r="GH619" s="3"/>
      <c r="GI619" s="3"/>
      <c r="GJ619" s="3"/>
      <c r="GK619" s="3"/>
      <c r="GL619" s="3"/>
      <c r="GM619" s="3"/>
      <c r="GN619" s="3"/>
      <c r="GO619" s="3"/>
      <c r="GP619" s="3"/>
      <c r="GQ619" s="3"/>
      <c r="GR619" s="3"/>
      <c r="GS619" s="3"/>
      <c r="GT619" s="1"/>
      <c r="GU619" s="1"/>
      <c r="GV619" s="1"/>
      <c r="GW619" s="1"/>
      <c r="GX619" s="1"/>
      <c r="GY619" s="1"/>
      <c r="GZ619" s="1"/>
      <c r="HA619" s="1"/>
      <c r="HB619" s="1"/>
      <c r="HC619" s="1"/>
      <c r="HD619" s="1"/>
      <c r="HE619" s="1"/>
      <c r="HF619" s="1"/>
      <c r="HG619" s="1"/>
      <c r="HH619" s="1"/>
      <c r="HI619" s="1"/>
      <c r="HJ619" s="1"/>
      <c r="HK619" s="1"/>
      <c r="HL619" s="1"/>
    </row>
    <row r="620" spans="1:220" x14ac:dyDescent="0.15">
      <c r="A620" s="97">
        <f t="shared" si="381"/>
        <v>44132</v>
      </c>
      <c r="B620" s="19">
        <f t="shared" ca="1" si="350"/>
        <v>360.68217199999998</v>
      </c>
      <c r="C620" s="2">
        <f t="shared" si="351"/>
        <v>350</v>
      </c>
      <c r="D620" s="16">
        <f ca="1">IF(A620&lt;$B$1,VLOOKUP(A620,[1]DI!$A$4:$B$15000,2),0)</f>
        <v>1.9000000000000006E-2</v>
      </c>
      <c r="E620" s="17">
        <f t="shared" ca="1" si="352"/>
        <v>1.0000746899999999</v>
      </c>
      <c r="F620" s="17">
        <f ca="1">(TRUNC(PRODUCT($E$12:$E619),16))</f>
        <v>1.07426963696782</v>
      </c>
      <c r="G620" s="17">
        <f t="shared" ca="1" si="353"/>
        <v>1.05514972012712</v>
      </c>
      <c r="H620" s="17">
        <f t="shared" ca="1" si="354"/>
        <v>1.01812057</v>
      </c>
      <c r="I620" s="16">
        <f t="shared" si="382"/>
        <v>1.7999999999999999E-2</v>
      </c>
      <c r="J620" s="99">
        <f t="shared" si="355"/>
        <v>43881</v>
      </c>
      <c r="K620" s="3">
        <f t="shared" si="356"/>
        <v>171</v>
      </c>
      <c r="L620" s="20">
        <f t="shared" si="357"/>
        <v>171</v>
      </c>
      <c r="M620" s="15">
        <f t="shared" si="358"/>
        <v>1.012179229</v>
      </c>
      <c r="N620" s="15">
        <f t="shared" ca="1" si="359"/>
        <v>1.0305204939999999</v>
      </c>
      <c r="O620" s="20">
        <f t="shared" si="360"/>
        <v>0</v>
      </c>
      <c r="P620" s="2">
        <f t="shared" ca="1" si="361"/>
        <v>10.682172</v>
      </c>
      <c r="Q620" s="2">
        <f t="shared" si="362"/>
        <v>0</v>
      </c>
      <c r="R620" s="4" t="str">
        <f t="shared" si="363"/>
        <v>A+J=</v>
      </c>
      <c r="S620" s="99">
        <f t="shared" si="364"/>
        <v>44249</v>
      </c>
      <c r="T620" s="9" t="str">
        <f t="shared" si="365"/>
        <v>-</v>
      </c>
      <c r="U620" s="9"/>
      <c r="V620" s="9"/>
      <c r="W620" s="9"/>
      <c r="X620" s="9"/>
      <c r="Y620" s="1"/>
      <c r="Z620" s="9"/>
      <c r="AA620" s="9"/>
      <c r="AB620" s="9"/>
      <c r="AC620" s="9"/>
      <c r="AD620" s="9"/>
      <c r="AE620" s="10"/>
      <c r="AF620" s="9"/>
      <c r="AG620" s="9"/>
      <c r="AH620" s="99">
        <f t="shared" si="389"/>
        <v>43928</v>
      </c>
      <c r="AI620" s="2">
        <f t="shared" ca="1" si="384"/>
        <v>352.44040699999999</v>
      </c>
      <c r="AJ620" s="9">
        <f t="shared" si="384"/>
        <v>350</v>
      </c>
      <c r="AK620" s="16">
        <f t="shared" ca="1" si="384"/>
        <v>3.6500000000000005E-2</v>
      </c>
      <c r="AL620" s="17">
        <f t="shared" ca="1" si="384"/>
        <v>1.0047651200000001</v>
      </c>
      <c r="AM620" s="99">
        <f t="shared" si="385"/>
        <v>43928</v>
      </c>
      <c r="AN620" s="16">
        <f t="shared" si="386"/>
        <v>1.7999999999999999E-2</v>
      </c>
      <c r="AO620" s="3">
        <f t="shared" si="386"/>
        <v>31</v>
      </c>
      <c r="AP620" s="15">
        <f t="shared" si="386"/>
        <v>1.002197003</v>
      </c>
      <c r="AQ620" s="15">
        <f t="shared" ca="1" si="386"/>
        <v>1.0069725920000001</v>
      </c>
      <c r="AR620" s="99">
        <f t="shared" si="387"/>
        <v>43928</v>
      </c>
      <c r="AS620" s="2">
        <f t="shared" ca="1" si="388"/>
        <v>2.440407</v>
      </c>
      <c r="AT620" s="2">
        <f t="shared" si="388"/>
        <v>0</v>
      </c>
      <c r="AU620" s="28" t="str">
        <f t="shared" si="388"/>
        <v>A+J=</v>
      </c>
      <c r="AV620" s="99">
        <f t="shared" si="388"/>
        <v>44249</v>
      </c>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c r="FV620" s="3"/>
      <c r="FW620" s="3"/>
      <c r="FX620" s="3"/>
      <c r="FY620" s="3"/>
      <c r="FZ620" s="3"/>
      <c r="GA620" s="3"/>
      <c r="GB620" s="3"/>
      <c r="GC620" s="3"/>
      <c r="GD620" s="3"/>
      <c r="GE620" s="3"/>
      <c r="GF620" s="3"/>
      <c r="GG620" s="3"/>
      <c r="GH620" s="3"/>
      <c r="GI620" s="3"/>
      <c r="GJ620" s="3"/>
      <c r="GK620" s="3"/>
      <c r="GL620" s="3"/>
      <c r="GM620" s="3"/>
      <c r="GN620" s="3"/>
      <c r="GO620" s="3"/>
      <c r="GP620" s="3"/>
      <c r="GQ620" s="3"/>
      <c r="GR620" s="3"/>
      <c r="GS620" s="3"/>
      <c r="GT620" s="1"/>
      <c r="GU620" s="1"/>
      <c r="GV620" s="1"/>
      <c r="GW620" s="1"/>
      <c r="GX620" s="1"/>
      <c r="GY620" s="1"/>
      <c r="GZ620" s="1"/>
      <c r="HA620" s="1"/>
      <c r="HB620" s="1"/>
      <c r="HC620" s="1"/>
      <c r="HD620" s="1"/>
      <c r="HE620" s="1"/>
      <c r="HF620" s="1"/>
      <c r="HG620" s="1"/>
      <c r="HH620" s="1"/>
      <c r="HI620" s="1"/>
      <c r="HJ620" s="1"/>
      <c r="HK620" s="1"/>
      <c r="HL620" s="1"/>
    </row>
    <row r="621" spans="1:220" x14ac:dyDescent="0.15">
      <c r="A621" s="97">
        <f t="shared" si="381"/>
        <v>44133</v>
      </c>
      <c r="B621" s="19">
        <f t="shared" ca="1" si="350"/>
        <v>360.73465099999999</v>
      </c>
      <c r="C621" s="2">
        <f t="shared" si="351"/>
        <v>350</v>
      </c>
      <c r="D621" s="16">
        <f ca="1">IF(A621&lt;$B$1,VLOOKUP(A621,[1]DI!$A$4:$B$15000,2),0)</f>
        <v>1.9000000000000006E-2</v>
      </c>
      <c r="E621" s="17">
        <f t="shared" ca="1" si="352"/>
        <v>1.0000746899999999</v>
      </c>
      <c r="F621" s="17">
        <f ca="1">(TRUNC(PRODUCT($E$12:$E620),16))</f>
        <v>1.0743498741669999</v>
      </c>
      <c r="G621" s="17">
        <f t="shared" ca="1" si="353"/>
        <v>1.05514972012712</v>
      </c>
      <c r="H621" s="17">
        <f t="shared" ca="1" si="354"/>
        <v>1.0181966200000001</v>
      </c>
      <c r="I621" s="16">
        <f t="shared" si="382"/>
        <v>1.7999999999999999E-2</v>
      </c>
      <c r="J621" s="99">
        <f t="shared" si="355"/>
        <v>43881</v>
      </c>
      <c r="K621" s="3">
        <f t="shared" si="356"/>
        <v>172</v>
      </c>
      <c r="L621" s="20">
        <f t="shared" si="357"/>
        <v>172</v>
      </c>
      <c r="M621" s="15">
        <f t="shared" si="358"/>
        <v>1.012250887</v>
      </c>
      <c r="N621" s="15">
        <f t="shared" ca="1" si="359"/>
        <v>1.030670432</v>
      </c>
      <c r="O621" s="20">
        <f t="shared" si="360"/>
        <v>0</v>
      </c>
      <c r="P621" s="2">
        <f t="shared" ca="1" si="361"/>
        <v>10.734650999999999</v>
      </c>
      <c r="Q621" s="2">
        <f t="shared" si="362"/>
        <v>0</v>
      </c>
      <c r="R621" s="4" t="str">
        <f t="shared" si="363"/>
        <v>A+J=</v>
      </c>
      <c r="S621" s="99">
        <f t="shared" si="364"/>
        <v>44249</v>
      </c>
      <c r="T621" s="9" t="str">
        <f t="shared" si="365"/>
        <v>-</v>
      </c>
      <c r="U621" s="9"/>
      <c r="V621" s="9"/>
      <c r="W621" s="9"/>
      <c r="X621" s="9"/>
      <c r="Y621" s="1"/>
      <c r="Z621" s="9"/>
      <c r="AA621" s="9"/>
      <c r="AB621" s="9"/>
      <c r="AC621" s="9"/>
      <c r="AD621" s="9"/>
      <c r="AE621" s="10"/>
      <c r="AF621" s="9"/>
      <c r="AG621" s="9"/>
      <c r="AH621" s="99"/>
      <c r="AI621" s="3"/>
      <c r="AJ621" s="9"/>
      <c r="AK621" s="16"/>
      <c r="AL621" s="17"/>
      <c r="AM621" s="99"/>
      <c r="AN621" s="16"/>
      <c r="AO621" s="3"/>
      <c r="AP621" s="15"/>
      <c r="AQ621" s="15"/>
      <c r="AR621" s="99"/>
      <c r="AS621" s="2"/>
      <c r="AT621" s="3"/>
      <c r="AU621" s="4"/>
      <c r="AV621" s="99"/>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c r="FV621" s="3"/>
      <c r="FW621" s="3"/>
      <c r="FX621" s="3"/>
      <c r="FY621" s="3"/>
      <c r="FZ621" s="3"/>
      <c r="GA621" s="3"/>
      <c r="GB621" s="3"/>
      <c r="GC621" s="3"/>
      <c r="GD621" s="3"/>
      <c r="GE621" s="3"/>
      <c r="GF621" s="3"/>
      <c r="GG621" s="3"/>
      <c r="GH621" s="3"/>
      <c r="GI621" s="3"/>
      <c r="GJ621" s="3"/>
      <c r="GK621" s="3"/>
      <c r="GL621" s="3"/>
      <c r="GM621" s="3"/>
      <c r="GN621" s="3"/>
      <c r="GO621" s="3"/>
      <c r="GP621" s="3"/>
      <c r="GQ621" s="3"/>
      <c r="GR621" s="3"/>
      <c r="GS621" s="3"/>
      <c r="GT621" s="1"/>
      <c r="GU621" s="1"/>
      <c r="GV621" s="1"/>
      <c r="GW621" s="1"/>
      <c r="GX621" s="1"/>
      <c r="GY621" s="1"/>
      <c r="GZ621" s="1"/>
      <c r="HA621" s="1"/>
      <c r="HB621" s="1"/>
      <c r="HC621" s="1"/>
      <c r="HD621" s="1"/>
      <c r="HE621" s="1"/>
      <c r="HF621" s="1"/>
      <c r="HG621" s="1"/>
      <c r="HH621" s="1"/>
      <c r="HI621" s="1"/>
      <c r="HJ621" s="1"/>
      <c r="HK621" s="1"/>
      <c r="HL621" s="1"/>
    </row>
    <row r="622" spans="1:220" x14ac:dyDescent="0.15">
      <c r="A622" s="97">
        <f t="shared" si="381"/>
        <v>44134</v>
      </c>
      <c r="B622" s="19">
        <f t="shared" ca="1" si="350"/>
        <v>360.78713099999999</v>
      </c>
      <c r="C622" s="2">
        <f t="shared" si="351"/>
        <v>350</v>
      </c>
      <c r="D622" s="16">
        <f ca="1">IF(A622&lt;$B$1,VLOOKUP(A622,[1]DI!$A$4:$B$15000,2),0)</f>
        <v>1.9000000000000006E-2</v>
      </c>
      <c r="E622" s="17">
        <f t="shared" ca="1" si="352"/>
        <v>1.0000746899999999</v>
      </c>
      <c r="F622" s="17">
        <f ca="1">(TRUNC(PRODUCT($E$12:$E621),16))</f>
        <v>1.0744301173591</v>
      </c>
      <c r="G622" s="17">
        <f t="shared" ca="1" si="353"/>
        <v>1.05514972012712</v>
      </c>
      <c r="H622" s="17">
        <f t="shared" ca="1" si="354"/>
        <v>1.0182726600000001</v>
      </c>
      <c r="I622" s="16">
        <f t="shared" si="382"/>
        <v>1.7999999999999999E-2</v>
      </c>
      <c r="J622" s="99">
        <f t="shared" si="355"/>
        <v>43881</v>
      </c>
      <c r="K622" s="3">
        <f t="shared" si="356"/>
        <v>173</v>
      </c>
      <c r="L622" s="20">
        <f t="shared" si="357"/>
        <v>173</v>
      </c>
      <c r="M622" s="15">
        <f t="shared" si="358"/>
        <v>1.0123225499999999</v>
      </c>
      <c r="N622" s="15">
        <f t="shared" ca="1" si="359"/>
        <v>1.0308203760000001</v>
      </c>
      <c r="O622" s="20">
        <f t="shared" si="360"/>
        <v>0</v>
      </c>
      <c r="P622" s="2">
        <f t="shared" ca="1" si="361"/>
        <v>10.787131</v>
      </c>
      <c r="Q622" s="2">
        <f t="shared" si="362"/>
        <v>0</v>
      </c>
      <c r="R622" s="4" t="str">
        <f t="shared" si="363"/>
        <v>A+J=</v>
      </c>
      <c r="S622" s="99">
        <f t="shared" si="364"/>
        <v>44249</v>
      </c>
      <c r="T622" s="9" t="str">
        <f t="shared" si="365"/>
        <v>-</v>
      </c>
      <c r="U622" s="9"/>
      <c r="V622" s="9"/>
      <c r="W622" s="9"/>
      <c r="X622" s="9"/>
      <c r="Y622" s="1"/>
      <c r="Z622" s="9"/>
      <c r="AA622" s="9"/>
      <c r="AB622" s="9"/>
      <c r="AC622" s="9"/>
      <c r="AD622" s="9"/>
      <c r="AE622" s="10"/>
      <c r="AF622" s="9"/>
      <c r="AG622" s="9"/>
      <c r="AH622" s="99" t="str">
        <f t="shared" ref="AH622:AV622" si="390">+$B$9</f>
        <v>AMAR16</v>
      </c>
      <c r="AI622" s="3" t="str">
        <f t="shared" si="390"/>
        <v>AMAR16</v>
      </c>
      <c r="AJ622" s="3" t="str">
        <f t="shared" si="390"/>
        <v>AMAR16</v>
      </c>
      <c r="AK622" s="3" t="str">
        <f t="shared" si="390"/>
        <v>AMAR16</v>
      </c>
      <c r="AL622" s="3" t="str">
        <f t="shared" si="390"/>
        <v>AMAR16</v>
      </c>
      <c r="AM622" s="99" t="str">
        <f t="shared" si="390"/>
        <v>AMAR16</v>
      </c>
      <c r="AN622" s="3" t="str">
        <f t="shared" si="390"/>
        <v>AMAR16</v>
      </c>
      <c r="AO622" s="3" t="str">
        <f t="shared" si="390"/>
        <v>AMAR16</v>
      </c>
      <c r="AP622" s="3" t="str">
        <f t="shared" si="390"/>
        <v>AMAR16</v>
      </c>
      <c r="AQ622" s="3" t="str">
        <f t="shared" si="390"/>
        <v>AMAR16</v>
      </c>
      <c r="AR622" s="99" t="str">
        <f t="shared" si="390"/>
        <v>AMAR16</v>
      </c>
      <c r="AS622" s="3" t="str">
        <f t="shared" si="390"/>
        <v>AMAR16</v>
      </c>
      <c r="AT622" s="3" t="str">
        <f t="shared" si="390"/>
        <v>AMAR16</v>
      </c>
      <c r="AU622" s="4" t="str">
        <f t="shared" si="390"/>
        <v>AMAR16</v>
      </c>
      <c r="AV622" s="99" t="str">
        <f t="shared" si="390"/>
        <v>AMAR16</v>
      </c>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c r="FV622" s="3"/>
      <c r="FW622" s="3"/>
      <c r="FX622" s="3"/>
      <c r="FY622" s="3"/>
      <c r="FZ622" s="3"/>
      <c r="GA622" s="3"/>
      <c r="GB622" s="3"/>
      <c r="GC622" s="3"/>
      <c r="GD622" s="3"/>
      <c r="GE622" s="3"/>
      <c r="GF622" s="3"/>
      <c r="GG622" s="3"/>
      <c r="GH622" s="3"/>
      <c r="GI622" s="3"/>
      <c r="GJ622" s="3"/>
      <c r="GK622" s="3"/>
      <c r="GL622" s="3"/>
      <c r="GM622" s="3"/>
      <c r="GN622" s="3"/>
      <c r="GO622" s="3"/>
      <c r="GP622" s="3"/>
      <c r="GQ622" s="3"/>
      <c r="GR622" s="3"/>
      <c r="GS622" s="3"/>
      <c r="GT622" s="1"/>
      <c r="GU622" s="1"/>
      <c r="GV622" s="1"/>
      <c r="GW622" s="1"/>
      <c r="GX622" s="1"/>
      <c r="GY622" s="1"/>
      <c r="GZ622" s="1"/>
      <c r="HA622" s="1"/>
      <c r="HB622" s="1"/>
      <c r="HC622" s="1"/>
      <c r="HD622" s="1"/>
      <c r="HE622" s="1"/>
      <c r="HF622" s="1"/>
      <c r="HG622" s="1"/>
      <c r="HH622" s="1"/>
      <c r="HI622" s="1"/>
      <c r="HJ622" s="1"/>
      <c r="HK622" s="1"/>
      <c r="HL622" s="1"/>
    </row>
    <row r="623" spans="1:220" x14ac:dyDescent="0.15">
      <c r="A623" s="97">
        <f t="shared" si="381"/>
        <v>44135</v>
      </c>
      <c r="B623" s="19">
        <f t="shared" ref="B623:B686" ca="1" si="391">IF(A623&lt;=TODAY(),C623+P623,IF(AND(A623&gt;TODAY(),A623&lt;=$B$1),IF(VLOOKUP(TODAY(),$A$10:$D$10000,4,FALSE)=0,"n.d",C623+P623),"n.d"))</f>
        <v>360.83962400000001</v>
      </c>
      <c r="C623" s="2">
        <f t="shared" ref="C623:C686" si="392">(C622-Q622)</f>
        <v>350</v>
      </c>
      <c r="D623" s="16">
        <f ca="1">IF(A623&lt;$B$1,VLOOKUP(A623,[1]DI!$A$4:$B$15000,2),0)</f>
        <v>0</v>
      </c>
      <c r="E623" s="17">
        <f t="shared" ref="E623:E686" ca="1" si="393">IF(A623&lt;A$10,1,ROUND(((1+D623)^(1/252)),8))</f>
        <v>1</v>
      </c>
      <c r="F623" s="17">
        <f ca="1">(TRUNC(PRODUCT($E$12:$E622),16))</f>
        <v>1.0745103665445701</v>
      </c>
      <c r="G623" s="17">
        <f t="shared" ref="G623:G686" ca="1" si="394">IF(O622&gt;0,F622,G622)</f>
        <v>1.05514972012712</v>
      </c>
      <c r="H623" s="17">
        <f t="shared" ref="H623:H686" ca="1" si="395">ROUND(F623/G623,8)</f>
        <v>1.0183487200000001</v>
      </c>
      <c r="I623" s="16">
        <f t="shared" si="382"/>
        <v>1.7999999999999999E-2</v>
      </c>
      <c r="J623" s="99">
        <f t="shared" ref="J623:J686" si="396">IF(O622&gt;0,VLOOKUP(O622,V$12:AF$48,2),J622)</f>
        <v>43881</v>
      </c>
      <c r="K623" s="3">
        <f t="shared" ref="K623:K686" si="397">IF(A623&gt;J623,IF(NETWORKDAYS(J623,A623,$V$52:$V$436)-1=0,1,NETWORKDAYS(J623,A623,$V$52:$V$436)-1),0)</f>
        <v>173</v>
      </c>
      <c r="L623" s="20">
        <f t="shared" ref="L623:L686" si="398">IF(AND(K623=1,K622=1),1,IF(K623&gt;0,IF(K623=K622,K623+1,K623),0))</f>
        <v>174</v>
      </c>
      <c r="M623" s="15">
        <f t="shared" ref="M623:M686" si="399">ROUND((I623+1)^(L623/252),9)</f>
        <v>1.0123942180000001</v>
      </c>
      <c r="N623" s="15">
        <f t="shared" ref="N623:N686" ca="1" si="400">ROUND(H623*M623,9)</f>
        <v>1.0309703560000001</v>
      </c>
      <c r="O623" s="20">
        <f t="shared" ref="O623:O686" si="401">IF(VLOOKUP(A623,W$12:AD$48,8)=VLOOKUP(A622,W$12:AD$48,8),0,VLOOKUP(A623,W$12:AD$48,8))</f>
        <v>0</v>
      </c>
      <c r="P623" s="2">
        <f t="shared" ref="P623:P686" ca="1" si="402">TRUNC(((N623-1)*C623),6)</f>
        <v>10.839624000000001</v>
      </c>
      <c r="Q623" s="2">
        <f t="shared" ref="Q623:Q686" si="403">IF(O623&gt;0,VLOOKUP(O623,$V$12:$AA$48,6),0)</f>
        <v>0</v>
      </c>
      <c r="R623" s="4" t="str">
        <f t="shared" ref="R623:R686" si="404">IF(O622&gt;0,VLOOKUP(O622,V$12:AF$48,10),R622)</f>
        <v>A+J=</v>
      </c>
      <c r="S623" s="99">
        <f t="shared" ref="S623:S686" si="405">IF(O622&gt;0,VLOOKUP(O622,V$12:AF$48,11),S622)</f>
        <v>44249</v>
      </c>
      <c r="T623" s="9" t="str">
        <f t="shared" ref="T623:T686" si="406">IF(O623&gt;0,(P623+Q623)*T$9,"-")</f>
        <v>-</v>
      </c>
      <c r="U623" s="9"/>
      <c r="V623" s="9"/>
      <c r="W623" s="9"/>
      <c r="X623" s="9"/>
      <c r="Y623" s="1"/>
      <c r="Z623" s="9"/>
      <c r="AA623" s="9"/>
      <c r="AB623" s="9"/>
      <c r="AC623" s="9"/>
      <c r="AD623" s="9"/>
      <c r="AE623" s="10"/>
      <c r="AF623" s="9"/>
      <c r="AG623" s="9"/>
      <c r="AH623" s="99" t="s">
        <v>4</v>
      </c>
      <c r="AI623" s="3" t="s">
        <v>5</v>
      </c>
      <c r="AJ623" s="9" t="s">
        <v>6</v>
      </c>
      <c r="AK623" s="11" t="s">
        <v>7</v>
      </c>
      <c r="AL623" s="12" t="s">
        <v>7</v>
      </c>
      <c r="AM623" s="99" t="s">
        <v>4</v>
      </c>
      <c r="AN623" s="11" t="s">
        <v>8</v>
      </c>
      <c r="AO623" s="14" t="s">
        <v>8</v>
      </c>
      <c r="AP623" s="13" t="s">
        <v>8</v>
      </c>
      <c r="AQ623" s="15" t="s">
        <v>9</v>
      </c>
      <c r="AR623" s="99" t="s">
        <v>4</v>
      </c>
      <c r="AS623" s="2" t="s">
        <v>11</v>
      </c>
      <c r="AT623" s="3" t="s">
        <v>12</v>
      </c>
      <c r="AU623" s="4" t="s">
        <v>13</v>
      </c>
      <c r="AV623" s="99" t="s">
        <v>13</v>
      </c>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c r="FV623" s="3"/>
      <c r="FW623" s="3"/>
      <c r="FX623" s="3"/>
      <c r="FY623" s="3"/>
      <c r="FZ623" s="3"/>
      <c r="GA623" s="3"/>
      <c r="GB623" s="3"/>
      <c r="GC623" s="3"/>
      <c r="GD623" s="3"/>
      <c r="GE623" s="3"/>
      <c r="GF623" s="3"/>
      <c r="GG623" s="3"/>
      <c r="GH623" s="3"/>
      <c r="GI623" s="3"/>
      <c r="GJ623" s="3"/>
      <c r="GK623" s="3"/>
      <c r="GL623" s="3"/>
      <c r="GM623" s="3"/>
      <c r="GN623" s="3"/>
      <c r="GO623" s="3"/>
      <c r="GP623" s="3"/>
      <c r="GQ623" s="3"/>
      <c r="GR623" s="3"/>
      <c r="GS623" s="3"/>
      <c r="GT623" s="1"/>
      <c r="GU623" s="1"/>
      <c r="GV623" s="1"/>
      <c r="GW623" s="1"/>
      <c r="GX623" s="1"/>
      <c r="GY623" s="1"/>
      <c r="GZ623" s="1"/>
      <c r="HA623" s="1"/>
      <c r="HB623" s="1"/>
      <c r="HC623" s="1"/>
      <c r="HD623" s="1"/>
      <c r="HE623" s="1"/>
      <c r="HF623" s="1"/>
      <c r="HG623" s="1"/>
      <c r="HH623" s="1"/>
      <c r="HI623" s="1"/>
      <c r="HJ623" s="1"/>
      <c r="HK623" s="1"/>
      <c r="HL623" s="1"/>
    </row>
    <row r="624" spans="1:220" x14ac:dyDescent="0.15">
      <c r="A624" s="97">
        <f t="shared" si="381"/>
        <v>44136</v>
      </c>
      <c r="B624" s="19">
        <f t="shared" ca="1" si="391"/>
        <v>360.83962400000001</v>
      </c>
      <c r="C624" s="2">
        <f t="shared" si="392"/>
        <v>350</v>
      </c>
      <c r="D624" s="16">
        <f ca="1">IF(A624&lt;$B$1,VLOOKUP(A624,[1]DI!$A$4:$B$15000,2),0)</f>
        <v>0</v>
      </c>
      <c r="E624" s="17">
        <f t="shared" ca="1" si="393"/>
        <v>1</v>
      </c>
      <c r="F624" s="17">
        <f ca="1">(TRUNC(PRODUCT($E$12:$E623),16))</f>
        <v>1.0745103665445701</v>
      </c>
      <c r="G624" s="17">
        <f t="shared" ca="1" si="394"/>
        <v>1.05514972012712</v>
      </c>
      <c r="H624" s="17">
        <f t="shared" ca="1" si="395"/>
        <v>1.0183487200000001</v>
      </c>
      <c r="I624" s="16">
        <f t="shared" si="382"/>
        <v>1.7999999999999999E-2</v>
      </c>
      <c r="J624" s="99">
        <f t="shared" si="396"/>
        <v>43881</v>
      </c>
      <c r="K624" s="3">
        <f t="shared" si="397"/>
        <v>173</v>
      </c>
      <c r="L624" s="20">
        <f t="shared" si="398"/>
        <v>174</v>
      </c>
      <c r="M624" s="15">
        <f t="shared" si="399"/>
        <v>1.0123942180000001</v>
      </c>
      <c r="N624" s="15">
        <f t="shared" ca="1" si="400"/>
        <v>1.0309703560000001</v>
      </c>
      <c r="O624" s="20">
        <f t="shared" si="401"/>
        <v>0</v>
      </c>
      <c r="P624" s="2">
        <f t="shared" ca="1" si="402"/>
        <v>10.839624000000001</v>
      </c>
      <c r="Q624" s="2">
        <f t="shared" si="403"/>
        <v>0</v>
      </c>
      <c r="R624" s="4" t="str">
        <f t="shared" si="404"/>
        <v>A+J=</v>
      </c>
      <c r="S624" s="99">
        <f t="shared" si="405"/>
        <v>44249</v>
      </c>
      <c r="T624" s="9" t="str">
        <f t="shared" si="406"/>
        <v>-</v>
      </c>
      <c r="U624" s="9"/>
      <c r="V624" s="9"/>
      <c r="W624" s="9"/>
      <c r="X624" s="9"/>
      <c r="Y624" s="1"/>
      <c r="Z624" s="9"/>
      <c r="AA624" s="9"/>
      <c r="AB624" s="9"/>
      <c r="AC624" s="9"/>
      <c r="AD624" s="9"/>
      <c r="AE624" s="10"/>
      <c r="AF624" s="9"/>
      <c r="AG624" s="9"/>
      <c r="AH624" s="99"/>
      <c r="AI624" s="3" t="s">
        <v>15</v>
      </c>
      <c r="AJ624" s="9" t="s">
        <v>16</v>
      </c>
      <c r="AK624" s="16" t="s">
        <v>17</v>
      </c>
      <c r="AL624" s="17" t="s">
        <v>18</v>
      </c>
      <c r="AM624" s="99"/>
      <c r="AN624" s="16"/>
      <c r="AO624" s="3" t="s">
        <v>19</v>
      </c>
      <c r="AP624" s="15" t="s">
        <v>18</v>
      </c>
      <c r="AQ624" s="15" t="s">
        <v>20</v>
      </c>
      <c r="AR624" s="99"/>
      <c r="AS624" s="2"/>
      <c r="AT624" s="3"/>
      <c r="AU624" s="4" t="s">
        <v>21</v>
      </c>
      <c r="AV624" s="99" t="s">
        <v>4</v>
      </c>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c r="FV624" s="3"/>
      <c r="FW624" s="3"/>
      <c r="FX624" s="3"/>
      <c r="FY624" s="3"/>
      <c r="FZ624" s="3"/>
      <c r="GA624" s="3"/>
      <c r="GB624" s="3"/>
      <c r="GC624" s="3"/>
      <c r="GD624" s="3"/>
      <c r="GE624" s="3"/>
      <c r="GF624" s="3"/>
      <c r="GG624" s="3"/>
      <c r="GH624" s="3"/>
      <c r="GI624" s="3"/>
      <c r="GJ624" s="3"/>
      <c r="GK624" s="3"/>
      <c r="GL624" s="3"/>
      <c r="GM624" s="3"/>
      <c r="GN624" s="3"/>
      <c r="GO624" s="3"/>
      <c r="GP624" s="3"/>
      <c r="GQ624" s="3"/>
      <c r="GR624" s="3"/>
      <c r="GS624" s="3"/>
      <c r="GT624" s="1"/>
      <c r="GU624" s="1"/>
      <c r="GV624" s="1"/>
      <c r="GW624" s="1"/>
      <c r="GX624" s="1"/>
      <c r="GY624" s="1"/>
      <c r="GZ624" s="1"/>
      <c r="HA624" s="1"/>
      <c r="HB624" s="1"/>
      <c r="HC624" s="1"/>
      <c r="HD624" s="1"/>
      <c r="HE624" s="1"/>
      <c r="HF624" s="1"/>
      <c r="HG624" s="1"/>
      <c r="HH624" s="1"/>
      <c r="HI624" s="1"/>
      <c r="HJ624" s="1"/>
      <c r="HK624" s="1"/>
      <c r="HL624" s="1"/>
    </row>
    <row r="625" spans="1:220" x14ac:dyDescent="0.15">
      <c r="A625" s="97">
        <f t="shared" si="381"/>
        <v>44137</v>
      </c>
      <c r="B625" s="19">
        <f t="shared" ca="1" si="391"/>
        <v>360.83962400000001</v>
      </c>
      <c r="C625" s="2">
        <f t="shared" si="392"/>
        <v>350</v>
      </c>
      <c r="D625" s="16">
        <f ca="1">IF(A625&lt;$B$1,VLOOKUP(A625,[1]DI!$A$4:$B$15000,2),0)</f>
        <v>0</v>
      </c>
      <c r="E625" s="17">
        <f t="shared" ca="1" si="393"/>
        <v>1</v>
      </c>
      <c r="F625" s="17">
        <f ca="1">(TRUNC(PRODUCT($E$12:$E624),16))</f>
        <v>1.0745103665445701</v>
      </c>
      <c r="G625" s="17">
        <f t="shared" ca="1" si="394"/>
        <v>1.05514972012712</v>
      </c>
      <c r="H625" s="17">
        <f t="shared" ca="1" si="395"/>
        <v>1.0183487200000001</v>
      </c>
      <c r="I625" s="16">
        <f t="shared" si="382"/>
        <v>1.7999999999999999E-2</v>
      </c>
      <c r="J625" s="99">
        <f t="shared" si="396"/>
        <v>43881</v>
      </c>
      <c r="K625" s="3">
        <f t="shared" si="397"/>
        <v>173</v>
      </c>
      <c r="L625" s="20">
        <f t="shared" si="398"/>
        <v>174</v>
      </c>
      <c r="M625" s="15">
        <f t="shared" si="399"/>
        <v>1.0123942180000001</v>
      </c>
      <c r="N625" s="15">
        <f t="shared" ca="1" si="400"/>
        <v>1.0309703560000001</v>
      </c>
      <c r="O625" s="20">
        <f t="shared" si="401"/>
        <v>0</v>
      </c>
      <c r="P625" s="2">
        <f t="shared" ca="1" si="402"/>
        <v>10.839624000000001</v>
      </c>
      <c r="Q625" s="2">
        <f t="shared" si="403"/>
        <v>0</v>
      </c>
      <c r="R625" s="4" t="str">
        <f t="shared" si="404"/>
        <v>A+J=</v>
      </c>
      <c r="S625" s="99">
        <f t="shared" si="405"/>
        <v>44249</v>
      </c>
      <c r="T625" s="9" t="str">
        <f t="shared" si="406"/>
        <v>-</v>
      </c>
      <c r="U625" s="9"/>
      <c r="V625" s="9"/>
      <c r="W625" s="9"/>
      <c r="X625" s="9"/>
      <c r="Y625" s="1"/>
      <c r="Z625" s="9"/>
      <c r="AA625" s="9"/>
      <c r="AB625" s="9"/>
      <c r="AC625" s="9"/>
      <c r="AD625" s="9"/>
      <c r="AE625" s="10"/>
      <c r="AF625" s="9"/>
      <c r="AG625" s="9"/>
      <c r="AH625" s="99"/>
      <c r="AI625" s="3" t="str">
        <f>+$B$9</f>
        <v>AMAR16</v>
      </c>
      <c r="AJ625" s="9"/>
      <c r="AK625" s="16"/>
      <c r="AL625" s="17" t="s">
        <v>25</v>
      </c>
      <c r="AM625" s="99"/>
      <c r="AN625" s="16" t="s">
        <v>26</v>
      </c>
      <c r="AO625" s="3" t="s">
        <v>28</v>
      </c>
      <c r="AP625" s="15" t="s">
        <v>29</v>
      </c>
      <c r="AQ625" s="15" t="s">
        <v>25</v>
      </c>
      <c r="AR625" s="99"/>
      <c r="AS625" s="2"/>
      <c r="AT625" s="3"/>
      <c r="AU625" s="4" t="s">
        <v>30</v>
      </c>
      <c r="AV625" s="101"/>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c r="FV625" s="3"/>
      <c r="FW625" s="3"/>
      <c r="FX625" s="3"/>
      <c r="FY625" s="3"/>
      <c r="FZ625" s="3"/>
      <c r="GA625" s="3"/>
      <c r="GB625" s="3"/>
      <c r="GC625" s="3"/>
      <c r="GD625" s="3"/>
      <c r="GE625" s="3"/>
      <c r="GF625" s="3"/>
      <c r="GG625" s="3"/>
      <c r="GH625" s="3"/>
      <c r="GI625" s="3"/>
      <c r="GJ625" s="3"/>
      <c r="GK625" s="3"/>
      <c r="GL625" s="3"/>
      <c r="GM625" s="3"/>
      <c r="GN625" s="3"/>
      <c r="GO625" s="3"/>
      <c r="GP625" s="3"/>
      <c r="GQ625" s="3"/>
      <c r="GR625" s="3"/>
      <c r="GS625" s="3"/>
      <c r="GT625" s="1"/>
      <c r="GU625" s="1"/>
      <c r="GV625" s="1"/>
      <c r="GW625" s="1"/>
      <c r="GX625" s="1"/>
      <c r="GY625" s="1"/>
      <c r="GZ625" s="1"/>
      <c r="HA625" s="1"/>
      <c r="HB625" s="1"/>
      <c r="HC625" s="1"/>
      <c r="HD625" s="1"/>
      <c r="HE625" s="1"/>
      <c r="HF625" s="1"/>
      <c r="HG625" s="1"/>
      <c r="HH625" s="1"/>
      <c r="HI625" s="1"/>
      <c r="HJ625" s="1"/>
      <c r="HK625" s="1"/>
      <c r="HL625" s="1"/>
    </row>
    <row r="626" spans="1:220" x14ac:dyDescent="0.15">
      <c r="A626" s="97">
        <f t="shared" si="381"/>
        <v>44138</v>
      </c>
      <c r="B626" s="19">
        <f t="shared" ca="1" si="391"/>
        <v>360.83962400000001</v>
      </c>
      <c r="C626" s="2">
        <f t="shared" si="392"/>
        <v>350</v>
      </c>
      <c r="D626" s="16">
        <f ca="1">IF(A626&lt;$B$1,VLOOKUP(A626,[1]DI!$A$4:$B$15000,2),0)</f>
        <v>1.9000000000000006E-2</v>
      </c>
      <c r="E626" s="17">
        <f t="shared" ca="1" si="393"/>
        <v>1.0000746899999999</v>
      </c>
      <c r="F626" s="17">
        <f ca="1">(TRUNC(PRODUCT($E$12:$E625),16))</f>
        <v>1.0745103665445701</v>
      </c>
      <c r="G626" s="17">
        <f t="shared" ca="1" si="394"/>
        <v>1.05514972012712</v>
      </c>
      <c r="H626" s="17">
        <f t="shared" ca="1" si="395"/>
        <v>1.0183487200000001</v>
      </c>
      <c r="I626" s="16">
        <f t="shared" si="382"/>
        <v>1.7999999999999999E-2</v>
      </c>
      <c r="J626" s="99">
        <f t="shared" si="396"/>
        <v>43881</v>
      </c>
      <c r="K626" s="3">
        <f t="shared" si="397"/>
        <v>174</v>
      </c>
      <c r="L626" s="20">
        <f t="shared" si="398"/>
        <v>174</v>
      </c>
      <c r="M626" s="15">
        <f t="shared" si="399"/>
        <v>1.0123942180000001</v>
      </c>
      <c r="N626" s="15">
        <f t="shared" ca="1" si="400"/>
        <v>1.0309703560000001</v>
      </c>
      <c r="O626" s="20">
        <f t="shared" si="401"/>
        <v>0</v>
      </c>
      <c r="P626" s="2">
        <f t="shared" ca="1" si="402"/>
        <v>10.839624000000001</v>
      </c>
      <c r="Q626" s="2">
        <f t="shared" si="403"/>
        <v>0</v>
      </c>
      <c r="R626" s="4" t="str">
        <f t="shared" si="404"/>
        <v>A+J=</v>
      </c>
      <c r="S626" s="99">
        <f t="shared" si="405"/>
        <v>44249</v>
      </c>
      <c r="T626" s="9" t="str">
        <f t="shared" si="406"/>
        <v>-</v>
      </c>
      <c r="U626" s="9"/>
      <c r="V626" s="9"/>
      <c r="W626" s="9"/>
      <c r="X626" s="9"/>
      <c r="Y626" s="1"/>
      <c r="Z626" s="9"/>
      <c r="AA626" s="9"/>
      <c r="AB626" s="9"/>
      <c r="AC626" s="9"/>
      <c r="AD626" s="9"/>
      <c r="AE626" s="10"/>
      <c r="AF626" s="9"/>
      <c r="AG626" s="9"/>
      <c r="AH626" s="99"/>
      <c r="AI626" s="3"/>
      <c r="AJ626" s="9" t="s">
        <v>32</v>
      </c>
      <c r="AK626" s="16" t="s">
        <v>33</v>
      </c>
      <c r="AL626" s="17" t="s">
        <v>37</v>
      </c>
      <c r="AM626" s="99"/>
      <c r="AN626" s="16" t="s">
        <v>38</v>
      </c>
      <c r="AO626" s="3" t="s">
        <v>40</v>
      </c>
      <c r="AP626" s="15" t="s">
        <v>41</v>
      </c>
      <c r="AQ626" s="15" t="s">
        <v>42</v>
      </c>
      <c r="AR626" s="99"/>
      <c r="AS626" s="2" t="s">
        <v>43</v>
      </c>
      <c r="AT626" s="3"/>
      <c r="AU626" s="4"/>
      <c r="AV626" s="101"/>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c r="FV626" s="3"/>
      <c r="FW626" s="3"/>
      <c r="FX626" s="3"/>
      <c r="FY626" s="3"/>
      <c r="FZ626" s="3"/>
      <c r="GA626" s="3"/>
      <c r="GB626" s="3"/>
      <c r="GC626" s="3"/>
      <c r="GD626" s="3"/>
      <c r="GE626" s="3"/>
      <c r="GF626" s="3"/>
      <c r="GG626" s="3"/>
      <c r="GH626" s="3"/>
      <c r="GI626" s="3"/>
      <c r="GJ626" s="3"/>
      <c r="GK626" s="3"/>
      <c r="GL626" s="3"/>
      <c r="GM626" s="3"/>
      <c r="GN626" s="3"/>
      <c r="GO626" s="3"/>
      <c r="GP626" s="3"/>
      <c r="GQ626" s="3"/>
      <c r="GR626" s="3"/>
      <c r="GS626" s="3"/>
      <c r="GT626" s="1"/>
      <c r="GU626" s="1"/>
      <c r="GV626" s="1"/>
      <c r="GW626" s="1"/>
      <c r="GX626" s="1"/>
      <c r="GY626" s="1"/>
      <c r="GZ626" s="1"/>
      <c r="HA626" s="1"/>
      <c r="HB626" s="1"/>
      <c r="HC626" s="1"/>
      <c r="HD626" s="1"/>
      <c r="HE626" s="1"/>
      <c r="HF626" s="1"/>
      <c r="HG626" s="1"/>
      <c r="HH626" s="1"/>
      <c r="HI626" s="1"/>
      <c r="HJ626" s="1"/>
      <c r="HK626" s="1"/>
      <c r="HL626" s="1"/>
    </row>
    <row r="627" spans="1:220" x14ac:dyDescent="0.15">
      <c r="A627" s="97">
        <f t="shared" si="381"/>
        <v>44139</v>
      </c>
      <c r="B627" s="19">
        <f t="shared" ca="1" si="391"/>
        <v>360.89212300000003</v>
      </c>
      <c r="C627" s="2">
        <f t="shared" si="392"/>
        <v>350</v>
      </c>
      <c r="D627" s="16">
        <f ca="1">IF(A627&lt;$B$1,VLOOKUP(A627,[1]DI!$A$4:$B$15000,2),0)</f>
        <v>1.9000000000000006E-2</v>
      </c>
      <c r="E627" s="17">
        <f t="shared" ca="1" si="393"/>
        <v>1.0000746899999999</v>
      </c>
      <c r="F627" s="17">
        <f ca="1">(TRUNC(PRODUCT($E$12:$E626),16))</f>
        <v>1.0745906217238399</v>
      </c>
      <c r="G627" s="17">
        <f t="shared" ca="1" si="394"/>
        <v>1.05514972012712</v>
      </c>
      <c r="H627" s="17">
        <f t="shared" ca="1" si="395"/>
        <v>1.0184247799999999</v>
      </c>
      <c r="I627" s="16">
        <f t="shared" si="382"/>
        <v>1.7999999999999999E-2</v>
      </c>
      <c r="J627" s="99">
        <f t="shared" si="396"/>
        <v>43881</v>
      </c>
      <c r="K627" s="3">
        <f t="shared" si="397"/>
        <v>175</v>
      </c>
      <c r="L627" s="20">
        <f t="shared" si="398"/>
        <v>175</v>
      </c>
      <c r="M627" s="15">
        <f t="shared" si="399"/>
        <v>1.012465892</v>
      </c>
      <c r="N627" s="15">
        <f t="shared" ca="1" si="400"/>
        <v>1.0311203529999999</v>
      </c>
      <c r="O627" s="20">
        <f t="shared" si="401"/>
        <v>0</v>
      </c>
      <c r="P627" s="2">
        <f t="shared" ca="1" si="402"/>
        <v>10.892123</v>
      </c>
      <c r="Q627" s="2">
        <f t="shared" si="403"/>
        <v>0</v>
      </c>
      <c r="R627" s="4" t="str">
        <f t="shared" si="404"/>
        <v>A+J=</v>
      </c>
      <c r="S627" s="99">
        <f t="shared" si="405"/>
        <v>44249</v>
      </c>
      <c r="T627" s="9" t="str">
        <f t="shared" si="406"/>
        <v>-</v>
      </c>
      <c r="U627" s="9"/>
      <c r="V627" s="9"/>
      <c r="W627" s="9"/>
      <c r="X627" s="9"/>
      <c r="Y627" s="1"/>
      <c r="Z627" s="9"/>
      <c r="AA627" s="9"/>
      <c r="AB627" s="9"/>
      <c r="AC627" s="9"/>
      <c r="AD627" s="9"/>
      <c r="AE627" s="10"/>
      <c r="AF627" s="9"/>
      <c r="AG627" s="9"/>
      <c r="AH627" s="99"/>
      <c r="AI627" s="3" t="s">
        <v>53</v>
      </c>
      <c r="AJ627" s="9" t="s">
        <v>53</v>
      </c>
      <c r="AK627" s="16"/>
      <c r="AL627" s="17"/>
      <c r="AM627" s="99"/>
      <c r="AN627" s="16"/>
      <c r="AO627" s="3"/>
      <c r="AP627" s="15"/>
      <c r="AQ627" s="15"/>
      <c r="AR627" s="99"/>
      <c r="AS627" s="2" t="s">
        <v>53</v>
      </c>
      <c r="AT627" s="3" t="s">
        <v>53</v>
      </c>
      <c r="AU627" s="4"/>
      <c r="AV627" s="99"/>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c r="FV627" s="3"/>
      <c r="FW627" s="3"/>
      <c r="FX627" s="3"/>
      <c r="FY627" s="3"/>
      <c r="FZ627" s="3"/>
      <c r="GA627" s="3"/>
      <c r="GB627" s="3"/>
      <c r="GC627" s="3"/>
      <c r="GD627" s="3"/>
      <c r="GE627" s="3"/>
      <c r="GF627" s="3"/>
      <c r="GG627" s="3"/>
      <c r="GH627" s="3"/>
      <c r="GI627" s="3"/>
      <c r="GJ627" s="3"/>
      <c r="GK627" s="3"/>
      <c r="GL627" s="3"/>
      <c r="GM627" s="3"/>
      <c r="GN627" s="3"/>
      <c r="GO627" s="3"/>
      <c r="GP627" s="3"/>
      <c r="GQ627" s="3"/>
      <c r="GR627" s="3"/>
      <c r="GS627" s="3"/>
      <c r="GT627" s="1"/>
      <c r="GU627" s="1"/>
      <c r="GV627" s="1"/>
      <c r="GW627" s="1"/>
      <c r="GX627" s="1"/>
      <c r="GY627" s="1"/>
      <c r="GZ627" s="1"/>
      <c r="HA627" s="1"/>
      <c r="HB627" s="1"/>
      <c r="HC627" s="1"/>
      <c r="HD627" s="1"/>
      <c r="HE627" s="1"/>
      <c r="HF627" s="1"/>
      <c r="HG627" s="1"/>
      <c r="HH627" s="1"/>
      <c r="HI627" s="1"/>
      <c r="HJ627" s="1"/>
      <c r="HK627" s="1"/>
      <c r="HL627" s="1"/>
    </row>
    <row r="628" spans="1:220" x14ac:dyDescent="0.15">
      <c r="A628" s="97">
        <f t="shared" si="381"/>
        <v>44140</v>
      </c>
      <c r="B628" s="19">
        <f t="shared" ca="1" si="391"/>
        <v>360.94463100000002</v>
      </c>
      <c r="C628" s="2">
        <f t="shared" si="392"/>
        <v>350</v>
      </c>
      <c r="D628" s="16">
        <f ca="1">IF(A628&lt;$B$1,VLOOKUP(A628,[1]DI!$A$4:$B$15000,2),0)</f>
        <v>1.9000000000000006E-2</v>
      </c>
      <c r="E628" s="17">
        <f t="shared" ca="1" si="393"/>
        <v>1.0000746899999999</v>
      </c>
      <c r="F628" s="17">
        <f ca="1">(TRUNC(PRODUCT($E$12:$E627),16))</f>
        <v>1.0746708828973801</v>
      </c>
      <c r="G628" s="17">
        <f t="shared" ca="1" si="394"/>
        <v>1.05514972012712</v>
      </c>
      <c r="H628" s="17">
        <f t="shared" ca="1" si="395"/>
        <v>1.0185008499999999</v>
      </c>
      <c r="I628" s="16">
        <f t="shared" si="382"/>
        <v>1.7999999999999999E-2</v>
      </c>
      <c r="J628" s="99">
        <f t="shared" si="396"/>
        <v>43881</v>
      </c>
      <c r="K628" s="3">
        <f t="shared" si="397"/>
        <v>176</v>
      </c>
      <c r="L628" s="20">
        <f t="shared" si="398"/>
        <v>176</v>
      </c>
      <c r="M628" s="15">
        <f t="shared" si="399"/>
        <v>1.0125375700000001</v>
      </c>
      <c r="N628" s="15">
        <f t="shared" ca="1" si="400"/>
        <v>1.0312703759999999</v>
      </c>
      <c r="O628" s="20">
        <f t="shared" si="401"/>
        <v>0</v>
      </c>
      <c r="P628" s="2">
        <f t="shared" ca="1" si="402"/>
        <v>10.944630999999999</v>
      </c>
      <c r="Q628" s="2">
        <f t="shared" si="403"/>
        <v>0</v>
      </c>
      <c r="R628" s="4" t="str">
        <f t="shared" si="404"/>
        <v>A+J=</v>
      </c>
      <c r="S628" s="99">
        <f t="shared" si="405"/>
        <v>44249</v>
      </c>
      <c r="T628" s="9" t="str">
        <f t="shared" si="406"/>
        <v>-</v>
      </c>
      <c r="U628" s="9"/>
      <c r="V628" s="9"/>
      <c r="W628" s="9"/>
      <c r="X628" s="9"/>
      <c r="Y628" s="1"/>
      <c r="Z628" s="9"/>
      <c r="AA628" s="9"/>
      <c r="AB628" s="9"/>
      <c r="AC628" s="9"/>
      <c r="AD628" s="9"/>
      <c r="AE628" s="10"/>
      <c r="AF628" s="9"/>
      <c r="AG628" s="9"/>
      <c r="AH628" s="99">
        <f>(AH620+1)</f>
        <v>43929</v>
      </c>
      <c r="AI628" s="2">
        <f t="shared" ref="AI628:AL642" ca="1" si="407">VLOOKUP($AH628,$A$12:$S$1473,(AI$1)+1)</f>
        <v>352.51550400000002</v>
      </c>
      <c r="AJ628" s="9">
        <f t="shared" si="407"/>
        <v>350</v>
      </c>
      <c r="AK628" s="16">
        <f t="shared" ca="1" si="407"/>
        <v>3.6500000000000005E-2</v>
      </c>
      <c r="AL628" s="17">
        <f t="shared" ca="1" si="407"/>
        <v>1.0049080699999999</v>
      </c>
      <c r="AM628" s="99">
        <f t="shared" ref="AM628:AM642" si="408">AH628</f>
        <v>43929</v>
      </c>
      <c r="AN628" s="16">
        <f t="shared" ref="AN628:AQ642" si="409">VLOOKUP($AH628,$A$12:$S$1473,(AN$1)+1)</f>
        <v>1.7999999999999999E-2</v>
      </c>
      <c r="AO628" s="3">
        <f t="shared" si="409"/>
        <v>32</v>
      </c>
      <c r="AP628" s="15">
        <f t="shared" si="409"/>
        <v>1.0022679539999999</v>
      </c>
      <c r="AQ628" s="15">
        <f t="shared" ca="1" si="409"/>
        <v>1.007187155</v>
      </c>
      <c r="AR628" s="99">
        <f t="shared" ref="AR628:AR642" si="410">AH628</f>
        <v>43929</v>
      </c>
      <c r="AS628" s="2">
        <f t="shared" ref="AS628:AV642" ca="1" si="411">VLOOKUP($AH628,$A$12:$S$1473,(AS$1)+1)</f>
        <v>2.515504</v>
      </c>
      <c r="AT628" s="2">
        <f t="shared" si="411"/>
        <v>0</v>
      </c>
      <c r="AU628" s="28" t="str">
        <f t="shared" si="411"/>
        <v>A+J=</v>
      </c>
      <c r="AV628" s="99">
        <f t="shared" si="411"/>
        <v>44249</v>
      </c>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c r="GN628" s="3"/>
      <c r="GO628" s="3"/>
      <c r="GP628" s="3"/>
      <c r="GQ628" s="3"/>
      <c r="GR628" s="3"/>
      <c r="GS628" s="3"/>
      <c r="GT628" s="1"/>
      <c r="GU628" s="1"/>
      <c r="GV628" s="1"/>
      <c r="GW628" s="1"/>
      <c r="GX628" s="1"/>
      <c r="GY628" s="1"/>
      <c r="GZ628" s="1"/>
      <c r="HA628" s="1"/>
      <c r="HB628" s="1"/>
      <c r="HC628" s="1"/>
      <c r="HD628" s="1"/>
      <c r="HE628" s="1"/>
      <c r="HF628" s="1"/>
      <c r="HG628" s="1"/>
      <c r="HH628" s="1"/>
      <c r="HI628" s="1"/>
      <c r="HJ628" s="1"/>
      <c r="HK628" s="1"/>
      <c r="HL628" s="1"/>
    </row>
    <row r="629" spans="1:220" x14ac:dyDescent="0.15">
      <c r="A629" s="97">
        <f t="shared" si="381"/>
        <v>44141</v>
      </c>
      <c r="B629" s="19">
        <f t="shared" ca="1" si="391"/>
        <v>360.99714399999999</v>
      </c>
      <c r="C629" s="2">
        <f t="shared" si="392"/>
        <v>350</v>
      </c>
      <c r="D629" s="16">
        <f ca="1">IF(A629&lt;$B$1,VLOOKUP(A629,[1]DI!$A$4:$B$15000,2),0)</f>
        <v>1.9000000000000006E-2</v>
      </c>
      <c r="E629" s="17">
        <f t="shared" ca="1" si="393"/>
        <v>1.0000746899999999</v>
      </c>
      <c r="F629" s="17">
        <f ca="1">(TRUNC(PRODUCT($E$12:$E628),16))</f>
        <v>1.0747511500656199</v>
      </c>
      <c r="G629" s="17">
        <f t="shared" ca="1" si="394"/>
        <v>1.05514972012712</v>
      </c>
      <c r="H629" s="17">
        <f t="shared" ca="1" si="395"/>
        <v>1.0185769200000001</v>
      </c>
      <c r="I629" s="16">
        <f t="shared" si="382"/>
        <v>1.7999999999999999E-2</v>
      </c>
      <c r="J629" s="99">
        <f t="shared" si="396"/>
        <v>43881</v>
      </c>
      <c r="K629" s="3">
        <f t="shared" si="397"/>
        <v>177</v>
      </c>
      <c r="L629" s="20">
        <f t="shared" si="398"/>
        <v>177</v>
      </c>
      <c r="M629" s="15">
        <f t="shared" si="399"/>
        <v>1.0126092529999999</v>
      </c>
      <c r="N629" s="15">
        <f t="shared" ca="1" si="400"/>
        <v>1.0314204140000001</v>
      </c>
      <c r="O629" s="20">
        <f t="shared" si="401"/>
        <v>0</v>
      </c>
      <c r="P629" s="2">
        <f t="shared" ca="1" si="402"/>
        <v>10.997144</v>
      </c>
      <c r="Q629" s="2">
        <f t="shared" si="403"/>
        <v>0</v>
      </c>
      <c r="R629" s="4" t="str">
        <f t="shared" si="404"/>
        <v>A+J=</v>
      </c>
      <c r="S629" s="99">
        <f t="shared" si="405"/>
        <v>44249</v>
      </c>
      <c r="T629" s="9" t="str">
        <f t="shared" si="406"/>
        <v>-</v>
      </c>
      <c r="U629" s="9"/>
      <c r="V629" s="9"/>
      <c r="W629" s="9"/>
      <c r="X629" s="9"/>
      <c r="Y629" s="1"/>
      <c r="Z629" s="9"/>
      <c r="AA629" s="9"/>
      <c r="AB629" s="9"/>
      <c r="AC629" s="9"/>
      <c r="AD629" s="9"/>
      <c r="AE629" s="10"/>
      <c r="AF629" s="9"/>
      <c r="AG629" s="9"/>
      <c r="AH629" s="99">
        <f t="shared" ref="AH629:AH642" si="412">(AH628+1)</f>
        <v>43930</v>
      </c>
      <c r="AI629" s="2">
        <f t="shared" ca="1" si="407"/>
        <v>352.59061700000001</v>
      </c>
      <c r="AJ629" s="9">
        <f t="shared" si="407"/>
        <v>350</v>
      </c>
      <c r="AK629" s="16">
        <f t="shared" ca="1" si="407"/>
        <v>3.6500000000000005E-2</v>
      </c>
      <c r="AL629" s="17">
        <f t="shared" ca="1" si="407"/>
        <v>1.0050510399999999</v>
      </c>
      <c r="AM629" s="99">
        <f t="shared" si="408"/>
        <v>43930</v>
      </c>
      <c r="AN629" s="16">
        <f t="shared" si="409"/>
        <v>1.7999999999999999E-2</v>
      </c>
      <c r="AO629" s="3">
        <f t="shared" si="409"/>
        <v>33</v>
      </c>
      <c r="AP629" s="15">
        <f t="shared" si="409"/>
        <v>1.0023389110000001</v>
      </c>
      <c r="AQ629" s="15">
        <f t="shared" ca="1" si="409"/>
        <v>1.007401765</v>
      </c>
      <c r="AR629" s="99">
        <f t="shared" si="410"/>
        <v>43930</v>
      </c>
      <c r="AS629" s="2">
        <f t="shared" ca="1" si="411"/>
        <v>2.5906169999999999</v>
      </c>
      <c r="AT629" s="2">
        <f t="shared" si="411"/>
        <v>0</v>
      </c>
      <c r="AU629" s="28" t="str">
        <f t="shared" si="411"/>
        <v>A+J=</v>
      </c>
      <c r="AV629" s="99">
        <f t="shared" si="411"/>
        <v>44249</v>
      </c>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c r="FV629" s="3"/>
      <c r="FW629" s="3"/>
      <c r="FX629" s="3"/>
      <c r="FY629" s="3"/>
      <c r="FZ629" s="3"/>
      <c r="GA629" s="3"/>
      <c r="GB629" s="3"/>
      <c r="GC629" s="3"/>
      <c r="GD629" s="3"/>
      <c r="GE629" s="3"/>
      <c r="GF629" s="3"/>
      <c r="GG629" s="3"/>
      <c r="GH629" s="3"/>
      <c r="GI629" s="3"/>
      <c r="GJ629" s="3"/>
      <c r="GK629" s="3"/>
      <c r="GL629" s="3"/>
      <c r="GM629" s="3"/>
      <c r="GN629" s="3"/>
      <c r="GO629" s="3"/>
      <c r="GP629" s="3"/>
      <c r="GQ629" s="3"/>
      <c r="GR629" s="3"/>
      <c r="GS629" s="3"/>
      <c r="GT629" s="1"/>
      <c r="GU629" s="1"/>
      <c r="GV629" s="1"/>
      <c r="GW629" s="1"/>
      <c r="GX629" s="1"/>
      <c r="GY629" s="1"/>
      <c r="GZ629" s="1"/>
      <c r="HA629" s="1"/>
      <c r="HB629" s="1"/>
      <c r="HC629" s="1"/>
      <c r="HD629" s="1"/>
      <c r="HE629" s="1"/>
      <c r="HF629" s="1"/>
      <c r="HG629" s="1"/>
      <c r="HH629" s="1"/>
      <c r="HI629" s="1"/>
      <c r="HJ629" s="1"/>
      <c r="HK629" s="1"/>
      <c r="HL629" s="1"/>
    </row>
    <row r="630" spans="1:220" x14ac:dyDescent="0.15">
      <c r="A630" s="97">
        <f t="shared" si="381"/>
        <v>44142</v>
      </c>
      <c r="B630" s="19">
        <f t="shared" ca="1" si="391"/>
        <v>361.049668</v>
      </c>
      <c r="C630" s="2">
        <f t="shared" si="392"/>
        <v>350</v>
      </c>
      <c r="D630" s="16">
        <f ca="1">IF(A630&lt;$B$1,VLOOKUP(A630,[1]DI!$A$4:$B$15000,2),0)</f>
        <v>0</v>
      </c>
      <c r="E630" s="17">
        <f t="shared" ca="1" si="393"/>
        <v>1</v>
      </c>
      <c r="F630" s="17">
        <f ca="1">(TRUNC(PRODUCT($E$12:$E629),16))</f>
        <v>1.0748314232290199</v>
      </c>
      <c r="G630" s="17">
        <f t="shared" ca="1" si="394"/>
        <v>1.05514972012712</v>
      </c>
      <c r="H630" s="17">
        <f t="shared" ca="1" si="395"/>
        <v>1.018653</v>
      </c>
      <c r="I630" s="16">
        <f t="shared" si="382"/>
        <v>1.7999999999999999E-2</v>
      </c>
      <c r="J630" s="99">
        <f t="shared" si="396"/>
        <v>43881</v>
      </c>
      <c r="K630" s="3">
        <f t="shared" si="397"/>
        <v>177</v>
      </c>
      <c r="L630" s="20">
        <f t="shared" si="398"/>
        <v>178</v>
      </c>
      <c r="M630" s="15">
        <f t="shared" si="399"/>
        <v>1.012680942</v>
      </c>
      <c r="N630" s="15">
        <f t="shared" ca="1" si="400"/>
        <v>1.0315704800000001</v>
      </c>
      <c r="O630" s="20">
        <f t="shared" si="401"/>
        <v>0</v>
      </c>
      <c r="P630" s="2">
        <f t="shared" ca="1" si="402"/>
        <v>11.049668</v>
      </c>
      <c r="Q630" s="2">
        <f t="shared" si="403"/>
        <v>0</v>
      </c>
      <c r="R630" s="4" t="str">
        <f t="shared" si="404"/>
        <v>A+J=</v>
      </c>
      <c r="S630" s="99">
        <f t="shared" si="405"/>
        <v>44249</v>
      </c>
      <c r="T630" s="9" t="str">
        <f t="shared" si="406"/>
        <v>-</v>
      </c>
      <c r="U630" s="9"/>
      <c r="V630" s="9"/>
      <c r="W630" s="9"/>
      <c r="X630" s="9"/>
      <c r="Y630" s="1"/>
      <c r="Z630" s="9"/>
      <c r="AA630" s="9"/>
      <c r="AB630" s="9"/>
      <c r="AC630" s="9"/>
      <c r="AD630" s="9"/>
      <c r="AE630" s="10"/>
      <c r="AF630" s="9"/>
      <c r="AG630" s="9"/>
      <c r="AH630" s="99">
        <f t="shared" si="412"/>
        <v>43931</v>
      </c>
      <c r="AI630" s="2">
        <f t="shared" ca="1" si="407"/>
        <v>352.66574600000001</v>
      </c>
      <c r="AJ630" s="9">
        <f t="shared" si="407"/>
        <v>350</v>
      </c>
      <c r="AK630" s="16">
        <f t="shared" ca="1" si="407"/>
        <v>0</v>
      </c>
      <c r="AL630" s="17">
        <f t="shared" ca="1" si="407"/>
        <v>1.00519403</v>
      </c>
      <c r="AM630" s="99">
        <f t="shared" si="408"/>
        <v>43931</v>
      </c>
      <c r="AN630" s="16">
        <f t="shared" si="409"/>
        <v>1.7999999999999999E-2</v>
      </c>
      <c r="AO630" s="3">
        <f t="shared" si="409"/>
        <v>34</v>
      </c>
      <c r="AP630" s="15">
        <f t="shared" si="409"/>
        <v>1.0024098720000001</v>
      </c>
      <c r="AQ630" s="15">
        <f t="shared" ca="1" si="409"/>
        <v>1.0076164190000001</v>
      </c>
      <c r="AR630" s="99">
        <f t="shared" si="410"/>
        <v>43931</v>
      </c>
      <c r="AS630" s="2">
        <f t="shared" ca="1" si="411"/>
        <v>2.6657459999999999</v>
      </c>
      <c r="AT630" s="2">
        <f t="shared" si="411"/>
        <v>0</v>
      </c>
      <c r="AU630" s="28" t="str">
        <f t="shared" si="411"/>
        <v>A+J=</v>
      </c>
      <c r="AV630" s="99">
        <f t="shared" si="411"/>
        <v>44249</v>
      </c>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c r="FV630" s="3"/>
      <c r="FW630" s="3"/>
      <c r="FX630" s="3"/>
      <c r="FY630" s="3"/>
      <c r="FZ630" s="3"/>
      <c r="GA630" s="3"/>
      <c r="GB630" s="3"/>
      <c r="GC630" s="3"/>
      <c r="GD630" s="3"/>
      <c r="GE630" s="3"/>
      <c r="GF630" s="3"/>
      <c r="GG630" s="3"/>
      <c r="GH630" s="3"/>
      <c r="GI630" s="3"/>
      <c r="GJ630" s="3"/>
      <c r="GK630" s="3"/>
      <c r="GL630" s="3"/>
      <c r="GM630" s="3"/>
      <c r="GN630" s="3"/>
      <c r="GO630" s="3"/>
      <c r="GP630" s="3"/>
      <c r="GQ630" s="3"/>
      <c r="GR630" s="3"/>
      <c r="GS630" s="3"/>
      <c r="GT630" s="1"/>
      <c r="GU630" s="1"/>
      <c r="GV630" s="1"/>
      <c r="GW630" s="1"/>
      <c r="GX630" s="1"/>
      <c r="GY630" s="1"/>
      <c r="GZ630" s="1"/>
      <c r="HA630" s="1"/>
      <c r="HB630" s="1"/>
      <c r="HC630" s="1"/>
      <c r="HD630" s="1"/>
      <c r="HE630" s="1"/>
      <c r="HF630" s="1"/>
      <c r="HG630" s="1"/>
      <c r="HH630" s="1"/>
      <c r="HI630" s="1"/>
      <c r="HJ630" s="1"/>
      <c r="HK630" s="1"/>
      <c r="HL630" s="1"/>
    </row>
    <row r="631" spans="1:220" x14ac:dyDescent="0.15">
      <c r="A631" s="97">
        <f t="shared" si="381"/>
        <v>44143</v>
      </c>
      <c r="B631" s="19">
        <f t="shared" ca="1" si="391"/>
        <v>361.049668</v>
      </c>
      <c r="C631" s="2">
        <f t="shared" si="392"/>
        <v>350</v>
      </c>
      <c r="D631" s="16">
        <f ca="1">IF(A631&lt;$B$1,VLOOKUP(A631,[1]DI!$A$4:$B$15000,2),0)</f>
        <v>0</v>
      </c>
      <c r="E631" s="17">
        <f t="shared" ca="1" si="393"/>
        <v>1</v>
      </c>
      <c r="F631" s="17">
        <f ca="1">(TRUNC(PRODUCT($E$12:$E630),16))</f>
        <v>1.0748314232290199</v>
      </c>
      <c r="G631" s="17">
        <f t="shared" ca="1" si="394"/>
        <v>1.05514972012712</v>
      </c>
      <c r="H631" s="17">
        <f t="shared" ca="1" si="395"/>
        <v>1.018653</v>
      </c>
      <c r="I631" s="16">
        <f t="shared" si="382"/>
        <v>1.7999999999999999E-2</v>
      </c>
      <c r="J631" s="99">
        <f t="shared" si="396"/>
        <v>43881</v>
      </c>
      <c r="K631" s="3">
        <f t="shared" si="397"/>
        <v>177</v>
      </c>
      <c r="L631" s="20">
        <f t="shared" si="398"/>
        <v>178</v>
      </c>
      <c r="M631" s="15">
        <f t="shared" si="399"/>
        <v>1.012680942</v>
      </c>
      <c r="N631" s="15">
        <f t="shared" ca="1" si="400"/>
        <v>1.0315704800000001</v>
      </c>
      <c r="O631" s="20">
        <f t="shared" si="401"/>
        <v>0</v>
      </c>
      <c r="P631" s="2">
        <f t="shared" ca="1" si="402"/>
        <v>11.049668</v>
      </c>
      <c r="Q631" s="2">
        <f t="shared" si="403"/>
        <v>0</v>
      </c>
      <c r="R631" s="4" t="str">
        <f t="shared" si="404"/>
        <v>A+J=</v>
      </c>
      <c r="S631" s="99">
        <f t="shared" si="405"/>
        <v>44249</v>
      </c>
      <c r="T631" s="9" t="str">
        <f t="shared" si="406"/>
        <v>-</v>
      </c>
      <c r="U631" s="9"/>
      <c r="V631" s="9"/>
      <c r="W631" s="9"/>
      <c r="X631" s="9"/>
      <c r="Y631" s="1"/>
      <c r="Z631" s="9"/>
      <c r="AA631" s="9"/>
      <c r="AB631" s="9"/>
      <c r="AC631" s="9"/>
      <c r="AD631" s="9"/>
      <c r="AE631" s="10"/>
      <c r="AF631" s="9"/>
      <c r="AG631" s="9"/>
      <c r="AH631" s="99">
        <f t="shared" si="412"/>
        <v>43932</v>
      </c>
      <c r="AI631" s="2">
        <f t="shared" ca="1" si="407"/>
        <v>352.66574600000001</v>
      </c>
      <c r="AJ631" s="9">
        <f t="shared" si="407"/>
        <v>350</v>
      </c>
      <c r="AK631" s="16">
        <f t="shared" ca="1" si="407"/>
        <v>0</v>
      </c>
      <c r="AL631" s="17">
        <f t="shared" ca="1" si="407"/>
        <v>1.00519403</v>
      </c>
      <c r="AM631" s="99">
        <f t="shared" si="408"/>
        <v>43932</v>
      </c>
      <c r="AN631" s="16">
        <f t="shared" si="409"/>
        <v>1.7999999999999999E-2</v>
      </c>
      <c r="AO631" s="3">
        <f t="shared" si="409"/>
        <v>34</v>
      </c>
      <c r="AP631" s="15">
        <f t="shared" si="409"/>
        <v>1.0024098720000001</v>
      </c>
      <c r="AQ631" s="15">
        <f t="shared" ca="1" si="409"/>
        <v>1.0076164190000001</v>
      </c>
      <c r="AR631" s="99">
        <f t="shared" si="410"/>
        <v>43932</v>
      </c>
      <c r="AS631" s="2">
        <f t="shared" ca="1" si="411"/>
        <v>2.6657459999999999</v>
      </c>
      <c r="AT631" s="2">
        <f t="shared" si="411"/>
        <v>0</v>
      </c>
      <c r="AU631" s="28" t="str">
        <f t="shared" si="411"/>
        <v>A+J=</v>
      </c>
      <c r="AV631" s="99">
        <f t="shared" si="411"/>
        <v>44249</v>
      </c>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c r="FV631" s="3"/>
      <c r="FW631" s="3"/>
      <c r="FX631" s="3"/>
      <c r="FY631" s="3"/>
      <c r="FZ631" s="3"/>
      <c r="GA631" s="3"/>
      <c r="GB631" s="3"/>
      <c r="GC631" s="3"/>
      <c r="GD631" s="3"/>
      <c r="GE631" s="3"/>
      <c r="GF631" s="3"/>
      <c r="GG631" s="3"/>
      <c r="GH631" s="3"/>
      <c r="GI631" s="3"/>
      <c r="GJ631" s="3"/>
      <c r="GK631" s="3"/>
      <c r="GL631" s="3"/>
      <c r="GM631" s="3"/>
      <c r="GN631" s="3"/>
      <c r="GO631" s="3"/>
      <c r="GP631" s="3"/>
      <c r="GQ631" s="3"/>
      <c r="GR631" s="3"/>
      <c r="GS631" s="3"/>
      <c r="GT631" s="1"/>
      <c r="GU631" s="1"/>
      <c r="GV631" s="1"/>
      <c r="GW631" s="1"/>
      <c r="GX631" s="1"/>
      <c r="GY631" s="1"/>
      <c r="GZ631" s="1"/>
      <c r="HA631" s="1"/>
      <c r="HB631" s="1"/>
      <c r="HC631" s="1"/>
      <c r="HD631" s="1"/>
      <c r="HE631" s="1"/>
      <c r="HF631" s="1"/>
      <c r="HG631" s="1"/>
      <c r="HH631" s="1"/>
      <c r="HI631" s="1"/>
      <c r="HJ631" s="1"/>
      <c r="HK631" s="1"/>
      <c r="HL631" s="1"/>
    </row>
    <row r="632" spans="1:220" x14ac:dyDescent="0.15">
      <c r="A632" s="97">
        <f t="shared" si="381"/>
        <v>44144</v>
      </c>
      <c r="B632" s="19">
        <f t="shared" ca="1" si="391"/>
        <v>361.049668</v>
      </c>
      <c r="C632" s="2">
        <f t="shared" si="392"/>
        <v>350</v>
      </c>
      <c r="D632" s="16">
        <f ca="1">IF(A632&lt;$B$1,VLOOKUP(A632,[1]DI!$A$4:$B$15000,2),0)</f>
        <v>1.9000000000000006E-2</v>
      </c>
      <c r="E632" s="17">
        <f t="shared" ca="1" si="393"/>
        <v>1.0000746899999999</v>
      </c>
      <c r="F632" s="17">
        <f ca="1">(TRUNC(PRODUCT($E$12:$E631),16))</f>
        <v>1.0748314232290199</v>
      </c>
      <c r="G632" s="17">
        <f t="shared" ca="1" si="394"/>
        <v>1.05514972012712</v>
      </c>
      <c r="H632" s="17">
        <f t="shared" ca="1" si="395"/>
        <v>1.018653</v>
      </c>
      <c r="I632" s="16">
        <f t="shared" si="382"/>
        <v>1.7999999999999999E-2</v>
      </c>
      <c r="J632" s="99">
        <f t="shared" si="396"/>
        <v>43881</v>
      </c>
      <c r="K632" s="3">
        <f t="shared" si="397"/>
        <v>178</v>
      </c>
      <c r="L632" s="20">
        <f t="shared" si="398"/>
        <v>178</v>
      </c>
      <c r="M632" s="15">
        <f t="shared" si="399"/>
        <v>1.012680942</v>
      </c>
      <c r="N632" s="15">
        <f t="shared" ca="1" si="400"/>
        <v>1.0315704800000001</v>
      </c>
      <c r="O632" s="20">
        <f t="shared" si="401"/>
        <v>0</v>
      </c>
      <c r="P632" s="2">
        <f t="shared" ca="1" si="402"/>
        <v>11.049668</v>
      </c>
      <c r="Q632" s="2">
        <f t="shared" si="403"/>
        <v>0</v>
      </c>
      <c r="R632" s="4" t="str">
        <f t="shared" si="404"/>
        <v>A+J=</v>
      </c>
      <c r="S632" s="99">
        <f t="shared" si="405"/>
        <v>44249</v>
      </c>
      <c r="T632" s="9" t="str">
        <f t="shared" si="406"/>
        <v>-</v>
      </c>
      <c r="U632" s="9"/>
      <c r="V632" s="9"/>
      <c r="W632" s="9"/>
      <c r="X632" s="9"/>
      <c r="Y632" s="1"/>
      <c r="Z632" s="9"/>
      <c r="AA632" s="9"/>
      <c r="AB632" s="9"/>
      <c r="AC632" s="9"/>
      <c r="AD632" s="9"/>
      <c r="AE632" s="10"/>
      <c r="AF632" s="9"/>
      <c r="AG632" s="9"/>
      <c r="AH632" s="99">
        <f t="shared" si="412"/>
        <v>43933</v>
      </c>
      <c r="AI632" s="2">
        <f t="shared" ca="1" si="407"/>
        <v>352.66574600000001</v>
      </c>
      <c r="AJ632" s="9">
        <f t="shared" si="407"/>
        <v>350</v>
      </c>
      <c r="AK632" s="16">
        <f t="shared" ca="1" si="407"/>
        <v>0</v>
      </c>
      <c r="AL632" s="17">
        <f t="shared" ca="1" si="407"/>
        <v>1.00519403</v>
      </c>
      <c r="AM632" s="99">
        <f t="shared" si="408"/>
        <v>43933</v>
      </c>
      <c r="AN632" s="16">
        <f t="shared" si="409"/>
        <v>1.7999999999999999E-2</v>
      </c>
      <c r="AO632" s="3">
        <f t="shared" si="409"/>
        <v>34</v>
      </c>
      <c r="AP632" s="15">
        <f t="shared" si="409"/>
        <v>1.0024098720000001</v>
      </c>
      <c r="AQ632" s="15">
        <f t="shared" ca="1" si="409"/>
        <v>1.0076164190000001</v>
      </c>
      <c r="AR632" s="99">
        <f t="shared" si="410"/>
        <v>43933</v>
      </c>
      <c r="AS632" s="2">
        <f t="shared" ca="1" si="411"/>
        <v>2.6657459999999999</v>
      </c>
      <c r="AT632" s="2">
        <f t="shared" si="411"/>
        <v>0</v>
      </c>
      <c r="AU632" s="28" t="str">
        <f t="shared" si="411"/>
        <v>A+J=</v>
      </c>
      <c r="AV632" s="99">
        <f t="shared" si="411"/>
        <v>44249</v>
      </c>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c r="FV632" s="3"/>
      <c r="FW632" s="3"/>
      <c r="FX632" s="3"/>
      <c r="FY632" s="3"/>
      <c r="FZ632" s="3"/>
      <c r="GA632" s="3"/>
      <c r="GB632" s="3"/>
      <c r="GC632" s="3"/>
      <c r="GD632" s="3"/>
      <c r="GE632" s="3"/>
      <c r="GF632" s="3"/>
      <c r="GG632" s="3"/>
      <c r="GH632" s="3"/>
      <c r="GI632" s="3"/>
      <c r="GJ632" s="3"/>
      <c r="GK632" s="3"/>
      <c r="GL632" s="3"/>
      <c r="GM632" s="3"/>
      <c r="GN632" s="3"/>
      <c r="GO632" s="3"/>
      <c r="GP632" s="3"/>
      <c r="GQ632" s="3"/>
      <c r="GR632" s="3"/>
      <c r="GS632" s="3"/>
      <c r="GT632" s="1"/>
      <c r="GU632" s="1"/>
      <c r="GV632" s="1"/>
      <c r="GW632" s="1"/>
      <c r="GX632" s="1"/>
      <c r="GY632" s="1"/>
      <c r="GZ632" s="1"/>
      <c r="HA632" s="1"/>
      <c r="HB632" s="1"/>
      <c r="HC632" s="1"/>
      <c r="HD632" s="1"/>
      <c r="HE632" s="1"/>
      <c r="HF632" s="1"/>
      <c r="HG632" s="1"/>
      <c r="HH632" s="1"/>
      <c r="HI632" s="1"/>
      <c r="HJ632" s="1"/>
      <c r="HK632" s="1"/>
      <c r="HL632" s="1"/>
    </row>
    <row r="633" spans="1:220" x14ac:dyDescent="0.15">
      <c r="A633" s="97">
        <f t="shared" si="381"/>
        <v>44145</v>
      </c>
      <c r="B633" s="19">
        <f t="shared" ca="1" si="391"/>
        <v>361.10219599999999</v>
      </c>
      <c r="C633" s="2">
        <f t="shared" si="392"/>
        <v>350</v>
      </c>
      <c r="D633" s="16">
        <f ca="1">IF(A633&lt;$B$1,VLOOKUP(A633,[1]DI!$A$4:$B$15000,2),0)</f>
        <v>1.9000000000000006E-2</v>
      </c>
      <c r="E633" s="17">
        <f t="shared" ca="1" si="393"/>
        <v>1.0000746899999999</v>
      </c>
      <c r="F633" s="17">
        <f ca="1">(TRUNC(PRODUCT($E$12:$E632),16))</f>
        <v>1.0749117023880199</v>
      </c>
      <c r="G633" s="17">
        <f t="shared" ca="1" si="394"/>
        <v>1.05514972012712</v>
      </c>
      <c r="H633" s="17">
        <f t="shared" ca="1" si="395"/>
        <v>1.01872908</v>
      </c>
      <c r="I633" s="16">
        <f t="shared" si="382"/>
        <v>1.7999999999999999E-2</v>
      </c>
      <c r="J633" s="99">
        <f t="shared" si="396"/>
        <v>43881</v>
      </c>
      <c r="K633" s="3">
        <f t="shared" si="397"/>
        <v>179</v>
      </c>
      <c r="L633" s="20">
        <f t="shared" si="398"/>
        <v>179</v>
      </c>
      <c r="M633" s="15">
        <f t="shared" si="399"/>
        <v>1.012752635</v>
      </c>
      <c r="N633" s="15">
        <f t="shared" ca="1" si="400"/>
        <v>1.0317205599999999</v>
      </c>
      <c r="O633" s="20">
        <f t="shared" si="401"/>
        <v>0</v>
      </c>
      <c r="P633" s="2">
        <f t="shared" ca="1" si="402"/>
        <v>11.102195999999999</v>
      </c>
      <c r="Q633" s="2">
        <f t="shared" si="403"/>
        <v>0</v>
      </c>
      <c r="R633" s="4" t="str">
        <f t="shared" si="404"/>
        <v>A+J=</v>
      </c>
      <c r="S633" s="99">
        <f t="shared" si="405"/>
        <v>44249</v>
      </c>
      <c r="T633" s="9" t="str">
        <f t="shared" si="406"/>
        <v>-</v>
      </c>
      <c r="U633" s="9"/>
      <c r="V633" s="9"/>
      <c r="W633" s="9"/>
      <c r="X633" s="9"/>
      <c r="Y633" s="1"/>
      <c r="Z633" s="9"/>
      <c r="AA633" s="9"/>
      <c r="AB633" s="9"/>
      <c r="AC633" s="9"/>
      <c r="AD633" s="9"/>
      <c r="AE633" s="10"/>
      <c r="AF633" s="9"/>
      <c r="AG633" s="9"/>
      <c r="AH633" s="99">
        <f t="shared" si="412"/>
        <v>43934</v>
      </c>
      <c r="AI633" s="2">
        <f t="shared" ca="1" si="407"/>
        <v>352.66574600000001</v>
      </c>
      <c r="AJ633" s="9">
        <f t="shared" si="407"/>
        <v>350</v>
      </c>
      <c r="AK633" s="16">
        <f t="shared" ca="1" si="407"/>
        <v>3.6500000000000005E-2</v>
      </c>
      <c r="AL633" s="17">
        <f t="shared" ca="1" si="407"/>
        <v>1.00519403</v>
      </c>
      <c r="AM633" s="99">
        <f t="shared" si="408"/>
        <v>43934</v>
      </c>
      <c r="AN633" s="16">
        <f t="shared" si="409"/>
        <v>1.7999999999999999E-2</v>
      </c>
      <c r="AO633" s="3">
        <f t="shared" si="409"/>
        <v>34</v>
      </c>
      <c r="AP633" s="15">
        <f t="shared" si="409"/>
        <v>1.0024098720000001</v>
      </c>
      <c r="AQ633" s="15">
        <f t="shared" ca="1" si="409"/>
        <v>1.0076164190000001</v>
      </c>
      <c r="AR633" s="99">
        <f t="shared" si="410"/>
        <v>43934</v>
      </c>
      <c r="AS633" s="2">
        <f t="shared" ca="1" si="411"/>
        <v>2.6657459999999999</v>
      </c>
      <c r="AT633" s="2">
        <f t="shared" si="411"/>
        <v>0</v>
      </c>
      <c r="AU633" s="28" t="str">
        <f t="shared" si="411"/>
        <v>A+J=</v>
      </c>
      <c r="AV633" s="99">
        <f t="shared" si="411"/>
        <v>44249</v>
      </c>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c r="FV633" s="3"/>
      <c r="FW633" s="3"/>
      <c r="FX633" s="3"/>
      <c r="FY633" s="3"/>
      <c r="FZ633" s="3"/>
      <c r="GA633" s="3"/>
      <c r="GB633" s="3"/>
      <c r="GC633" s="3"/>
      <c r="GD633" s="3"/>
      <c r="GE633" s="3"/>
      <c r="GF633" s="3"/>
      <c r="GG633" s="3"/>
      <c r="GH633" s="3"/>
      <c r="GI633" s="3"/>
      <c r="GJ633" s="3"/>
      <c r="GK633" s="3"/>
      <c r="GL633" s="3"/>
      <c r="GM633" s="3"/>
      <c r="GN633" s="3"/>
      <c r="GO633" s="3"/>
      <c r="GP633" s="3"/>
      <c r="GQ633" s="3"/>
      <c r="GR633" s="3"/>
      <c r="GS633" s="3"/>
      <c r="GT633" s="1"/>
      <c r="GU633" s="1"/>
      <c r="GV633" s="1"/>
      <c r="GW633" s="1"/>
      <c r="GX633" s="1"/>
      <c r="GY633" s="1"/>
      <c r="GZ633" s="1"/>
      <c r="HA633" s="1"/>
      <c r="HB633" s="1"/>
      <c r="HC633" s="1"/>
      <c r="HD633" s="1"/>
      <c r="HE633" s="1"/>
      <c r="HF633" s="1"/>
      <c r="HG633" s="1"/>
      <c r="HH633" s="1"/>
      <c r="HI633" s="1"/>
      <c r="HJ633" s="1"/>
      <c r="HK633" s="1"/>
      <c r="HL633" s="1"/>
    </row>
    <row r="634" spans="1:220" x14ac:dyDescent="0.15">
      <c r="A634" s="97">
        <f t="shared" si="381"/>
        <v>44146</v>
      </c>
      <c r="B634" s="19">
        <f t="shared" ca="1" si="391"/>
        <v>361.15473300000002</v>
      </c>
      <c r="C634" s="2">
        <f t="shared" si="392"/>
        <v>350</v>
      </c>
      <c r="D634" s="16">
        <f ca="1">IF(A634&lt;$B$1,VLOOKUP(A634,[1]DI!$A$4:$B$15000,2),0)</f>
        <v>1.9000000000000006E-2</v>
      </c>
      <c r="E634" s="17">
        <f t="shared" ca="1" si="393"/>
        <v>1.0000746899999999</v>
      </c>
      <c r="F634" s="17">
        <f ca="1">(TRUNC(PRODUCT($E$12:$E633),16))</f>
        <v>1.07499198754307</v>
      </c>
      <c r="G634" s="17">
        <f t="shared" ca="1" si="394"/>
        <v>1.05514972012712</v>
      </c>
      <c r="H634" s="17">
        <f t="shared" ca="1" si="395"/>
        <v>1.01880517</v>
      </c>
      <c r="I634" s="16">
        <f t="shared" si="382"/>
        <v>1.7999999999999999E-2</v>
      </c>
      <c r="J634" s="99">
        <f t="shared" si="396"/>
        <v>43881</v>
      </c>
      <c r="K634" s="3">
        <f t="shared" si="397"/>
        <v>180</v>
      </c>
      <c r="L634" s="20">
        <f t="shared" si="398"/>
        <v>180</v>
      </c>
      <c r="M634" s="15">
        <f t="shared" si="399"/>
        <v>1.012824334</v>
      </c>
      <c r="N634" s="15">
        <f t="shared" ca="1" si="400"/>
        <v>1.031870668</v>
      </c>
      <c r="O634" s="20">
        <f t="shared" si="401"/>
        <v>0</v>
      </c>
      <c r="P634" s="2">
        <f t="shared" ca="1" si="402"/>
        <v>11.154733</v>
      </c>
      <c r="Q634" s="2">
        <f t="shared" si="403"/>
        <v>0</v>
      </c>
      <c r="R634" s="4" t="str">
        <f t="shared" si="404"/>
        <v>A+J=</v>
      </c>
      <c r="S634" s="99">
        <f t="shared" si="405"/>
        <v>44249</v>
      </c>
      <c r="T634" s="9" t="str">
        <f t="shared" si="406"/>
        <v>-</v>
      </c>
      <c r="U634" s="9"/>
      <c r="V634" s="9"/>
      <c r="W634" s="9"/>
      <c r="X634" s="9"/>
      <c r="Y634" s="1"/>
      <c r="Z634" s="9"/>
      <c r="AA634" s="9"/>
      <c r="AB634" s="9"/>
      <c r="AC634" s="9"/>
      <c r="AD634" s="9"/>
      <c r="AE634" s="10"/>
      <c r="AF634" s="9"/>
      <c r="AG634" s="9"/>
      <c r="AH634" s="99">
        <f t="shared" si="412"/>
        <v>43935</v>
      </c>
      <c r="AI634" s="2">
        <f t="shared" ca="1" si="407"/>
        <v>352.74089099999998</v>
      </c>
      <c r="AJ634" s="9">
        <f t="shared" si="407"/>
        <v>350</v>
      </c>
      <c r="AK634" s="16">
        <f t="shared" ca="1" si="407"/>
        <v>3.6500000000000005E-2</v>
      </c>
      <c r="AL634" s="17">
        <f t="shared" ca="1" si="407"/>
        <v>1.0053370399999999</v>
      </c>
      <c r="AM634" s="99">
        <f t="shared" si="408"/>
        <v>43935</v>
      </c>
      <c r="AN634" s="16">
        <f t="shared" si="409"/>
        <v>1.7999999999999999E-2</v>
      </c>
      <c r="AO634" s="3">
        <f t="shared" si="409"/>
        <v>35</v>
      </c>
      <c r="AP634" s="15">
        <f t="shared" si="409"/>
        <v>1.002480839</v>
      </c>
      <c r="AQ634" s="15">
        <f t="shared" ca="1" si="409"/>
        <v>1.007831119</v>
      </c>
      <c r="AR634" s="99">
        <f t="shared" si="410"/>
        <v>43935</v>
      </c>
      <c r="AS634" s="2">
        <f t="shared" ca="1" si="411"/>
        <v>2.740891</v>
      </c>
      <c r="AT634" s="2">
        <f t="shared" si="411"/>
        <v>0</v>
      </c>
      <c r="AU634" s="28" t="str">
        <f t="shared" si="411"/>
        <v>A+J=</v>
      </c>
      <c r="AV634" s="99">
        <f t="shared" si="411"/>
        <v>44249</v>
      </c>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c r="FV634" s="3"/>
      <c r="FW634" s="3"/>
      <c r="FX634" s="3"/>
      <c r="FY634" s="3"/>
      <c r="FZ634" s="3"/>
      <c r="GA634" s="3"/>
      <c r="GB634" s="3"/>
      <c r="GC634" s="3"/>
      <c r="GD634" s="3"/>
      <c r="GE634" s="3"/>
      <c r="GF634" s="3"/>
      <c r="GG634" s="3"/>
      <c r="GH634" s="3"/>
      <c r="GI634" s="3"/>
      <c r="GJ634" s="3"/>
      <c r="GK634" s="3"/>
      <c r="GL634" s="3"/>
      <c r="GM634" s="3"/>
      <c r="GN634" s="3"/>
      <c r="GO634" s="3"/>
      <c r="GP634" s="3"/>
      <c r="GQ634" s="3"/>
      <c r="GR634" s="3"/>
      <c r="GS634" s="3"/>
      <c r="GT634" s="1"/>
      <c r="GU634" s="1"/>
      <c r="GV634" s="1"/>
      <c r="GW634" s="1"/>
      <c r="GX634" s="1"/>
      <c r="GY634" s="1"/>
      <c r="GZ634" s="1"/>
      <c r="HA634" s="1"/>
      <c r="HB634" s="1"/>
      <c r="HC634" s="1"/>
      <c r="HD634" s="1"/>
      <c r="HE634" s="1"/>
      <c r="HF634" s="1"/>
      <c r="HG634" s="1"/>
      <c r="HH634" s="1"/>
      <c r="HI634" s="1"/>
      <c r="HJ634" s="1"/>
      <c r="HK634" s="1"/>
      <c r="HL634" s="1"/>
    </row>
    <row r="635" spans="1:220" x14ac:dyDescent="0.15">
      <c r="A635" s="97">
        <f t="shared" si="381"/>
        <v>44147</v>
      </c>
      <c r="B635" s="19">
        <f t="shared" ca="1" si="391"/>
        <v>361.20727599999998</v>
      </c>
      <c r="C635" s="2">
        <f t="shared" si="392"/>
        <v>350</v>
      </c>
      <c r="D635" s="16">
        <f ca="1">IF(A635&lt;$B$1,VLOOKUP(A635,[1]DI!$A$4:$B$15000,2),0)</f>
        <v>1.9000000000000006E-2</v>
      </c>
      <c r="E635" s="17">
        <f t="shared" ca="1" si="393"/>
        <v>1.0000746899999999</v>
      </c>
      <c r="F635" s="17">
        <f ca="1">(TRUNC(PRODUCT($E$12:$E634),16))</f>
        <v>1.0750722786946201</v>
      </c>
      <c r="G635" s="17">
        <f t="shared" ca="1" si="394"/>
        <v>1.05514972012712</v>
      </c>
      <c r="H635" s="17">
        <f t="shared" ca="1" si="395"/>
        <v>1.0188812599999999</v>
      </c>
      <c r="I635" s="16">
        <f t="shared" si="382"/>
        <v>1.7999999999999999E-2</v>
      </c>
      <c r="J635" s="99">
        <f t="shared" si="396"/>
        <v>43881</v>
      </c>
      <c r="K635" s="3">
        <f t="shared" si="397"/>
        <v>181</v>
      </c>
      <c r="L635" s="20">
        <f t="shared" si="398"/>
        <v>181</v>
      </c>
      <c r="M635" s="15">
        <f t="shared" si="399"/>
        <v>1.0128960380000001</v>
      </c>
      <c r="N635" s="15">
        <f t="shared" ca="1" si="400"/>
        <v>1.0320207910000001</v>
      </c>
      <c r="O635" s="20">
        <f t="shared" si="401"/>
        <v>0</v>
      </c>
      <c r="P635" s="2">
        <f t="shared" ca="1" si="402"/>
        <v>11.207276</v>
      </c>
      <c r="Q635" s="2">
        <f t="shared" si="403"/>
        <v>0</v>
      </c>
      <c r="R635" s="4" t="str">
        <f t="shared" si="404"/>
        <v>A+J=</v>
      </c>
      <c r="S635" s="99">
        <f t="shared" si="405"/>
        <v>44249</v>
      </c>
      <c r="T635" s="9" t="str">
        <f t="shared" si="406"/>
        <v>-</v>
      </c>
      <c r="U635" s="9"/>
      <c r="V635" s="9"/>
      <c r="W635" s="9"/>
      <c r="X635" s="9"/>
      <c r="Y635" s="1"/>
      <c r="Z635" s="9"/>
      <c r="AA635" s="9"/>
      <c r="AB635" s="9"/>
      <c r="AC635" s="9"/>
      <c r="AD635" s="9"/>
      <c r="AE635" s="10"/>
      <c r="AF635" s="9"/>
      <c r="AG635" s="9"/>
      <c r="AH635" s="99">
        <f t="shared" si="412"/>
        <v>43936</v>
      </c>
      <c r="AI635" s="2">
        <f t="shared" ca="1" si="407"/>
        <v>352.81604800000002</v>
      </c>
      <c r="AJ635" s="9">
        <f t="shared" si="407"/>
        <v>350</v>
      </c>
      <c r="AK635" s="16">
        <f t="shared" ca="1" si="407"/>
        <v>3.6500000000000005E-2</v>
      </c>
      <c r="AL635" s="17">
        <f t="shared" ca="1" si="407"/>
        <v>1.00548006</v>
      </c>
      <c r="AM635" s="99">
        <f t="shared" si="408"/>
        <v>43936</v>
      </c>
      <c r="AN635" s="16">
        <f t="shared" si="409"/>
        <v>1.7999999999999999E-2</v>
      </c>
      <c r="AO635" s="3">
        <f t="shared" si="409"/>
        <v>36</v>
      </c>
      <c r="AP635" s="15">
        <f t="shared" si="409"/>
        <v>1.0025518099999999</v>
      </c>
      <c r="AQ635" s="15">
        <f t="shared" ca="1" si="409"/>
        <v>1.0080458539999999</v>
      </c>
      <c r="AR635" s="99">
        <f t="shared" si="410"/>
        <v>43936</v>
      </c>
      <c r="AS635" s="2">
        <f t="shared" ca="1" si="411"/>
        <v>2.8160479999999999</v>
      </c>
      <c r="AT635" s="2">
        <f t="shared" si="411"/>
        <v>0</v>
      </c>
      <c r="AU635" s="28" t="str">
        <f t="shared" si="411"/>
        <v>A+J=</v>
      </c>
      <c r="AV635" s="99">
        <f t="shared" si="411"/>
        <v>44249</v>
      </c>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c r="FV635" s="3"/>
      <c r="FW635" s="3"/>
      <c r="FX635" s="3"/>
      <c r="FY635" s="3"/>
      <c r="FZ635" s="3"/>
      <c r="GA635" s="3"/>
      <c r="GB635" s="3"/>
      <c r="GC635" s="3"/>
      <c r="GD635" s="3"/>
      <c r="GE635" s="3"/>
      <c r="GF635" s="3"/>
      <c r="GG635" s="3"/>
      <c r="GH635" s="3"/>
      <c r="GI635" s="3"/>
      <c r="GJ635" s="3"/>
      <c r="GK635" s="3"/>
      <c r="GL635" s="3"/>
      <c r="GM635" s="3"/>
      <c r="GN635" s="3"/>
      <c r="GO635" s="3"/>
      <c r="GP635" s="3"/>
      <c r="GQ635" s="3"/>
      <c r="GR635" s="3"/>
      <c r="GS635" s="3"/>
      <c r="GT635" s="1"/>
      <c r="GU635" s="1"/>
      <c r="GV635" s="1"/>
      <c r="GW635" s="1"/>
      <c r="GX635" s="1"/>
      <c r="GY635" s="1"/>
      <c r="GZ635" s="1"/>
      <c r="HA635" s="1"/>
      <c r="HB635" s="1"/>
      <c r="HC635" s="1"/>
      <c r="HD635" s="1"/>
      <c r="HE635" s="1"/>
      <c r="HF635" s="1"/>
      <c r="HG635" s="1"/>
      <c r="HH635" s="1"/>
      <c r="HI635" s="1"/>
      <c r="HJ635" s="1"/>
      <c r="HK635" s="1"/>
      <c r="HL635" s="1"/>
    </row>
    <row r="636" spans="1:220" x14ac:dyDescent="0.15">
      <c r="A636" s="97">
        <f t="shared" si="381"/>
        <v>44148</v>
      </c>
      <c r="B636" s="19">
        <f t="shared" ca="1" si="391"/>
        <v>361.25982900000002</v>
      </c>
      <c r="C636" s="2">
        <f t="shared" si="392"/>
        <v>350</v>
      </c>
      <c r="D636" s="16">
        <f ca="1">IF(A636&lt;$B$1,VLOOKUP(A636,[1]DI!$A$4:$B$15000,2),0)</f>
        <v>1.9000000000000006E-2</v>
      </c>
      <c r="E636" s="17">
        <f t="shared" ca="1" si="393"/>
        <v>1.0000746899999999</v>
      </c>
      <c r="F636" s="17">
        <f ca="1">(TRUNC(PRODUCT($E$12:$E635),16))</f>
        <v>1.07515257584312</v>
      </c>
      <c r="G636" s="17">
        <f t="shared" ca="1" si="394"/>
        <v>1.05514972012712</v>
      </c>
      <c r="H636" s="17">
        <f t="shared" ca="1" si="395"/>
        <v>1.0189573599999999</v>
      </c>
      <c r="I636" s="16">
        <f t="shared" si="382"/>
        <v>1.7999999999999999E-2</v>
      </c>
      <c r="J636" s="99">
        <f t="shared" si="396"/>
        <v>43881</v>
      </c>
      <c r="K636" s="3">
        <f t="shared" si="397"/>
        <v>182</v>
      </c>
      <c r="L636" s="20">
        <f t="shared" si="398"/>
        <v>182</v>
      </c>
      <c r="M636" s="15">
        <f t="shared" si="399"/>
        <v>1.012967747</v>
      </c>
      <c r="N636" s="15">
        <f t="shared" ca="1" si="400"/>
        <v>1.032170941</v>
      </c>
      <c r="O636" s="20">
        <f t="shared" si="401"/>
        <v>0</v>
      </c>
      <c r="P636" s="2">
        <f t="shared" ca="1" si="402"/>
        <v>11.259829</v>
      </c>
      <c r="Q636" s="2">
        <f t="shared" si="403"/>
        <v>0</v>
      </c>
      <c r="R636" s="4" t="str">
        <f t="shared" si="404"/>
        <v>A+J=</v>
      </c>
      <c r="S636" s="99">
        <f t="shared" si="405"/>
        <v>44249</v>
      </c>
      <c r="T636" s="9" t="str">
        <f t="shared" si="406"/>
        <v>-</v>
      </c>
      <c r="U636" s="9"/>
      <c r="V636" s="9"/>
      <c r="W636" s="9"/>
      <c r="X636" s="9"/>
      <c r="Y636" s="1"/>
      <c r="Z636" s="9"/>
      <c r="AA636" s="9"/>
      <c r="AB636" s="9"/>
      <c r="AC636" s="9"/>
      <c r="AD636" s="9"/>
      <c r="AE636" s="10"/>
      <c r="AF636" s="9"/>
      <c r="AG636" s="9"/>
      <c r="AH636" s="99">
        <f t="shared" si="412"/>
        <v>43937</v>
      </c>
      <c r="AI636" s="2">
        <f t="shared" ca="1" si="407"/>
        <v>352.89122500000002</v>
      </c>
      <c r="AJ636" s="9">
        <f t="shared" si="407"/>
        <v>350</v>
      </c>
      <c r="AK636" s="16">
        <f t="shared" ca="1" si="407"/>
        <v>3.6500000000000005E-2</v>
      </c>
      <c r="AL636" s="17">
        <f t="shared" ca="1" si="407"/>
        <v>1.0056231099999999</v>
      </c>
      <c r="AM636" s="99">
        <f t="shared" si="408"/>
        <v>43937</v>
      </c>
      <c r="AN636" s="16">
        <f t="shared" si="409"/>
        <v>1.7999999999999999E-2</v>
      </c>
      <c r="AO636" s="3">
        <f t="shared" si="409"/>
        <v>37</v>
      </c>
      <c r="AP636" s="15">
        <f t="shared" si="409"/>
        <v>1.002622787</v>
      </c>
      <c r="AQ636" s="15">
        <f t="shared" ca="1" si="409"/>
        <v>1.008260645</v>
      </c>
      <c r="AR636" s="99">
        <f t="shared" si="410"/>
        <v>43937</v>
      </c>
      <c r="AS636" s="2">
        <f t="shared" ca="1" si="411"/>
        <v>2.8912249999999999</v>
      </c>
      <c r="AT636" s="2">
        <f t="shared" si="411"/>
        <v>0</v>
      </c>
      <c r="AU636" s="28" t="str">
        <f t="shared" si="411"/>
        <v>A+J=</v>
      </c>
      <c r="AV636" s="99">
        <f t="shared" si="411"/>
        <v>44249</v>
      </c>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c r="FV636" s="3"/>
      <c r="FW636" s="3"/>
      <c r="FX636" s="3"/>
      <c r="FY636" s="3"/>
      <c r="FZ636" s="3"/>
      <c r="GA636" s="3"/>
      <c r="GB636" s="3"/>
      <c r="GC636" s="3"/>
      <c r="GD636" s="3"/>
      <c r="GE636" s="3"/>
      <c r="GF636" s="3"/>
      <c r="GG636" s="3"/>
      <c r="GH636" s="3"/>
      <c r="GI636" s="3"/>
      <c r="GJ636" s="3"/>
      <c r="GK636" s="3"/>
      <c r="GL636" s="3"/>
      <c r="GM636" s="3"/>
      <c r="GN636" s="3"/>
      <c r="GO636" s="3"/>
      <c r="GP636" s="3"/>
      <c r="GQ636" s="3"/>
      <c r="GR636" s="3"/>
      <c r="GS636" s="3"/>
      <c r="GT636" s="1"/>
      <c r="GU636" s="1"/>
      <c r="GV636" s="1"/>
      <c r="GW636" s="1"/>
      <c r="GX636" s="1"/>
      <c r="GY636" s="1"/>
      <c r="GZ636" s="1"/>
      <c r="HA636" s="1"/>
      <c r="HB636" s="1"/>
      <c r="HC636" s="1"/>
      <c r="HD636" s="1"/>
      <c r="HE636" s="1"/>
      <c r="HF636" s="1"/>
      <c r="HG636" s="1"/>
      <c r="HH636" s="1"/>
      <c r="HI636" s="1"/>
      <c r="HJ636" s="1"/>
      <c r="HK636" s="1"/>
      <c r="HL636" s="1"/>
    </row>
    <row r="637" spans="1:220" x14ac:dyDescent="0.15">
      <c r="A637" s="97">
        <f t="shared" si="381"/>
        <v>44149</v>
      </c>
      <c r="B637" s="19">
        <f t="shared" ca="1" si="391"/>
        <v>361.31238999999999</v>
      </c>
      <c r="C637" s="2">
        <f t="shared" si="392"/>
        <v>350</v>
      </c>
      <c r="D637" s="16">
        <f ca="1">IF(A637&lt;$B$1,VLOOKUP(A637,[1]DI!$A$4:$B$15000,2),0)</f>
        <v>0</v>
      </c>
      <c r="E637" s="17">
        <f t="shared" ca="1" si="393"/>
        <v>1</v>
      </c>
      <c r="F637" s="17">
        <f ca="1">(TRUNC(PRODUCT($E$12:$E636),16))</f>
        <v>1.07523287898901</v>
      </c>
      <c r="G637" s="17">
        <f t="shared" ca="1" si="394"/>
        <v>1.05514972012712</v>
      </c>
      <c r="H637" s="17">
        <f t="shared" ca="1" si="395"/>
        <v>1.0190334700000001</v>
      </c>
      <c r="I637" s="16">
        <f t="shared" si="382"/>
        <v>1.7999999999999999E-2</v>
      </c>
      <c r="J637" s="99">
        <f t="shared" si="396"/>
        <v>43881</v>
      </c>
      <c r="K637" s="3">
        <f t="shared" si="397"/>
        <v>182</v>
      </c>
      <c r="L637" s="20">
        <f t="shared" si="398"/>
        <v>183</v>
      </c>
      <c r="M637" s="15">
        <f t="shared" si="399"/>
        <v>1.013039461</v>
      </c>
      <c r="N637" s="15">
        <f t="shared" ca="1" si="400"/>
        <v>1.032321117</v>
      </c>
      <c r="O637" s="20">
        <f t="shared" si="401"/>
        <v>0</v>
      </c>
      <c r="P637" s="2">
        <f t="shared" ca="1" si="402"/>
        <v>11.312390000000001</v>
      </c>
      <c r="Q637" s="2">
        <f t="shared" si="403"/>
        <v>0</v>
      </c>
      <c r="R637" s="4" t="str">
        <f t="shared" si="404"/>
        <v>A+J=</v>
      </c>
      <c r="S637" s="99">
        <f t="shared" si="405"/>
        <v>44249</v>
      </c>
      <c r="T637" s="9" t="str">
        <f t="shared" si="406"/>
        <v>-</v>
      </c>
      <c r="U637" s="9"/>
      <c r="V637" s="9"/>
      <c r="W637" s="9"/>
      <c r="X637" s="9"/>
      <c r="Y637" s="1"/>
      <c r="Z637" s="9"/>
      <c r="AA637" s="9"/>
      <c r="AB637" s="9"/>
      <c r="AC637" s="9"/>
      <c r="AD637" s="9"/>
      <c r="AE637" s="10"/>
      <c r="AF637" s="9"/>
      <c r="AG637" s="9"/>
      <c r="AH637" s="99">
        <f t="shared" si="412"/>
        <v>43938</v>
      </c>
      <c r="AI637" s="2">
        <f t="shared" ca="1" si="407"/>
        <v>352.96641799999998</v>
      </c>
      <c r="AJ637" s="9">
        <f t="shared" si="407"/>
        <v>350</v>
      </c>
      <c r="AK637" s="16">
        <f t="shared" ca="1" si="407"/>
        <v>3.6500000000000005E-2</v>
      </c>
      <c r="AL637" s="17">
        <f t="shared" ca="1" si="407"/>
        <v>1.00576618</v>
      </c>
      <c r="AM637" s="99">
        <f t="shared" si="408"/>
        <v>43938</v>
      </c>
      <c r="AN637" s="16">
        <f t="shared" si="409"/>
        <v>1.7999999999999999E-2</v>
      </c>
      <c r="AO637" s="3">
        <f t="shared" si="409"/>
        <v>38</v>
      </c>
      <c r="AP637" s="15">
        <f t="shared" si="409"/>
        <v>1.0026937680000001</v>
      </c>
      <c r="AQ637" s="15">
        <f t="shared" ca="1" si="409"/>
        <v>1.0084754810000001</v>
      </c>
      <c r="AR637" s="99">
        <f t="shared" si="410"/>
        <v>43938</v>
      </c>
      <c r="AS637" s="2">
        <f t="shared" ca="1" si="411"/>
        <v>2.966418</v>
      </c>
      <c r="AT637" s="2">
        <f t="shared" si="411"/>
        <v>0</v>
      </c>
      <c r="AU637" s="28" t="str">
        <f t="shared" si="411"/>
        <v>A+J=</v>
      </c>
      <c r="AV637" s="99">
        <f t="shared" si="411"/>
        <v>44249</v>
      </c>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c r="FV637" s="3"/>
      <c r="FW637" s="3"/>
      <c r="FX637" s="3"/>
      <c r="FY637" s="3"/>
      <c r="FZ637" s="3"/>
      <c r="GA637" s="3"/>
      <c r="GB637" s="3"/>
      <c r="GC637" s="3"/>
      <c r="GD637" s="3"/>
      <c r="GE637" s="3"/>
      <c r="GF637" s="3"/>
      <c r="GG637" s="3"/>
      <c r="GH637" s="3"/>
      <c r="GI637" s="3"/>
      <c r="GJ637" s="3"/>
      <c r="GK637" s="3"/>
      <c r="GL637" s="3"/>
      <c r="GM637" s="3"/>
      <c r="GN637" s="3"/>
      <c r="GO637" s="3"/>
      <c r="GP637" s="3"/>
      <c r="GQ637" s="3"/>
      <c r="GR637" s="3"/>
      <c r="GS637" s="3"/>
      <c r="GT637" s="1"/>
      <c r="GU637" s="1"/>
      <c r="GV637" s="1"/>
      <c r="GW637" s="1"/>
      <c r="GX637" s="1"/>
      <c r="GY637" s="1"/>
      <c r="GZ637" s="1"/>
      <c r="HA637" s="1"/>
      <c r="HB637" s="1"/>
      <c r="HC637" s="1"/>
      <c r="HD637" s="1"/>
      <c r="HE637" s="1"/>
      <c r="HF637" s="1"/>
      <c r="HG637" s="1"/>
      <c r="HH637" s="1"/>
      <c r="HI637" s="1"/>
      <c r="HJ637" s="1"/>
      <c r="HK637" s="1"/>
      <c r="HL637" s="1"/>
    </row>
    <row r="638" spans="1:220" x14ac:dyDescent="0.15">
      <c r="A638" s="97">
        <f t="shared" si="381"/>
        <v>44150</v>
      </c>
      <c r="B638" s="19">
        <f t="shared" ca="1" si="391"/>
        <v>361.31238999999999</v>
      </c>
      <c r="C638" s="2">
        <f t="shared" si="392"/>
        <v>350</v>
      </c>
      <c r="D638" s="16">
        <f ca="1">IF(A638&lt;$B$1,VLOOKUP(A638,[1]DI!$A$4:$B$15000,2),0)</f>
        <v>0</v>
      </c>
      <c r="E638" s="17">
        <f t="shared" ca="1" si="393"/>
        <v>1</v>
      </c>
      <c r="F638" s="17">
        <f ca="1">(TRUNC(PRODUCT($E$12:$E637),16))</f>
        <v>1.07523287898901</v>
      </c>
      <c r="G638" s="17">
        <f t="shared" ca="1" si="394"/>
        <v>1.05514972012712</v>
      </c>
      <c r="H638" s="17">
        <f t="shared" ca="1" si="395"/>
        <v>1.0190334700000001</v>
      </c>
      <c r="I638" s="16">
        <f t="shared" si="382"/>
        <v>1.7999999999999999E-2</v>
      </c>
      <c r="J638" s="99">
        <f t="shared" si="396"/>
        <v>43881</v>
      </c>
      <c r="K638" s="3">
        <f t="shared" si="397"/>
        <v>182</v>
      </c>
      <c r="L638" s="20">
        <f t="shared" si="398"/>
        <v>183</v>
      </c>
      <c r="M638" s="15">
        <f t="shared" si="399"/>
        <v>1.013039461</v>
      </c>
      <c r="N638" s="15">
        <f t="shared" ca="1" si="400"/>
        <v>1.032321117</v>
      </c>
      <c r="O638" s="20">
        <f t="shared" si="401"/>
        <v>0</v>
      </c>
      <c r="P638" s="2">
        <f t="shared" ca="1" si="402"/>
        <v>11.312390000000001</v>
      </c>
      <c r="Q638" s="2">
        <f t="shared" si="403"/>
        <v>0</v>
      </c>
      <c r="R638" s="4" t="str">
        <f t="shared" si="404"/>
        <v>A+J=</v>
      </c>
      <c r="S638" s="99">
        <f t="shared" si="405"/>
        <v>44249</v>
      </c>
      <c r="T638" s="9" t="str">
        <f t="shared" si="406"/>
        <v>-</v>
      </c>
      <c r="U638" s="9"/>
      <c r="V638" s="9"/>
      <c r="W638" s="9"/>
      <c r="X638" s="9"/>
      <c r="Y638" s="1"/>
      <c r="Z638" s="9"/>
      <c r="AA638" s="9"/>
      <c r="AB638" s="9"/>
      <c r="AC638" s="9"/>
      <c r="AD638" s="9"/>
      <c r="AE638" s="10"/>
      <c r="AF638" s="9"/>
      <c r="AG638" s="9"/>
      <c r="AH638" s="99">
        <f t="shared" si="412"/>
        <v>43939</v>
      </c>
      <c r="AI638" s="2">
        <f t="shared" ca="1" si="407"/>
        <v>353.04162700000001</v>
      </c>
      <c r="AJ638" s="9">
        <f t="shared" si="407"/>
        <v>350</v>
      </c>
      <c r="AK638" s="16">
        <f t="shared" ca="1" si="407"/>
        <v>0</v>
      </c>
      <c r="AL638" s="17">
        <f t="shared" ca="1" si="407"/>
        <v>1.0059092700000001</v>
      </c>
      <c r="AM638" s="99">
        <f t="shared" si="408"/>
        <v>43939</v>
      </c>
      <c r="AN638" s="16">
        <f t="shared" si="409"/>
        <v>1.7999999999999999E-2</v>
      </c>
      <c r="AO638" s="3">
        <f t="shared" si="409"/>
        <v>39</v>
      </c>
      <c r="AP638" s="15">
        <f t="shared" si="409"/>
        <v>1.0027647550000001</v>
      </c>
      <c r="AQ638" s="15">
        <f t="shared" ca="1" si="409"/>
        <v>1.0086903629999999</v>
      </c>
      <c r="AR638" s="99">
        <f t="shared" si="410"/>
        <v>43939</v>
      </c>
      <c r="AS638" s="2">
        <f t="shared" ca="1" si="411"/>
        <v>3.0416270000000001</v>
      </c>
      <c r="AT638" s="2">
        <f t="shared" si="411"/>
        <v>0</v>
      </c>
      <c r="AU638" s="28" t="str">
        <f t="shared" si="411"/>
        <v>A+J=</v>
      </c>
      <c r="AV638" s="99">
        <f t="shared" si="411"/>
        <v>44249</v>
      </c>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c r="FV638" s="3"/>
      <c r="FW638" s="3"/>
      <c r="FX638" s="3"/>
      <c r="FY638" s="3"/>
      <c r="FZ638" s="3"/>
      <c r="GA638" s="3"/>
      <c r="GB638" s="3"/>
      <c r="GC638" s="3"/>
      <c r="GD638" s="3"/>
      <c r="GE638" s="3"/>
      <c r="GF638" s="3"/>
      <c r="GG638" s="3"/>
      <c r="GH638" s="3"/>
      <c r="GI638" s="3"/>
      <c r="GJ638" s="3"/>
      <c r="GK638" s="3"/>
      <c r="GL638" s="3"/>
      <c r="GM638" s="3"/>
      <c r="GN638" s="3"/>
      <c r="GO638" s="3"/>
      <c r="GP638" s="3"/>
      <c r="GQ638" s="3"/>
      <c r="GR638" s="3"/>
      <c r="GS638" s="3"/>
      <c r="GT638" s="1"/>
      <c r="GU638" s="1"/>
      <c r="GV638" s="1"/>
      <c r="GW638" s="1"/>
      <c r="GX638" s="1"/>
      <c r="GY638" s="1"/>
      <c r="GZ638" s="1"/>
      <c r="HA638" s="1"/>
      <c r="HB638" s="1"/>
      <c r="HC638" s="1"/>
      <c r="HD638" s="1"/>
      <c r="HE638" s="1"/>
      <c r="HF638" s="1"/>
      <c r="HG638" s="1"/>
      <c r="HH638" s="1"/>
      <c r="HI638" s="1"/>
      <c r="HJ638" s="1"/>
      <c r="HK638" s="1"/>
      <c r="HL638" s="1"/>
    </row>
    <row r="639" spans="1:220" x14ac:dyDescent="0.15">
      <c r="A639" s="97">
        <f t="shared" si="381"/>
        <v>44151</v>
      </c>
      <c r="B639" s="19">
        <f t="shared" ca="1" si="391"/>
        <v>361.31238999999999</v>
      </c>
      <c r="C639" s="2">
        <f t="shared" si="392"/>
        <v>350</v>
      </c>
      <c r="D639" s="16">
        <f ca="1">IF(A639&lt;$B$1,VLOOKUP(A639,[1]DI!$A$4:$B$15000,2),0)</f>
        <v>1.9000000000000006E-2</v>
      </c>
      <c r="E639" s="17">
        <f t="shared" ca="1" si="393"/>
        <v>1.0000746899999999</v>
      </c>
      <c r="F639" s="17">
        <f ca="1">(TRUNC(PRODUCT($E$12:$E638),16))</f>
        <v>1.07523287898901</v>
      </c>
      <c r="G639" s="17">
        <f t="shared" ca="1" si="394"/>
        <v>1.05514972012712</v>
      </c>
      <c r="H639" s="17">
        <f t="shared" ca="1" si="395"/>
        <v>1.0190334700000001</v>
      </c>
      <c r="I639" s="16">
        <f t="shared" si="382"/>
        <v>1.7999999999999999E-2</v>
      </c>
      <c r="J639" s="99">
        <f t="shared" si="396"/>
        <v>43881</v>
      </c>
      <c r="K639" s="3">
        <f t="shared" si="397"/>
        <v>183</v>
      </c>
      <c r="L639" s="20">
        <f t="shared" si="398"/>
        <v>183</v>
      </c>
      <c r="M639" s="15">
        <f t="shared" si="399"/>
        <v>1.013039461</v>
      </c>
      <c r="N639" s="15">
        <f t="shared" ca="1" si="400"/>
        <v>1.032321117</v>
      </c>
      <c r="O639" s="20">
        <f t="shared" si="401"/>
        <v>0</v>
      </c>
      <c r="P639" s="2">
        <f t="shared" ca="1" si="402"/>
        <v>11.312390000000001</v>
      </c>
      <c r="Q639" s="2">
        <f t="shared" si="403"/>
        <v>0</v>
      </c>
      <c r="R639" s="4" t="str">
        <f t="shared" si="404"/>
        <v>A+J=</v>
      </c>
      <c r="S639" s="99">
        <f t="shared" si="405"/>
        <v>44249</v>
      </c>
      <c r="T639" s="9" t="str">
        <f t="shared" si="406"/>
        <v>-</v>
      </c>
      <c r="U639" s="9"/>
      <c r="V639" s="9"/>
      <c r="W639" s="9"/>
      <c r="X639" s="9"/>
      <c r="Y639" s="1"/>
      <c r="Z639" s="9"/>
      <c r="AA639" s="9"/>
      <c r="AB639" s="9"/>
      <c r="AC639" s="9"/>
      <c r="AD639" s="9"/>
      <c r="AE639" s="10"/>
      <c r="AF639" s="9"/>
      <c r="AG639" s="9"/>
      <c r="AH639" s="99">
        <f t="shared" si="412"/>
        <v>43940</v>
      </c>
      <c r="AI639" s="2">
        <f t="shared" ca="1" si="407"/>
        <v>353.04162700000001</v>
      </c>
      <c r="AJ639" s="9">
        <f t="shared" si="407"/>
        <v>350</v>
      </c>
      <c r="AK639" s="16">
        <f t="shared" ca="1" si="407"/>
        <v>0</v>
      </c>
      <c r="AL639" s="17">
        <f t="shared" ca="1" si="407"/>
        <v>1.0059092700000001</v>
      </c>
      <c r="AM639" s="99">
        <f t="shared" si="408"/>
        <v>43940</v>
      </c>
      <c r="AN639" s="16">
        <f t="shared" si="409"/>
        <v>1.7999999999999999E-2</v>
      </c>
      <c r="AO639" s="3">
        <f t="shared" si="409"/>
        <v>39</v>
      </c>
      <c r="AP639" s="15">
        <f t="shared" si="409"/>
        <v>1.0027647550000001</v>
      </c>
      <c r="AQ639" s="15">
        <f t="shared" ca="1" si="409"/>
        <v>1.0086903629999999</v>
      </c>
      <c r="AR639" s="99">
        <f t="shared" si="410"/>
        <v>43940</v>
      </c>
      <c r="AS639" s="2">
        <f t="shared" ca="1" si="411"/>
        <v>3.0416270000000001</v>
      </c>
      <c r="AT639" s="2">
        <f t="shared" si="411"/>
        <v>0</v>
      </c>
      <c r="AU639" s="28" t="str">
        <f t="shared" si="411"/>
        <v>A+J=</v>
      </c>
      <c r="AV639" s="99">
        <f t="shared" si="411"/>
        <v>44249</v>
      </c>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c r="FV639" s="3"/>
      <c r="FW639" s="3"/>
      <c r="FX639" s="3"/>
      <c r="FY639" s="3"/>
      <c r="FZ639" s="3"/>
      <c r="GA639" s="3"/>
      <c r="GB639" s="3"/>
      <c r="GC639" s="3"/>
      <c r="GD639" s="3"/>
      <c r="GE639" s="3"/>
      <c r="GF639" s="3"/>
      <c r="GG639" s="3"/>
      <c r="GH639" s="3"/>
      <c r="GI639" s="3"/>
      <c r="GJ639" s="3"/>
      <c r="GK639" s="3"/>
      <c r="GL639" s="3"/>
      <c r="GM639" s="3"/>
      <c r="GN639" s="3"/>
      <c r="GO639" s="3"/>
      <c r="GP639" s="3"/>
      <c r="GQ639" s="3"/>
      <c r="GR639" s="3"/>
      <c r="GS639" s="3"/>
      <c r="GT639" s="1"/>
      <c r="GU639" s="1"/>
      <c r="GV639" s="1"/>
      <c r="GW639" s="1"/>
      <c r="GX639" s="1"/>
      <c r="GY639" s="1"/>
      <c r="GZ639" s="1"/>
      <c r="HA639" s="1"/>
      <c r="HB639" s="1"/>
      <c r="HC639" s="1"/>
      <c r="HD639" s="1"/>
      <c r="HE639" s="1"/>
      <c r="HF639" s="1"/>
      <c r="HG639" s="1"/>
      <c r="HH639" s="1"/>
      <c r="HI639" s="1"/>
      <c r="HJ639" s="1"/>
      <c r="HK639" s="1"/>
      <c r="HL639" s="1"/>
    </row>
    <row r="640" spans="1:220" x14ac:dyDescent="0.15">
      <c r="A640" s="97">
        <f t="shared" si="381"/>
        <v>44152</v>
      </c>
      <c r="B640" s="19">
        <f t="shared" ca="1" si="391"/>
        <v>361.364958</v>
      </c>
      <c r="C640" s="2">
        <f t="shared" si="392"/>
        <v>350</v>
      </c>
      <c r="D640" s="16">
        <f ca="1">IF(A640&lt;$B$1,VLOOKUP(A640,[1]DI!$A$4:$B$15000,2),0)</f>
        <v>1.9000000000000006E-2</v>
      </c>
      <c r="E640" s="17">
        <f t="shared" ca="1" si="393"/>
        <v>1.0000746899999999</v>
      </c>
      <c r="F640" s="17">
        <f ca="1">(TRUNC(PRODUCT($E$12:$E639),16))</f>
        <v>1.07531318813274</v>
      </c>
      <c r="G640" s="17">
        <f t="shared" ca="1" si="394"/>
        <v>1.05514972012712</v>
      </c>
      <c r="H640" s="17">
        <f t="shared" ca="1" si="395"/>
        <v>1.0191095800000001</v>
      </c>
      <c r="I640" s="16">
        <f t="shared" si="382"/>
        <v>1.7999999999999999E-2</v>
      </c>
      <c r="J640" s="99">
        <f t="shared" si="396"/>
        <v>43881</v>
      </c>
      <c r="K640" s="3">
        <f t="shared" si="397"/>
        <v>184</v>
      </c>
      <c r="L640" s="20">
        <f t="shared" si="398"/>
        <v>184</v>
      </c>
      <c r="M640" s="15">
        <f t="shared" si="399"/>
        <v>1.0131111799999999</v>
      </c>
      <c r="N640" s="15">
        <f t="shared" ca="1" si="400"/>
        <v>1.0324713089999999</v>
      </c>
      <c r="O640" s="20">
        <f t="shared" si="401"/>
        <v>0</v>
      </c>
      <c r="P640" s="2">
        <f t="shared" ca="1" si="402"/>
        <v>11.364958</v>
      </c>
      <c r="Q640" s="2">
        <f t="shared" si="403"/>
        <v>0</v>
      </c>
      <c r="R640" s="4" t="str">
        <f t="shared" si="404"/>
        <v>A+J=</v>
      </c>
      <c r="S640" s="99">
        <f t="shared" si="405"/>
        <v>44249</v>
      </c>
      <c r="T640" s="9" t="str">
        <f t="shared" si="406"/>
        <v>-</v>
      </c>
      <c r="U640" s="9"/>
      <c r="V640" s="9"/>
      <c r="W640" s="9"/>
      <c r="X640" s="9"/>
      <c r="Y640" s="1"/>
      <c r="Z640" s="9"/>
      <c r="AA640" s="9"/>
      <c r="AB640" s="9"/>
      <c r="AC640" s="9"/>
      <c r="AD640" s="9"/>
      <c r="AE640" s="10"/>
      <c r="AF640" s="9"/>
      <c r="AG640" s="9"/>
      <c r="AH640" s="99">
        <f t="shared" si="412"/>
        <v>43941</v>
      </c>
      <c r="AI640" s="2">
        <f t="shared" ca="1" si="407"/>
        <v>353.04162700000001</v>
      </c>
      <c r="AJ640" s="9">
        <f t="shared" si="407"/>
        <v>350</v>
      </c>
      <c r="AK640" s="16">
        <f t="shared" ca="1" si="407"/>
        <v>3.6500000000000005E-2</v>
      </c>
      <c r="AL640" s="17">
        <f t="shared" ca="1" si="407"/>
        <v>1.0059092700000001</v>
      </c>
      <c r="AM640" s="99">
        <f t="shared" si="408"/>
        <v>43941</v>
      </c>
      <c r="AN640" s="16">
        <f t="shared" si="409"/>
        <v>1.7999999999999999E-2</v>
      </c>
      <c r="AO640" s="3">
        <f t="shared" si="409"/>
        <v>39</v>
      </c>
      <c r="AP640" s="15">
        <f t="shared" si="409"/>
        <v>1.0027647550000001</v>
      </c>
      <c r="AQ640" s="15">
        <f t="shared" ca="1" si="409"/>
        <v>1.0086903629999999</v>
      </c>
      <c r="AR640" s="99">
        <f t="shared" si="410"/>
        <v>43941</v>
      </c>
      <c r="AS640" s="2">
        <f t="shared" ca="1" si="411"/>
        <v>3.0416270000000001</v>
      </c>
      <c r="AT640" s="2">
        <f t="shared" si="411"/>
        <v>0</v>
      </c>
      <c r="AU640" s="28" t="str">
        <f t="shared" si="411"/>
        <v>A+J=</v>
      </c>
      <c r="AV640" s="99">
        <f t="shared" si="411"/>
        <v>44249</v>
      </c>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c r="FV640" s="3"/>
      <c r="FW640" s="3"/>
      <c r="FX640" s="3"/>
      <c r="FY640" s="3"/>
      <c r="FZ640" s="3"/>
      <c r="GA640" s="3"/>
      <c r="GB640" s="3"/>
      <c r="GC640" s="3"/>
      <c r="GD640" s="3"/>
      <c r="GE640" s="3"/>
      <c r="GF640" s="3"/>
      <c r="GG640" s="3"/>
      <c r="GH640" s="3"/>
      <c r="GI640" s="3"/>
      <c r="GJ640" s="3"/>
      <c r="GK640" s="3"/>
      <c r="GL640" s="3"/>
      <c r="GM640" s="3"/>
      <c r="GN640" s="3"/>
      <c r="GO640" s="3"/>
      <c r="GP640" s="3"/>
      <c r="GQ640" s="3"/>
      <c r="GR640" s="3"/>
      <c r="GS640" s="3"/>
      <c r="GT640" s="1"/>
      <c r="GU640" s="1"/>
      <c r="GV640" s="1"/>
      <c r="GW640" s="1"/>
      <c r="GX640" s="1"/>
      <c r="GY640" s="1"/>
      <c r="GZ640" s="1"/>
      <c r="HA640" s="1"/>
      <c r="HB640" s="1"/>
      <c r="HC640" s="1"/>
      <c r="HD640" s="1"/>
      <c r="HE640" s="1"/>
      <c r="HF640" s="1"/>
      <c r="HG640" s="1"/>
      <c r="HH640" s="1"/>
      <c r="HI640" s="1"/>
      <c r="HJ640" s="1"/>
      <c r="HK640" s="1"/>
      <c r="HL640" s="1"/>
    </row>
    <row r="641" spans="1:220" x14ac:dyDescent="0.15">
      <c r="A641" s="97">
        <f t="shared" si="381"/>
        <v>44153</v>
      </c>
      <c r="B641" s="19">
        <f t="shared" ca="1" si="391"/>
        <v>361.41753399999999</v>
      </c>
      <c r="C641" s="2">
        <f t="shared" si="392"/>
        <v>350</v>
      </c>
      <c r="D641" s="16">
        <f ca="1">IF(A641&lt;$B$1,VLOOKUP(A641,[1]DI!$A$4:$B$15000,2),0)</f>
        <v>1.9000000000000006E-2</v>
      </c>
      <c r="E641" s="17">
        <f t="shared" ca="1" si="393"/>
        <v>1.0000746899999999</v>
      </c>
      <c r="F641" s="17">
        <f ca="1">(TRUNC(PRODUCT($E$12:$E640),16))</f>
        <v>1.0753935032747599</v>
      </c>
      <c r="G641" s="17">
        <f t="shared" ca="1" si="394"/>
        <v>1.05514972012712</v>
      </c>
      <c r="H641" s="17">
        <f t="shared" ca="1" si="395"/>
        <v>1.0191857</v>
      </c>
      <c r="I641" s="16">
        <f t="shared" si="382"/>
        <v>1.7999999999999999E-2</v>
      </c>
      <c r="J641" s="99">
        <f t="shared" si="396"/>
        <v>43881</v>
      </c>
      <c r="K641" s="3">
        <f t="shared" si="397"/>
        <v>185</v>
      </c>
      <c r="L641" s="20">
        <f t="shared" si="398"/>
        <v>185</v>
      </c>
      <c r="M641" s="15">
        <f t="shared" si="399"/>
        <v>1.013182904</v>
      </c>
      <c r="N641" s="15">
        <f t="shared" ca="1" si="400"/>
        <v>1.0326215270000001</v>
      </c>
      <c r="O641" s="20">
        <f t="shared" si="401"/>
        <v>0</v>
      </c>
      <c r="P641" s="2">
        <f t="shared" ca="1" si="402"/>
        <v>11.417534</v>
      </c>
      <c r="Q641" s="2">
        <f t="shared" si="403"/>
        <v>0</v>
      </c>
      <c r="R641" s="4" t="str">
        <f t="shared" si="404"/>
        <v>A+J=</v>
      </c>
      <c r="S641" s="99">
        <f t="shared" si="405"/>
        <v>44249</v>
      </c>
      <c r="T641" s="9" t="str">
        <f t="shared" si="406"/>
        <v>-</v>
      </c>
      <c r="U641" s="9"/>
      <c r="V641" s="9"/>
      <c r="W641" s="9"/>
      <c r="X641" s="9"/>
      <c r="Y641" s="1"/>
      <c r="Z641" s="9"/>
      <c r="AA641" s="9"/>
      <c r="AB641" s="9"/>
      <c r="AC641" s="9"/>
      <c r="AD641" s="9"/>
      <c r="AE641" s="10"/>
      <c r="AF641" s="9"/>
      <c r="AG641" s="9"/>
      <c r="AH641" s="99">
        <f t="shared" si="412"/>
        <v>43942</v>
      </c>
      <c r="AI641" s="2">
        <f t="shared" ca="1" si="407"/>
        <v>353.11685399999999</v>
      </c>
      <c r="AJ641" s="9">
        <f t="shared" si="407"/>
        <v>350</v>
      </c>
      <c r="AK641" s="16">
        <f t="shared" ca="1" si="407"/>
        <v>0</v>
      </c>
      <c r="AL641" s="17">
        <f t="shared" ca="1" si="407"/>
        <v>1.00605239</v>
      </c>
      <c r="AM641" s="99">
        <f t="shared" si="408"/>
        <v>43942</v>
      </c>
      <c r="AN641" s="16">
        <f t="shared" si="409"/>
        <v>1.7999999999999999E-2</v>
      </c>
      <c r="AO641" s="3">
        <f t="shared" si="409"/>
        <v>40</v>
      </c>
      <c r="AP641" s="15">
        <f t="shared" si="409"/>
        <v>1.0028357459999999</v>
      </c>
      <c r="AQ641" s="15">
        <f t="shared" ca="1" si="409"/>
        <v>1.008905299</v>
      </c>
      <c r="AR641" s="99">
        <f t="shared" si="410"/>
        <v>43942</v>
      </c>
      <c r="AS641" s="2">
        <f t="shared" ca="1" si="411"/>
        <v>3.116854</v>
      </c>
      <c r="AT641" s="2">
        <f t="shared" si="411"/>
        <v>0</v>
      </c>
      <c r="AU641" s="28" t="str">
        <f t="shared" si="411"/>
        <v>A+J=</v>
      </c>
      <c r="AV641" s="99">
        <f t="shared" si="411"/>
        <v>44249</v>
      </c>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c r="FV641" s="3"/>
      <c r="FW641" s="3"/>
      <c r="FX641" s="3"/>
      <c r="FY641" s="3"/>
      <c r="FZ641" s="3"/>
      <c r="GA641" s="3"/>
      <c r="GB641" s="3"/>
      <c r="GC641" s="3"/>
      <c r="GD641" s="3"/>
      <c r="GE641" s="3"/>
      <c r="GF641" s="3"/>
      <c r="GG641" s="3"/>
      <c r="GH641" s="3"/>
      <c r="GI641" s="3"/>
      <c r="GJ641" s="3"/>
      <c r="GK641" s="3"/>
      <c r="GL641" s="3"/>
      <c r="GM641" s="3"/>
      <c r="GN641" s="3"/>
      <c r="GO641" s="3"/>
      <c r="GP641" s="3"/>
      <c r="GQ641" s="3"/>
      <c r="GR641" s="3"/>
      <c r="GS641" s="3"/>
      <c r="GT641" s="1"/>
      <c r="GU641" s="1"/>
      <c r="GV641" s="1"/>
      <c r="GW641" s="1"/>
      <c r="GX641" s="1"/>
      <c r="GY641" s="1"/>
      <c r="GZ641" s="1"/>
      <c r="HA641" s="1"/>
      <c r="HB641" s="1"/>
      <c r="HC641" s="1"/>
      <c r="HD641" s="1"/>
      <c r="HE641" s="1"/>
      <c r="HF641" s="1"/>
      <c r="HG641" s="1"/>
      <c r="HH641" s="1"/>
      <c r="HI641" s="1"/>
      <c r="HJ641" s="1"/>
      <c r="HK641" s="1"/>
      <c r="HL641" s="1"/>
    </row>
    <row r="642" spans="1:220" x14ac:dyDescent="0.15">
      <c r="A642" s="97">
        <f t="shared" si="381"/>
        <v>44154</v>
      </c>
      <c r="B642" s="19">
        <f t="shared" ca="1" si="391"/>
        <v>361.47011600000002</v>
      </c>
      <c r="C642" s="2">
        <f t="shared" si="392"/>
        <v>350</v>
      </c>
      <c r="D642" s="16">
        <f ca="1">IF(A642&lt;$B$1,VLOOKUP(A642,[1]DI!$A$4:$B$15000,2),0)</f>
        <v>1.9000000000000006E-2</v>
      </c>
      <c r="E642" s="17">
        <f t="shared" ca="1" si="393"/>
        <v>1.0000746899999999</v>
      </c>
      <c r="F642" s="17">
        <f ca="1">(TRUNC(PRODUCT($E$12:$E641),16))</f>
        <v>1.07547382441552</v>
      </c>
      <c r="G642" s="17">
        <f t="shared" ca="1" si="394"/>
        <v>1.05514972012712</v>
      </c>
      <c r="H642" s="17">
        <f t="shared" ca="1" si="395"/>
        <v>1.0192618200000001</v>
      </c>
      <c r="I642" s="16">
        <f t="shared" si="382"/>
        <v>1.7999999999999999E-2</v>
      </c>
      <c r="J642" s="99">
        <f t="shared" si="396"/>
        <v>43881</v>
      </c>
      <c r="K642" s="3">
        <f t="shared" si="397"/>
        <v>186</v>
      </c>
      <c r="L642" s="20">
        <f t="shared" si="398"/>
        <v>186</v>
      </c>
      <c r="M642" s="15">
        <f t="shared" si="399"/>
        <v>1.0132546330000001</v>
      </c>
      <c r="N642" s="15">
        <f t="shared" ca="1" si="400"/>
        <v>1.032771761</v>
      </c>
      <c r="O642" s="20">
        <f t="shared" si="401"/>
        <v>0</v>
      </c>
      <c r="P642" s="2">
        <f t="shared" ca="1" si="402"/>
        <v>11.470116000000001</v>
      </c>
      <c r="Q642" s="2">
        <f t="shared" si="403"/>
        <v>0</v>
      </c>
      <c r="R642" s="4" t="str">
        <f t="shared" si="404"/>
        <v>A+J=</v>
      </c>
      <c r="S642" s="99">
        <f t="shared" si="405"/>
        <v>44249</v>
      </c>
      <c r="T642" s="9" t="str">
        <f t="shared" si="406"/>
        <v>-</v>
      </c>
      <c r="U642" s="9"/>
      <c r="V642" s="9"/>
      <c r="W642" s="9"/>
      <c r="X642" s="9"/>
      <c r="Y642" s="1"/>
      <c r="Z642" s="9"/>
      <c r="AA642" s="9"/>
      <c r="AB642" s="9"/>
      <c r="AC642" s="9"/>
      <c r="AD642" s="9"/>
      <c r="AE642" s="10"/>
      <c r="AF642" s="9"/>
      <c r="AG642" s="9"/>
      <c r="AH642" s="99">
        <f t="shared" si="412"/>
        <v>43943</v>
      </c>
      <c r="AI642" s="2">
        <f t="shared" ca="1" si="407"/>
        <v>353.11685399999999</v>
      </c>
      <c r="AJ642" s="9">
        <f t="shared" si="407"/>
        <v>350</v>
      </c>
      <c r="AK642" s="16">
        <f t="shared" ca="1" si="407"/>
        <v>3.6500000000000005E-2</v>
      </c>
      <c r="AL642" s="17">
        <f t="shared" ca="1" si="407"/>
        <v>1.00605239</v>
      </c>
      <c r="AM642" s="99">
        <f t="shared" si="408"/>
        <v>43943</v>
      </c>
      <c r="AN642" s="16">
        <f t="shared" si="409"/>
        <v>1.7999999999999999E-2</v>
      </c>
      <c r="AO642" s="3">
        <f t="shared" si="409"/>
        <v>40</v>
      </c>
      <c r="AP642" s="15">
        <f t="shared" si="409"/>
        <v>1.0028357459999999</v>
      </c>
      <c r="AQ642" s="15">
        <f t="shared" ca="1" si="409"/>
        <v>1.008905299</v>
      </c>
      <c r="AR642" s="99">
        <f t="shared" si="410"/>
        <v>43943</v>
      </c>
      <c r="AS642" s="2">
        <f t="shared" ca="1" si="411"/>
        <v>3.116854</v>
      </c>
      <c r="AT642" s="2">
        <f t="shared" si="411"/>
        <v>0</v>
      </c>
      <c r="AU642" s="28" t="str">
        <f t="shared" si="411"/>
        <v>A+J=</v>
      </c>
      <c r="AV642" s="99">
        <f t="shared" si="411"/>
        <v>44249</v>
      </c>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c r="FV642" s="3"/>
      <c r="FW642" s="3"/>
      <c r="FX642" s="3"/>
      <c r="FY642" s="3"/>
      <c r="FZ642" s="3"/>
      <c r="GA642" s="3"/>
      <c r="GB642" s="3"/>
      <c r="GC642" s="3"/>
      <c r="GD642" s="3"/>
      <c r="GE642" s="3"/>
      <c r="GF642" s="3"/>
      <c r="GG642" s="3"/>
      <c r="GH642" s="3"/>
      <c r="GI642" s="3"/>
      <c r="GJ642" s="3"/>
      <c r="GK642" s="3"/>
      <c r="GL642" s="3"/>
      <c r="GM642" s="3"/>
      <c r="GN642" s="3"/>
      <c r="GO642" s="3"/>
      <c r="GP642" s="3"/>
      <c r="GQ642" s="3"/>
      <c r="GR642" s="3"/>
      <c r="GS642" s="3"/>
      <c r="GT642" s="1"/>
      <c r="GU642" s="1"/>
      <c r="GV642" s="1"/>
      <c r="GW642" s="1"/>
      <c r="GX642" s="1"/>
      <c r="GY642" s="1"/>
      <c r="GZ642" s="1"/>
      <c r="HA642" s="1"/>
      <c r="HB642" s="1"/>
      <c r="HC642" s="1"/>
      <c r="HD642" s="1"/>
      <c r="HE642" s="1"/>
      <c r="HF642" s="1"/>
      <c r="HG642" s="1"/>
      <c r="HH642" s="1"/>
      <c r="HI642" s="1"/>
      <c r="HJ642" s="1"/>
      <c r="HK642" s="1"/>
      <c r="HL642" s="1"/>
    </row>
    <row r="643" spans="1:220" x14ac:dyDescent="0.15">
      <c r="A643" s="97">
        <f t="shared" si="381"/>
        <v>44155</v>
      </c>
      <c r="B643" s="19">
        <f t="shared" ca="1" si="391"/>
        <v>361.52270700000003</v>
      </c>
      <c r="C643" s="2">
        <f t="shared" si="392"/>
        <v>350</v>
      </c>
      <c r="D643" s="16">
        <f ca="1">IF(A643&lt;$B$1,VLOOKUP(A643,[1]DI!$A$4:$B$15000,2),0)</f>
        <v>1.9000000000000006E-2</v>
      </c>
      <c r="E643" s="17">
        <f t="shared" ca="1" si="393"/>
        <v>1.0000746899999999</v>
      </c>
      <c r="F643" s="17">
        <f ca="1">(TRUNC(PRODUCT($E$12:$E642),16))</f>
        <v>1.0755541515554701</v>
      </c>
      <c r="G643" s="17">
        <f t="shared" ca="1" si="394"/>
        <v>1.05514972012712</v>
      </c>
      <c r="H643" s="17">
        <f t="shared" ca="1" si="395"/>
        <v>1.0193379499999999</v>
      </c>
      <c r="I643" s="16">
        <f t="shared" si="382"/>
        <v>1.7999999999999999E-2</v>
      </c>
      <c r="J643" s="99">
        <f t="shared" si="396"/>
        <v>43881</v>
      </c>
      <c r="K643" s="3">
        <f t="shared" si="397"/>
        <v>187</v>
      </c>
      <c r="L643" s="20">
        <f t="shared" si="398"/>
        <v>187</v>
      </c>
      <c r="M643" s="15">
        <f t="shared" si="399"/>
        <v>1.0133263669999999</v>
      </c>
      <c r="N643" s="15">
        <f t="shared" ca="1" si="400"/>
        <v>1.0329220219999999</v>
      </c>
      <c r="O643" s="20">
        <f t="shared" si="401"/>
        <v>0</v>
      </c>
      <c r="P643" s="2">
        <f t="shared" ca="1" si="402"/>
        <v>11.522707</v>
      </c>
      <c r="Q643" s="2">
        <f t="shared" si="403"/>
        <v>0</v>
      </c>
      <c r="R643" s="4" t="str">
        <f t="shared" si="404"/>
        <v>A+J=</v>
      </c>
      <c r="S643" s="99">
        <f t="shared" si="405"/>
        <v>44249</v>
      </c>
      <c r="T643" s="9" t="str">
        <f t="shared" si="406"/>
        <v>-</v>
      </c>
      <c r="U643" s="9"/>
      <c r="V643" s="9"/>
      <c r="W643" s="9"/>
      <c r="X643" s="9"/>
      <c r="Y643" s="1"/>
      <c r="Z643" s="9"/>
      <c r="AA643" s="9"/>
      <c r="AB643" s="9"/>
      <c r="AC643" s="9"/>
      <c r="AD643" s="9"/>
      <c r="AE643" s="10"/>
      <c r="AF643" s="9"/>
      <c r="AG643" s="9"/>
      <c r="AH643" s="99"/>
      <c r="AI643" s="3"/>
      <c r="AJ643" s="9"/>
      <c r="AK643" s="16"/>
      <c r="AL643" s="17"/>
      <c r="AM643" s="99"/>
      <c r="AN643" s="16"/>
      <c r="AO643" s="3"/>
      <c r="AP643" s="15"/>
      <c r="AQ643" s="15"/>
      <c r="AR643" s="99"/>
      <c r="AS643" s="2"/>
      <c r="AT643" s="3"/>
      <c r="AU643" s="4"/>
      <c r="AV643" s="99"/>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c r="FV643" s="3"/>
      <c r="FW643" s="3"/>
      <c r="FX643" s="3"/>
      <c r="FY643" s="3"/>
      <c r="FZ643" s="3"/>
      <c r="GA643" s="3"/>
      <c r="GB643" s="3"/>
      <c r="GC643" s="3"/>
      <c r="GD643" s="3"/>
      <c r="GE643" s="3"/>
      <c r="GF643" s="3"/>
      <c r="GG643" s="3"/>
      <c r="GH643" s="3"/>
      <c r="GI643" s="3"/>
      <c r="GJ643" s="3"/>
      <c r="GK643" s="3"/>
      <c r="GL643" s="3"/>
      <c r="GM643" s="3"/>
      <c r="GN643" s="3"/>
      <c r="GO643" s="3"/>
      <c r="GP643" s="3"/>
      <c r="GQ643" s="3"/>
      <c r="GR643" s="3"/>
      <c r="GS643" s="3"/>
      <c r="GT643" s="1"/>
      <c r="GU643" s="1"/>
      <c r="GV643" s="1"/>
      <c r="GW643" s="1"/>
      <c r="GX643" s="1"/>
      <c r="GY643" s="1"/>
      <c r="GZ643" s="1"/>
      <c r="HA643" s="1"/>
      <c r="HB643" s="1"/>
      <c r="HC643" s="1"/>
      <c r="HD643" s="1"/>
      <c r="HE643" s="1"/>
      <c r="HF643" s="1"/>
      <c r="HG643" s="1"/>
      <c r="HH643" s="1"/>
      <c r="HI643" s="1"/>
      <c r="HJ643" s="1"/>
      <c r="HK643" s="1"/>
      <c r="HL643" s="1"/>
    </row>
    <row r="644" spans="1:220" x14ac:dyDescent="0.15">
      <c r="A644" s="97">
        <f t="shared" si="381"/>
        <v>44156</v>
      </c>
      <c r="B644" s="19">
        <f t="shared" ca="1" si="391"/>
        <v>361.57530400000002</v>
      </c>
      <c r="C644" s="2">
        <f t="shared" si="392"/>
        <v>350</v>
      </c>
      <c r="D644" s="16">
        <f ca="1">IF(A644&lt;$B$1,VLOOKUP(A644,[1]DI!$A$4:$B$15000,2),0)</f>
        <v>0</v>
      </c>
      <c r="E644" s="17">
        <f t="shared" ca="1" si="393"/>
        <v>1</v>
      </c>
      <c r="F644" s="17">
        <f ca="1">(TRUNC(PRODUCT($E$12:$E643),16))</f>
        <v>1.0756344846950501</v>
      </c>
      <c r="G644" s="17">
        <f t="shared" ca="1" si="394"/>
        <v>1.05514972012712</v>
      </c>
      <c r="H644" s="17">
        <f t="shared" ca="1" si="395"/>
        <v>1.01941408</v>
      </c>
      <c r="I644" s="16">
        <f t="shared" si="382"/>
        <v>1.7999999999999999E-2</v>
      </c>
      <c r="J644" s="99">
        <f t="shared" si="396"/>
        <v>43881</v>
      </c>
      <c r="K644" s="3">
        <f t="shared" si="397"/>
        <v>187</v>
      </c>
      <c r="L644" s="20">
        <f t="shared" si="398"/>
        <v>188</v>
      </c>
      <c r="M644" s="15">
        <f t="shared" si="399"/>
        <v>1.0133981059999999</v>
      </c>
      <c r="N644" s="15">
        <f t="shared" ca="1" si="400"/>
        <v>1.033072298</v>
      </c>
      <c r="O644" s="20">
        <f t="shared" si="401"/>
        <v>0</v>
      </c>
      <c r="P644" s="2">
        <f t="shared" ca="1" si="402"/>
        <v>11.575303999999999</v>
      </c>
      <c r="Q644" s="2">
        <f t="shared" si="403"/>
        <v>0</v>
      </c>
      <c r="R644" s="4" t="str">
        <f t="shared" si="404"/>
        <v>A+J=</v>
      </c>
      <c r="S644" s="99">
        <f t="shared" si="405"/>
        <v>44249</v>
      </c>
      <c r="T644" s="9" t="str">
        <f t="shared" si="406"/>
        <v>-</v>
      </c>
      <c r="U644" s="9"/>
      <c r="V644" s="9"/>
      <c r="W644" s="9"/>
      <c r="X644" s="9"/>
      <c r="Y644" s="1"/>
      <c r="Z644" s="9"/>
      <c r="AA644" s="9"/>
      <c r="AB644" s="9"/>
      <c r="AC644" s="9"/>
      <c r="AD644" s="9"/>
      <c r="AE644" s="10"/>
      <c r="AF644" s="9"/>
      <c r="AG644" s="9"/>
      <c r="AH644" s="99" t="str">
        <f t="shared" ref="AH644:AV644" si="413">+$B$9</f>
        <v>AMAR16</v>
      </c>
      <c r="AI644" s="3" t="str">
        <f t="shared" si="413"/>
        <v>AMAR16</v>
      </c>
      <c r="AJ644" s="3" t="str">
        <f t="shared" si="413"/>
        <v>AMAR16</v>
      </c>
      <c r="AK644" s="3" t="str">
        <f t="shared" si="413"/>
        <v>AMAR16</v>
      </c>
      <c r="AL644" s="3" t="str">
        <f t="shared" si="413"/>
        <v>AMAR16</v>
      </c>
      <c r="AM644" s="99" t="str">
        <f t="shared" si="413"/>
        <v>AMAR16</v>
      </c>
      <c r="AN644" s="3" t="str">
        <f t="shared" si="413"/>
        <v>AMAR16</v>
      </c>
      <c r="AO644" s="3" t="str">
        <f t="shared" si="413"/>
        <v>AMAR16</v>
      </c>
      <c r="AP644" s="3" t="str">
        <f t="shared" si="413"/>
        <v>AMAR16</v>
      </c>
      <c r="AQ644" s="3" t="str">
        <f t="shared" si="413"/>
        <v>AMAR16</v>
      </c>
      <c r="AR644" s="99" t="str">
        <f t="shared" si="413"/>
        <v>AMAR16</v>
      </c>
      <c r="AS644" s="3" t="str">
        <f t="shared" si="413"/>
        <v>AMAR16</v>
      </c>
      <c r="AT644" s="3" t="str">
        <f t="shared" si="413"/>
        <v>AMAR16</v>
      </c>
      <c r="AU644" s="4" t="str">
        <f t="shared" si="413"/>
        <v>AMAR16</v>
      </c>
      <c r="AV644" s="99" t="str">
        <f t="shared" si="413"/>
        <v>AMAR16</v>
      </c>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c r="FV644" s="3"/>
      <c r="FW644" s="3"/>
      <c r="FX644" s="3"/>
      <c r="FY644" s="3"/>
      <c r="FZ644" s="3"/>
      <c r="GA644" s="3"/>
      <c r="GB644" s="3"/>
      <c r="GC644" s="3"/>
      <c r="GD644" s="3"/>
      <c r="GE644" s="3"/>
      <c r="GF644" s="3"/>
      <c r="GG644" s="3"/>
      <c r="GH644" s="3"/>
      <c r="GI644" s="3"/>
      <c r="GJ644" s="3"/>
      <c r="GK644" s="3"/>
      <c r="GL644" s="3"/>
      <c r="GM644" s="3"/>
      <c r="GN644" s="3"/>
      <c r="GO644" s="3"/>
      <c r="GP644" s="3"/>
      <c r="GQ644" s="3"/>
      <c r="GR644" s="3"/>
      <c r="GS644" s="3"/>
      <c r="GT644" s="1"/>
      <c r="GU644" s="1"/>
      <c r="GV644" s="1"/>
      <c r="GW644" s="1"/>
      <c r="GX644" s="1"/>
      <c r="GY644" s="1"/>
      <c r="GZ644" s="1"/>
      <c r="HA644" s="1"/>
      <c r="HB644" s="1"/>
      <c r="HC644" s="1"/>
      <c r="HD644" s="1"/>
      <c r="HE644" s="1"/>
      <c r="HF644" s="1"/>
      <c r="HG644" s="1"/>
      <c r="HH644" s="1"/>
      <c r="HI644" s="1"/>
      <c r="HJ644" s="1"/>
      <c r="HK644" s="1"/>
      <c r="HL644" s="1"/>
    </row>
    <row r="645" spans="1:220" x14ac:dyDescent="0.15">
      <c r="A645" s="97">
        <f t="shared" si="381"/>
        <v>44157</v>
      </c>
      <c r="B645" s="19">
        <f t="shared" ca="1" si="391"/>
        <v>361.57530400000002</v>
      </c>
      <c r="C645" s="2">
        <f t="shared" si="392"/>
        <v>350</v>
      </c>
      <c r="D645" s="16">
        <f ca="1">IF(A645&lt;$B$1,VLOOKUP(A645,[1]DI!$A$4:$B$15000,2),0)</f>
        <v>0</v>
      </c>
      <c r="E645" s="17">
        <f t="shared" ca="1" si="393"/>
        <v>1</v>
      </c>
      <c r="F645" s="17">
        <f ca="1">(TRUNC(PRODUCT($E$12:$E644),16))</f>
        <v>1.0756344846950501</v>
      </c>
      <c r="G645" s="17">
        <f t="shared" ca="1" si="394"/>
        <v>1.05514972012712</v>
      </c>
      <c r="H645" s="17">
        <f t="shared" ca="1" si="395"/>
        <v>1.01941408</v>
      </c>
      <c r="I645" s="16">
        <f t="shared" si="382"/>
        <v>1.7999999999999999E-2</v>
      </c>
      <c r="J645" s="99">
        <f t="shared" si="396"/>
        <v>43881</v>
      </c>
      <c r="K645" s="3">
        <f t="shared" si="397"/>
        <v>187</v>
      </c>
      <c r="L645" s="20">
        <f t="shared" si="398"/>
        <v>188</v>
      </c>
      <c r="M645" s="15">
        <f t="shared" si="399"/>
        <v>1.0133981059999999</v>
      </c>
      <c r="N645" s="15">
        <f t="shared" ca="1" si="400"/>
        <v>1.033072298</v>
      </c>
      <c r="O645" s="20">
        <f t="shared" si="401"/>
        <v>0</v>
      </c>
      <c r="P645" s="2">
        <f t="shared" ca="1" si="402"/>
        <v>11.575303999999999</v>
      </c>
      <c r="Q645" s="2">
        <f t="shared" si="403"/>
        <v>0</v>
      </c>
      <c r="R645" s="4" t="str">
        <f t="shared" si="404"/>
        <v>A+J=</v>
      </c>
      <c r="S645" s="99">
        <f t="shared" si="405"/>
        <v>44249</v>
      </c>
      <c r="T645" s="9" t="str">
        <f t="shared" si="406"/>
        <v>-</v>
      </c>
      <c r="U645" s="9"/>
      <c r="V645" s="9"/>
      <c r="W645" s="9"/>
      <c r="X645" s="9"/>
      <c r="Y645" s="1"/>
      <c r="Z645" s="9"/>
      <c r="AA645" s="9"/>
      <c r="AB645" s="9"/>
      <c r="AC645" s="9"/>
      <c r="AD645" s="9"/>
      <c r="AE645" s="10"/>
      <c r="AF645" s="9"/>
      <c r="AG645" s="9"/>
      <c r="AH645" s="99" t="s">
        <v>4</v>
      </c>
      <c r="AI645" s="3" t="s">
        <v>5</v>
      </c>
      <c r="AJ645" s="9" t="s">
        <v>6</v>
      </c>
      <c r="AK645" s="11" t="s">
        <v>7</v>
      </c>
      <c r="AL645" s="12" t="s">
        <v>7</v>
      </c>
      <c r="AM645" s="99" t="s">
        <v>4</v>
      </c>
      <c r="AN645" s="11" t="s">
        <v>8</v>
      </c>
      <c r="AO645" s="14" t="s">
        <v>8</v>
      </c>
      <c r="AP645" s="13" t="s">
        <v>8</v>
      </c>
      <c r="AQ645" s="15" t="s">
        <v>9</v>
      </c>
      <c r="AR645" s="99" t="s">
        <v>4</v>
      </c>
      <c r="AS645" s="2" t="s">
        <v>11</v>
      </c>
      <c r="AT645" s="3" t="s">
        <v>12</v>
      </c>
      <c r="AU645" s="4" t="s">
        <v>13</v>
      </c>
      <c r="AV645" s="99" t="s">
        <v>13</v>
      </c>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c r="FV645" s="3"/>
      <c r="FW645" s="3"/>
      <c r="FX645" s="3"/>
      <c r="FY645" s="3"/>
      <c r="FZ645" s="3"/>
      <c r="GA645" s="3"/>
      <c r="GB645" s="3"/>
      <c r="GC645" s="3"/>
      <c r="GD645" s="3"/>
      <c r="GE645" s="3"/>
      <c r="GF645" s="3"/>
      <c r="GG645" s="3"/>
      <c r="GH645" s="3"/>
      <c r="GI645" s="3"/>
      <c r="GJ645" s="3"/>
      <c r="GK645" s="3"/>
      <c r="GL645" s="3"/>
      <c r="GM645" s="3"/>
      <c r="GN645" s="3"/>
      <c r="GO645" s="3"/>
      <c r="GP645" s="3"/>
      <c r="GQ645" s="3"/>
      <c r="GR645" s="3"/>
      <c r="GS645" s="3"/>
      <c r="GT645" s="1"/>
      <c r="GU645" s="1"/>
      <c r="GV645" s="1"/>
      <c r="GW645" s="1"/>
      <c r="GX645" s="1"/>
      <c r="GY645" s="1"/>
      <c r="GZ645" s="1"/>
      <c r="HA645" s="1"/>
      <c r="HB645" s="1"/>
      <c r="HC645" s="1"/>
      <c r="HD645" s="1"/>
      <c r="HE645" s="1"/>
      <c r="HF645" s="1"/>
      <c r="HG645" s="1"/>
      <c r="HH645" s="1"/>
      <c r="HI645" s="1"/>
      <c r="HJ645" s="1"/>
      <c r="HK645" s="1"/>
      <c r="HL645" s="1"/>
    </row>
    <row r="646" spans="1:220" x14ac:dyDescent="0.15">
      <c r="A646" s="97">
        <f t="shared" si="381"/>
        <v>44158</v>
      </c>
      <c r="B646" s="19">
        <f t="shared" ca="1" si="391"/>
        <v>361.57530400000002</v>
      </c>
      <c r="C646" s="2">
        <f t="shared" si="392"/>
        <v>350</v>
      </c>
      <c r="D646" s="16">
        <f ca="1">IF(A646&lt;$B$1,VLOOKUP(A646,[1]DI!$A$4:$B$15000,2),0)</f>
        <v>1.9000000000000006E-2</v>
      </c>
      <c r="E646" s="17">
        <f t="shared" ca="1" si="393"/>
        <v>1.0000746899999999</v>
      </c>
      <c r="F646" s="17">
        <f ca="1">(TRUNC(PRODUCT($E$12:$E645),16))</f>
        <v>1.0756344846950501</v>
      </c>
      <c r="G646" s="17">
        <f t="shared" ca="1" si="394"/>
        <v>1.05514972012712</v>
      </c>
      <c r="H646" s="17">
        <f t="shared" ca="1" si="395"/>
        <v>1.01941408</v>
      </c>
      <c r="I646" s="16">
        <f t="shared" si="382"/>
        <v>1.7999999999999999E-2</v>
      </c>
      <c r="J646" s="99">
        <f t="shared" si="396"/>
        <v>43881</v>
      </c>
      <c r="K646" s="3">
        <f t="shared" si="397"/>
        <v>188</v>
      </c>
      <c r="L646" s="20">
        <f t="shared" si="398"/>
        <v>188</v>
      </c>
      <c r="M646" s="15">
        <f t="shared" si="399"/>
        <v>1.0133981059999999</v>
      </c>
      <c r="N646" s="15">
        <f t="shared" ca="1" si="400"/>
        <v>1.033072298</v>
      </c>
      <c r="O646" s="20">
        <f t="shared" si="401"/>
        <v>0</v>
      </c>
      <c r="P646" s="2">
        <f t="shared" ca="1" si="402"/>
        <v>11.575303999999999</v>
      </c>
      <c r="Q646" s="2">
        <f t="shared" si="403"/>
        <v>0</v>
      </c>
      <c r="R646" s="4" t="str">
        <f t="shared" si="404"/>
        <v>A+J=</v>
      </c>
      <c r="S646" s="99">
        <f t="shared" si="405"/>
        <v>44249</v>
      </c>
      <c r="T646" s="9" t="str">
        <f t="shared" si="406"/>
        <v>-</v>
      </c>
      <c r="U646" s="9"/>
      <c r="V646" s="9"/>
      <c r="W646" s="9"/>
      <c r="X646" s="9"/>
      <c r="Y646" s="1"/>
      <c r="Z646" s="9"/>
      <c r="AA646" s="9"/>
      <c r="AB646" s="9"/>
      <c r="AC646" s="9"/>
      <c r="AD646" s="9"/>
      <c r="AE646" s="10"/>
      <c r="AF646" s="9"/>
      <c r="AG646" s="9"/>
      <c r="AH646" s="99"/>
      <c r="AI646" s="3" t="s">
        <v>15</v>
      </c>
      <c r="AJ646" s="9" t="s">
        <v>16</v>
      </c>
      <c r="AK646" s="16" t="s">
        <v>17</v>
      </c>
      <c r="AL646" s="17" t="s">
        <v>18</v>
      </c>
      <c r="AM646" s="99"/>
      <c r="AN646" s="16"/>
      <c r="AO646" s="3" t="s">
        <v>19</v>
      </c>
      <c r="AP646" s="15" t="s">
        <v>18</v>
      </c>
      <c r="AQ646" s="15" t="s">
        <v>20</v>
      </c>
      <c r="AR646" s="99"/>
      <c r="AS646" s="2"/>
      <c r="AT646" s="3"/>
      <c r="AU646" s="4" t="s">
        <v>21</v>
      </c>
      <c r="AV646" s="99" t="s">
        <v>4</v>
      </c>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c r="FV646" s="3"/>
      <c r="FW646" s="3"/>
      <c r="FX646" s="3"/>
      <c r="FY646" s="3"/>
      <c r="FZ646" s="3"/>
      <c r="GA646" s="3"/>
      <c r="GB646" s="3"/>
      <c r="GC646" s="3"/>
      <c r="GD646" s="3"/>
      <c r="GE646" s="3"/>
      <c r="GF646" s="3"/>
      <c r="GG646" s="3"/>
      <c r="GH646" s="3"/>
      <c r="GI646" s="3"/>
      <c r="GJ646" s="3"/>
      <c r="GK646" s="3"/>
      <c r="GL646" s="3"/>
      <c r="GM646" s="3"/>
      <c r="GN646" s="3"/>
      <c r="GO646" s="3"/>
      <c r="GP646" s="3"/>
      <c r="GQ646" s="3"/>
      <c r="GR646" s="3"/>
      <c r="GS646" s="3"/>
      <c r="GT646" s="1"/>
      <c r="GU646" s="1"/>
      <c r="GV646" s="1"/>
      <c r="GW646" s="1"/>
      <c r="GX646" s="1"/>
      <c r="GY646" s="1"/>
      <c r="GZ646" s="1"/>
      <c r="HA646" s="1"/>
      <c r="HB646" s="1"/>
      <c r="HC646" s="1"/>
      <c r="HD646" s="1"/>
      <c r="HE646" s="1"/>
      <c r="HF646" s="1"/>
      <c r="HG646" s="1"/>
      <c r="HH646" s="1"/>
      <c r="HI646" s="1"/>
      <c r="HJ646" s="1"/>
      <c r="HK646" s="1"/>
      <c r="HL646" s="1"/>
    </row>
    <row r="647" spans="1:220" x14ac:dyDescent="0.15">
      <c r="A647" s="97">
        <f t="shared" si="381"/>
        <v>44159</v>
      </c>
      <c r="B647" s="19">
        <f t="shared" ca="1" si="391"/>
        <v>361.62790999999999</v>
      </c>
      <c r="C647" s="2">
        <f t="shared" si="392"/>
        <v>350</v>
      </c>
      <c r="D647" s="16">
        <f ca="1">IF(A647&lt;$B$1,VLOOKUP(A647,[1]DI!$A$4:$B$15000,2),0)</f>
        <v>1.9000000000000006E-2</v>
      </c>
      <c r="E647" s="17">
        <f t="shared" ca="1" si="393"/>
        <v>1.0000746899999999</v>
      </c>
      <c r="F647" s="17">
        <f ca="1">(TRUNC(PRODUCT($E$12:$E646),16))</f>
        <v>1.0757148238347101</v>
      </c>
      <c r="G647" s="17">
        <f t="shared" ca="1" si="394"/>
        <v>1.05514972012712</v>
      </c>
      <c r="H647" s="17">
        <f t="shared" ca="1" si="395"/>
        <v>1.01949022</v>
      </c>
      <c r="I647" s="16">
        <f t="shared" si="382"/>
        <v>1.7999999999999999E-2</v>
      </c>
      <c r="J647" s="99">
        <f t="shared" si="396"/>
        <v>43881</v>
      </c>
      <c r="K647" s="3">
        <f t="shared" si="397"/>
        <v>189</v>
      </c>
      <c r="L647" s="20">
        <f t="shared" si="398"/>
        <v>189</v>
      </c>
      <c r="M647" s="15">
        <f t="shared" si="399"/>
        <v>1.013469851</v>
      </c>
      <c r="N647" s="15">
        <f t="shared" ca="1" si="400"/>
        <v>1.0332226010000001</v>
      </c>
      <c r="O647" s="20">
        <f t="shared" si="401"/>
        <v>0</v>
      </c>
      <c r="P647" s="2">
        <f t="shared" ca="1" si="402"/>
        <v>11.62791</v>
      </c>
      <c r="Q647" s="2">
        <f t="shared" si="403"/>
        <v>0</v>
      </c>
      <c r="R647" s="4" t="str">
        <f t="shared" si="404"/>
        <v>A+J=</v>
      </c>
      <c r="S647" s="99">
        <f t="shared" si="405"/>
        <v>44249</v>
      </c>
      <c r="T647" s="9" t="str">
        <f t="shared" si="406"/>
        <v>-</v>
      </c>
      <c r="U647" s="9"/>
      <c r="V647" s="9"/>
      <c r="W647" s="9"/>
      <c r="X647" s="9"/>
      <c r="Y647" s="1"/>
      <c r="Z647" s="9"/>
      <c r="AA647" s="9"/>
      <c r="AB647" s="9"/>
      <c r="AC647" s="9"/>
      <c r="AD647" s="9"/>
      <c r="AE647" s="10"/>
      <c r="AF647" s="9"/>
      <c r="AG647" s="9"/>
      <c r="AH647" s="99"/>
      <c r="AI647" s="3" t="str">
        <f>+$B$9</f>
        <v>AMAR16</v>
      </c>
      <c r="AJ647" s="9"/>
      <c r="AK647" s="16"/>
      <c r="AL647" s="17" t="s">
        <v>25</v>
      </c>
      <c r="AM647" s="99"/>
      <c r="AN647" s="16" t="s">
        <v>26</v>
      </c>
      <c r="AO647" s="3" t="s">
        <v>28</v>
      </c>
      <c r="AP647" s="15" t="s">
        <v>29</v>
      </c>
      <c r="AQ647" s="15" t="s">
        <v>25</v>
      </c>
      <c r="AR647" s="99"/>
      <c r="AS647" s="2"/>
      <c r="AT647" s="3"/>
      <c r="AU647" s="4" t="s">
        <v>30</v>
      </c>
      <c r="AV647" s="101"/>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c r="FV647" s="3"/>
      <c r="FW647" s="3"/>
      <c r="FX647" s="3"/>
      <c r="FY647" s="3"/>
      <c r="FZ647" s="3"/>
      <c r="GA647" s="3"/>
      <c r="GB647" s="3"/>
      <c r="GC647" s="3"/>
      <c r="GD647" s="3"/>
      <c r="GE647" s="3"/>
      <c r="GF647" s="3"/>
      <c r="GG647" s="3"/>
      <c r="GH647" s="3"/>
      <c r="GI647" s="3"/>
      <c r="GJ647" s="3"/>
      <c r="GK647" s="3"/>
      <c r="GL647" s="3"/>
      <c r="GM647" s="3"/>
      <c r="GN647" s="3"/>
      <c r="GO647" s="3"/>
      <c r="GP647" s="3"/>
      <c r="GQ647" s="3"/>
      <c r="GR647" s="3"/>
      <c r="GS647" s="3"/>
      <c r="GT647" s="1"/>
      <c r="GU647" s="1"/>
      <c r="GV647" s="1"/>
      <c r="GW647" s="1"/>
      <c r="GX647" s="1"/>
      <c r="GY647" s="1"/>
      <c r="GZ647" s="1"/>
      <c r="HA647" s="1"/>
      <c r="HB647" s="1"/>
      <c r="HC647" s="1"/>
      <c r="HD647" s="1"/>
      <c r="HE647" s="1"/>
      <c r="HF647" s="1"/>
      <c r="HG647" s="1"/>
      <c r="HH647" s="1"/>
      <c r="HI647" s="1"/>
      <c r="HJ647" s="1"/>
      <c r="HK647" s="1"/>
      <c r="HL647" s="1"/>
    </row>
    <row r="648" spans="1:220" x14ac:dyDescent="0.15">
      <c r="A648" s="97">
        <f t="shared" si="381"/>
        <v>44160</v>
      </c>
      <c r="B648" s="19">
        <f t="shared" ca="1" si="391"/>
        <v>361.68052499999999</v>
      </c>
      <c r="C648" s="2">
        <f t="shared" si="392"/>
        <v>350</v>
      </c>
      <c r="D648" s="16">
        <f ca="1">IF(A648&lt;$B$1,VLOOKUP(A648,[1]DI!$A$4:$B$15000,2),0)</f>
        <v>1.9000000000000006E-2</v>
      </c>
      <c r="E648" s="17">
        <f t="shared" ca="1" si="393"/>
        <v>1.0000746899999999</v>
      </c>
      <c r="F648" s="17">
        <f ca="1">(TRUNC(PRODUCT($E$12:$E647),16))</f>
        <v>1.0757951689748999</v>
      </c>
      <c r="G648" s="17">
        <f t="shared" ca="1" si="394"/>
        <v>1.05514972012712</v>
      </c>
      <c r="H648" s="17">
        <f t="shared" ca="1" si="395"/>
        <v>1.0195663699999999</v>
      </c>
      <c r="I648" s="16">
        <f t="shared" si="382"/>
        <v>1.7999999999999999E-2</v>
      </c>
      <c r="J648" s="99">
        <f t="shared" si="396"/>
        <v>43881</v>
      </c>
      <c r="K648" s="3">
        <f t="shared" si="397"/>
        <v>190</v>
      </c>
      <c r="L648" s="20">
        <f t="shared" si="398"/>
        <v>190</v>
      </c>
      <c r="M648" s="15">
        <f t="shared" si="399"/>
        <v>1.0135415999999999</v>
      </c>
      <c r="N648" s="15">
        <f t="shared" ca="1" si="400"/>
        <v>1.0333729300000001</v>
      </c>
      <c r="O648" s="20">
        <f t="shared" si="401"/>
        <v>0</v>
      </c>
      <c r="P648" s="2">
        <f t="shared" ca="1" si="402"/>
        <v>11.680524999999999</v>
      </c>
      <c r="Q648" s="2">
        <f t="shared" si="403"/>
        <v>0</v>
      </c>
      <c r="R648" s="4" t="str">
        <f t="shared" si="404"/>
        <v>A+J=</v>
      </c>
      <c r="S648" s="99">
        <f t="shared" si="405"/>
        <v>44249</v>
      </c>
      <c r="T648" s="9" t="str">
        <f t="shared" si="406"/>
        <v>-</v>
      </c>
      <c r="U648" s="9"/>
      <c r="V648" s="9"/>
      <c r="W648" s="9"/>
      <c r="X648" s="9"/>
      <c r="Y648" s="1"/>
      <c r="Z648" s="9"/>
      <c r="AA648" s="9"/>
      <c r="AB648" s="9"/>
      <c r="AC648" s="9"/>
      <c r="AD648" s="9"/>
      <c r="AE648" s="10"/>
      <c r="AF648" s="9"/>
      <c r="AG648" s="9"/>
      <c r="AH648" s="99"/>
      <c r="AI648" s="3"/>
      <c r="AJ648" s="9" t="s">
        <v>32</v>
      </c>
      <c r="AK648" s="16" t="s">
        <v>33</v>
      </c>
      <c r="AL648" s="17" t="s">
        <v>37</v>
      </c>
      <c r="AM648" s="99"/>
      <c r="AN648" s="16" t="s">
        <v>38</v>
      </c>
      <c r="AO648" s="3" t="s">
        <v>40</v>
      </c>
      <c r="AP648" s="15" t="s">
        <v>41</v>
      </c>
      <c r="AQ648" s="15" t="s">
        <v>42</v>
      </c>
      <c r="AR648" s="99"/>
      <c r="AS648" s="2" t="s">
        <v>43</v>
      </c>
      <c r="AT648" s="3"/>
      <c r="AU648" s="4"/>
      <c r="AV648" s="101"/>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c r="FV648" s="3"/>
      <c r="FW648" s="3"/>
      <c r="FX648" s="3"/>
      <c r="FY648" s="3"/>
      <c r="FZ648" s="3"/>
      <c r="GA648" s="3"/>
      <c r="GB648" s="3"/>
      <c r="GC648" s="3"/>
      <c r="GD648" s="3"/>
      <c r="GE648" s="3"/>
      <c r="GF648" s="3"/>
      <c r="GG648" s="3"/>
      <c r="GH648" s="3"/>
      <c r="GI648" s="3"/>
      <c r="GJ648" s="3"/>
      <c r="GK648" s="3"/>
      <c r="GL648" s="3"/>
      <c r="GM648" s="3"/>
      <c r="GN648" s="3"/>
      <c r="GO648" s="3"/>
      <c r="GP648" s="3"/>
      <c r="GQ648" s="3"/>
      <c r="GR648" s="3"/>
      <c r="GS648" s="3"/>
      <c r="GT648" s="1"/>
      <c r="GU648" s="1"/>
      <c r="GV648" s="1"/>
      <c r="GW648" s="1"/>
      <c r="GX648" s="1"/>
      <c r="GY648" s="1"/>
      <c r="GZ648" s="1"/>
      <c r="HA648" s="1"/>
      <c r="HB648" s="1"/>
      <c r="HC648" s="1"/>
      <c r="HD648" s="1"/>
      <c r="HE648" s="1"/>
      <c r="HF648" s="1"/>
      <c r="HG648" s="1"/>
      <c r="HH648" s="1"/>
      <c r="HI648" s="1"/>
      <c r="HJ648" s="1"/>
      <c r="HK648" s="1"/>
      <c r="HL648" s="1"/>
    </row>
    <row r="649" spans="1:220" x14ac:dyDescent="0.15">
      <c r="A649" s="97">
        <f t="shared" si="381"/>
        <v>44161</v>
      </c>
      <c r="B649" s="19">
        <f t="shared" ca="1" si="391"/>
        <v>361.73314599999998</v>
      </c>
      <c r="C649" s="2">
        <f t="shared" si="392"/>
        <v>350</v>
      </c>
      <c r="D649" s="16">
        <f ca="1">IF(A649&lt;$B$1,VLOOKUP(A649,[1]DI!$A$4:$B$15000,2),0)</f>
        <v>1.9000000000000006E-2</v>
      </c>
      <c r="E649" s="17">
        <f t="shared" ca="1" si="393"/>
        <v>1.0000746899999999</v>
      </c>
      <c r="F649" s="17">
        <f ca="1">(TRUNC(PRODUCT($E$12:$E648),16))</f>
        <v>1.0758755201160699</v>
      </c>
      <c r="G649" s="17">
        <f t="shared" ca="1" si="394"/>
        <v>1.05514972012712</v>
      </c>
      <c r="H649" s="17">
        <f t="shared" ca="1" si="395"/>
        <v>1.0196425200000001</v>
      </c>
      <c r="I649" s="16">
        <f t="shared" si="382"/>
        <v>1.7999999999999999E-2</v>
      </c>
      <c r="J649" s="99">
        <f t="shared" si="396"/>
        <v>43881</v>
      </c>
      <c r="K649" s="3">
        <f t="shared" si="397"/>
        <v>191</v>
      </c>
      <c r="L649" s="20">
        <f t="shared" si="398"/>
        <v>191</v>
      </c>
      <c r="M649" s="15">
        <f t="shared" si="399"/>
        <v>1.0136133540000001</v>
      </c>
      <c r="N649" s="15">
        <f t="shared" ca="1" si="400"/>
        <v>1.0335232750000001</v>
      </c>
      <c r="O649" s="20">
        <f t="shared" si="401"/>
        <v>0</v>
      </c>
      <c r="P649" s="2">
        <f t="shared" ca="1" si="402"/>
        <v>11.733146</v>
      </c>
      <c r="Q649" s="2">
        <f t="shared" si="403"/>
        <v>0</v>
      </c>
      <c r="R649" s="4" t="str">
        <f t="shared" si="404"/>
        <v>A+J=</v>
      </c>
      <c r="S649" s="99">
        <f t="shared" si="405"/>
        <v>44249</v>
      </c>
      <c r="T649" s="9" t="str">
        <f t="shared" si="406"/>
        <v>-</v>
      </c>
      <c r="U649" s="9"/>
      <c r="V649" s="9"/>
      <c r="W649" s="9"/>
      <c r="X649" s="9"/>
      <c r="Y649" s="1"/>
      <c r="Z649" s="9"/>
      <c r="AA649" s="9"/>
      <c r="AB649" s="9"/>
      <c r="AC649" s="9"/>
      <c r="AD649" s="9"/>
      <c r="AE649" s="10"/>
      <c r="AF649" s="9"/>
      <c r="AG649" s="9"/>
      <c r="AH649" s="99"/>
      <c r="AI649" s="3" t="s">
        <v>53</v>
      </c>
      <c r="AJ649" s="9" t="s">
        <v>53</v>
      </c>
      <c r="AK649" s="16"/>
      <c r="AL649" s="17"/>
      <c r="AM649" s="99"/>
      <c r="AN649" s="16"/>
      <c r="AO649" s="3"/>
      <c r="AP649" s="15"/>
      <c r="AQ649" s="15"/>
      <c r="AR649" s="99"/>
      <c r="AS649" s="2" t="s">
        <v>53</v>
      </c>
      <c r="AT649" s="3" t="s">
        <v>53</v>
      </c>
      <c r="AU649" s="4"/>
      <c r="AV649" s="99"/>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c r="FV649" s="3"/>
      <c r="FW649" s="3"/>
      <c r="FX649" s="3"/>
      <c r="FY649" s="3"/>
      <c r="FZ649" s="3"/>
      <c r="GA649" s="3"/>
      <c r="GB649" s="3"/>
      <c r="GC649" s="3"/>
      <c r="GD649" s="3"/>
      <c r="GE649" s="3"/>
      <c r="GF649" s="3"/>
      <c r="GG649" s="3"/>
      <c r="GH649" s="3"/>
      <c r="GI649" s="3"/>
      <c r="GJ649" s="3"/>
      <c r="GK649" s="3"/>
      <c r="GL649" s="3"/>
      <c r="GM649" s="3"/>
      <c r="GN649" s="3"/>
      <c r="GO649" s="3"/>
      <c r="GP649" s="3"/>
      <c r="GQ649" s="3"/>
      <c r="GR649" s="3"/>
      <c r="GS649" s="3"/>
      <c r="GT649" s="1"/>
      <c r="GU649" s="1"/>
      <c r="GV649" s="1"/>
      <c r="GW649" s="1"/>
      <c r="GX649" s="1"/>
      <c r="GY649" s="1"/>
      <c r="GZ649" s="1"/>
      <c r="HA649" s="1"/>
      <c r="HB649" s="1"/>
      <c r="HC649" s="1"/>
      <c r="HD649" s="1"/>
      <c r="HE649" s="1"/>
      <c r="HF649" s="1"/>
      <c r="HG649" s="1"/>
      <c r="HH649" s="1"/>
      <c r="HI649" s="1"/>
      <c r="HJ649" s="1"/>
      <c r="HK649" s="1"/>
      <c r="HL649" s="1"/>
    </row>
    <row r="650" spans="1:220" x14ac:dyDescent="0.15">
      <c r="A650" s="97">
        <f t="shared" si="381"/>
        <v>44162</v>
      </c>
      <c r="B650" s="19">
        <f t="shared" ca="1" si="391"/>
        <v>361.785776</v>
      </c>
      <c r="C650" s="2">
        <f t="shared" si="392"/>
        <v>350</v>
      </c>
      <c r="D650" s="16">
        <f ca="1">IF(A650&lt;$B$1,VLOOKUP(A650,[1]DI!$A$4:$B$15000,2),0)</f>
        <v>1.9000000000000006E-2</v>
      </c>
      <c r="E650" s="17">
        <f t="shared" ca="1" si="393"/>
        <v>1.0000746899999999</v>
      </c>
      <c r="F650" s="17">
        <f ca="1">(TRUNC(PRODUCT($E$12:$E649),16))</f>
        <v>1.0759558772586699</v>
      </c>
      <c r="G650" s="17">
        <f t="shared" ca="1" si="394"/>
        <v>1.05514972012712</v>
      </c>
      <c r="H650" s="17">
        <f t="shared" ca="1" si="395"/>
        <v>1.01971868</v>
      </c>
      <c r="I650" s="16">
        <f t="shared" si="382"/>
        <v>1.7999999999999999E-2</v>
      </c>
      <c r="J650" s="99">
        <f t="shared" si="396"/>
        <v>43881</v>
      </c>
      <c r="K650" s="3">
        <f t="shared" si="397"/>
        <v>192</v>
      </c>
      <c r="L650" s="20">
        <f t="shared" si="398"/>
        <v>192</v>
      </c>
      <c r="M650" s="15">
        <f t="shared" si="399"/>
        <v>1.0136851140000001</v>
      </c>
      <c r="N650" s="15">
        <f t="shared" ca="1" si="400"/>
        <v>1.033673646</v>
      </c>
      <c r="O650" s="20">
        <f t="shared" si="401"/>
        <v>0</v>
      </c>
      <c r="P650" s="2">
        <f t="shared" ca="1" si="402"/>
        <v>11.785776</v>
      </c>
      <c r="Q650" s="2">
        <f t="shared" si="403"/>
        <v>0</v>
      </c>
      <c r="R650" s="4" t="str">
        <f t="shared" si="404"/>
        <v>A+J=</v>
      </c>
      <c r="S650" s="99">
        <f t="shared" si="405"/>
        <v>44249</v>
      </c>
      <c r="T650" s="9" t="str">
        <f t="shared" si="406"/>
        <v>-</v>
      </c>
      <c r="U650" s="9"/>
      <c r="V650" s="9"/>
      <c r="W650" s="9"/>
      <c r="X650" s="9"/>
      <c r="Y650" s="1"/>
      <c r="Z650" s="9"/>
      <c r="AA650" s="9"/>
      <c r="AB650" s="9"/>
      <c r="AC650" s="9"/>
      <c r="AD650" s="9"/>
      <c r="AE650" s="10"/>
      <c r="AF650" s="9"/>
      <c r="AG650" s="9"/>
      <c r="AH650" s="99">
        <f>(AH642+1)</f>
        <v>43944</v>
      </c>
      <c r="AI650" s="2">
        <f t="shared" ref="AI650:AL664" ca="1" si="414">VLOOKUP($AH650,$A$12:$S$1473,(AI$1)+1)</f>
        <v>353.19209499999999</v>
      </c>
      <c r="AJ650" s="9">
        <f t="shared" si="414"/>
        <v>350</v>
      </c>
      <c r="AK650" s="16">
        <f t="shared" ca="1" si="414"/>
        <v>3.6500000000000005E-2</v>
      </c>
      <c r="AL650" s="17">
        <f t="shared" ca="1" si="414"/>
        <v>1.0061955199999999</v>
      </c>
      <c r="AM650" s="99">
        <f t="shared" ref="AM650:AM664" si="415">AH650</f>
        <v>43944</v>
      </c>
      <c r="AN650" s="16">
        <f t="shared" ref="AN650:AQ664" si="416">VLOOKUP($AH650,$A$12:$S$1473,(AN$1)+1)</f>
        <v>1.7999999999999999E-2</v>
      </c>
      <c r="AO650" s="3">
        <f t="shared" si="416"/>
        <v>41</v>
      </c>
      <c r="AP650" s="15">
        <f t="shared" si="416"/>
        <v>1.002906743</v>
      </c>
      <c r="AQ650" s="15">
        <f t="shared" ca="1" si="416"/>
        <v>1.0091202720000001</v>
      </c>
      <c r="AR650" s="99">
        <f t="shared" ref="AR650:AR664" si="417">AH650</f>
        <v>43944</v>
      </c>
      <c r="AS650" s="2">
        <f t="shared" ref="AS650:AV664" ca="1" si="418">VLOOKUP($AH650,$A$12:$S$1473,(AS$1)+1)</f>
        <v>3.1920950000000001</v>
      </c>
      <c r="AT650" s="2">
        <f t="shared" si="418"/>
        <v>0</v>
      </c>
      <c r="AU650" s="28" t="str">
        <f t="shared" si="418"/>
        <v>A+J=</v>
      </c>
      <c r="AV650" s="99">
        <f t="shared" si="418"/>
        <v>44249</v>
      </c>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c r="FV650" s="3"/>
      <c r="FW650" s="3"/>
      <c r="FX650" s="3"/>
      <c r="FY650" s="3"/>
      <c r="FZ650" s="3"/>
      <c r="GA650" s="3"/>
      <c r="GB650" s="3"/>
      <c r="GC650" s="3"/>
      <c r="GD650" s="3"/>
      <c r="GE650" s="3"/>
      <c r="GF650" s="3"/>
      <c r="GG650" s="3"/>
      <c r="GH650" s="3"/>
      <c r="GI650" s="3"/>
      <c r="GJ650" s="3"/>
      <c r="GK650" s="3"/>
      <c r="GL650" s="3"/>
      <c r="GM650" s="3"/>
      <c r="GN650" s="3"/>
      <c r="GO650" s="3"/>
      <c r="GP650" s="3"/>
      <c r="GQ650" s="3"/>
      <c r="GR650" s="3"/>
      <c r="GS650" s="3"/>
      <c r="GT650" s="1"/>
      <c r="GU650" s="1"/>
      <c r="GV650" s="1"/>
      <c r="GW650" s="1"/>
      <c r="GX650" s="1"/>
      <c r="GY650" s="1"/>
      <c r="GZ650" s="1"/>
      <c r="HA650" s="1"/>
      <c r="HB650" s="1"/>
      <c r="HC650" s="1"/>
      <c r="HD650" s="1"/>
      <c r="HE650" s="1"/>
      <c r="HF650" s="1"/>
      <c r="HG650" s="1"/>
      <c r="HH650" s="1"/>
      <c r="HI650" s="1"/>
      <c r="HJ650" s="1"/>
      <c r="HK650" s="1"/>
      <c r="HL650" s="1"/>
    </row>
    <row r="651" spans="1:220" x14ac:dyDescent="0.15">
      <c r="A651" s="97">
        <f t="shared" si="381"/>
        <v>44163</v>
      </c>
      <c r="B651" s="19">
        <f t="shared" ca="1" si="391"/>
        <v>361.83841100000001</v>
      </c>
      <c r="C651" s="2">
        <f t="shared" si="392"/>
        <v>350</v>
      </c>
      <c r="D651" s="16">
        <f ca="1">IF(A651&lt;$B$1,VLOOKUP(A651,[1]DI!$A$4:$B$15000,2),0)</f>
        <v>0</v>
      </c>
      <c r="E651" s="17">
        <f t="shared" ca="1" si="393"/>
        <v>1</v>
      </c>
      <c r="F651" s="17">
        <f ca="1">(TRUNC(PRODUCT($E$12:$E650),16))</f>
        <v>1.0760362404031401</v>
      </c>
      <c r="G651" s="17">
        <f t="shared" ca="1" si="394"/>
        <v>1.05514972012712</v>
      </c>
      <c r="H651" s="17">
        <f t="shared" ca="1" si="395"/>
        <v>1.0197948400000001</v>
      </c>
      <c r="I651" s="16">
        <f t="shared" si="382"/>
        <v>1.7999999999999999E-2</v>
      </c>
      <c r="J651" s="99">
        <f t="shared" si="396"/>
        <v>43881</v>
      </c>
      <c r="K651" s="3">
        <f t="shared" si="397"/>
        <v>192</v>
      </c>
      <c r="L651" s="20">
        <f t="shared" si="398"/>
        <v>193</v>
      </c>
      <c r="M651" s="15">
        <f t="shared" si="399"/>
        <v>1.013756879</v>
      </c>
      <c r="N651" s="15">
        <f t="shared" ca="1" si="400"/>
        <v>1.033824034</v>
      </c>
      <c r="O651" s="20">
        <f t="shared" si="401"/>
        <v>0</v>
      </c>
      <c r="P651" s="2">
        <f t="shared" ca="1" si="402"/>
        <v>11.838411000000001</v>
      </c>
      <c r="Q651" s="2">
        <f t="shared" si="403"/>
        <v>0</v>
      </c>
      <c r="R651" s="4" t="str">
        <f t="shared" si="404"/>
        <v>A+J=</v>
      </c>
      <c r="S651" s="99">
        <f t="shared" si="405"/>
        <v>44249</v>
      </c>
      <c r="T651" s="9" t="str">
        <f t="shared" si="406"/>
        <v>-</v>
      </c>
      <c r="U651" s="9"/>
      <c r="V651" s="9"/>
      <c r="W651" s="9"/>
      <c r="X651" s="9"/>
      <c r="Y651" s="1"/>
      <c r="Z651" s="9"/>
      <c r="AA651" s="9"/>
      <c r="AB651" s="9"/>
      <c r="AC651" s="9"/>
      <c r="AD651" s="9"/>
      <c r="AE651" s="10"/>
      <c r="AF651" s="9"/>
      <c r="AG651" s="9"/>
      <c r="AH651" s="99">
        <f t="shared" ref="AH651:AH664" si="419">(AH650+1)</f>
        <v>43945</v>
      </c>
      <c r="AI651" s="2">
        <f t="shared" ca="1" si="414"/>
        <v>353.26735100000002</v>
      </c>
      <c r="AJ651" s="9">
        <f t="shared" si="414"/>
        <v>350</v>
      </c>
      <c r="AK651" s="16">
        <f t="shared" ca="1" si="414"/>
        <v>3.6500000000000005E-2</v>
      </c>
      <c r="AL651" s="17">
        <f t="shared" ca="1" si="414"/>
        <v>1.0063386700000001</v>
      </c>
      <c r="AM651" s="99">
        <f t="shared" si="415"/>
        <v>43945</v>
      </c>
      <c r="AN651" s="16">
        <f t="shared" si="416"/>
        <v>1.7999999999999999E-2</v>
      </c>
      <c r="AO651" s="3">
        <f t="shared" si="416"/>
        <v>42</v>
      </c>
      <c r="AP651" s="15">
        <f t="shared" si="416"/>
        <v>1.0029777440000001</v>
      </c>
      <c r="AQ651" s="15">
        <f t="shared" ca="1" si="416"/>
        <v>1.009335289</v>
      </c>
      <c r="AR651" s="99">
        <f t="shared" si="417"/>
        <v>43945</v>
      </c>
      <c r="AS651" s="2">
        <f t="shared" ca="1" si="418"/>
        <v>3.2673510000000001</v>
      </c>
      <c r="AT651" s="2">
        <f t="shared" si="418"/>
        <v>0</v>
      </c>
      <c r="AU651" s="28" t="str">
        <f t="shared" si="418"/>
        <v>A+J=</v>
      </c>
      <c r="AV651" s="99">
        <f t="shared" si="418"/>
        <v>44249</v>
      </c>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c r="FV651" s="3"/>
      <c r="FW651" s="3"/>
      <c r="FX651" s="3"/>
      <c r="FY651" s="3"/>
      <c r="FZ651" s="3"/>
      <c r="GA651" s="3"/>
      <c r="GB651" s="3"/>
      <c r="GC651" s="3"/>
      <c r="GD651" s="3"/>
      <c r="GE651" s="3"/>
      <c r="GF651" s="3"/>
      <c r="GG651" s="3"/>
      <c r="GH651" s="3"/>
      <c r="GI651" s="3"/>
      <c r="GJ651" s="3"/>
      <c r="GK651" s="3"/>
      <c r="GL651" s="3"/>
      <c r="GM651" s="3"/>
      <c r="GN651" s="3"/>
      <c r="GO651" s="3"/>
      <c r="GP651" s="3"/>
      <c r="GQ651" s="3"/>
      <c r="GR651" s="3"/>
      <c r="GS651" s="3"/>
      <c r="GT651" s="1"/>
      <c r="GU651" s="1"/>
      <c r="GV651" s="1"/>
      <c r="GW651" s="1"/>
      <c r="GX651" s="1"/>
      <c r="GY651" s="1"/>
      <c r="GZ651" s="1"/>
      <c r="HA651" s="1"/>
      <c r="HB651" s="1"/>
      <c r="HC651" s="1"/>
      <c r="HD651" s="1"/>
      <c r="HE651" s="1"/>
      <c r="HF651" s="1"/>
      <c r="HG651" s="1"/>
      <c r="HH651" s="1"/>
      <c r="HI651" s="1"/>
      <c r="HJ651" s="1"/>
      <c r="HK651" s="1"/>
      <c r="HL651" s="1"/>
    </row>
    <row r="652" spans="1:220" x14ac:dyDescent="0.15">
      <c r="A652" s="97">
        <f t="shared" si="381"/>
        <v>44164</v>
      </c>
      <c r="B652" s="19">
        <f t="shared" ca="1" si="391"/>
        <v>361.83841100000001</v>
      </c>
      <c r="C652" s="2">
        <f t="shared" si="392"/>
        <v>350</v>
      </c>
      <c r="D652" s="16">
        <f ca="1">IF(A652&lt;$B$1,VLOOKUP(A652,[1]DI!$A$4:$B$15000,2),0)</f>
        <v>0</v>
      </c>
      <c r="E652" s="17">
        <f t="shared" ca="1" si="393"/>
        <v>1</v>
      </c>
      <c r="F652" s="17">
        <f ca="1">(TRUNC(PRODUCT($E$12:$E651),16))</f>
        <v>1.0760362404031401</v>
      </c>
      <c r="G652" s="17">
        <f t="shared" ca="1" si="394"/>
        <v>1.05514972012712</v>
      </c>
      <c r="H652" s="17">
        <f t="shared" ca="1" si="395"/>
        <v>1.0197948400000001</v>
      </c>
      <c r="I652" s="16">
        <f t="shared" si="382"/>
        <v>1.7999999999999999E-2</v>
      </c>
      <c r="J652" s="99">
        <f t="shared" si="396"/>
        <v>43881</v>
      </c>
      <c r="K652" s="3">
        <f t="shared" si="397"/>
        <v>192</v>
      </c>
      <c r="L652" s="20">
        <f t="shared" si="398"/>
        <v>193</v>
      </c>
      <c r="M652" s="15">
        <f t="shared" si="399"/>
        <v>1.013756879</v>
      </c>
      <c r="N652" s="15">
        <f t="shared" ca="1" si="400"/>
        <v>1.033824034</v>
      </c>
      <c r="O652" s="20">
        <f t="shared" si="401"/>
        <v>0</v>
      </c>
      <c r="P652" s="2">
        <f t="shared" ca="1" si="402"/>
        <v>11.838411000000001</v>
      </c>
      <c r="Q652" s="2">
        <f t="shared" si="403"/>
        <v>0</v>
      </c>
      <c r="R652" s="4" t="str">
        <f t="shared" si="404"/>
        <v>A+J=</v>
      </c>
      <c r="S652" s="99">
        <f t="shared" si="405"/>
        <v>44249</v>
      </c>
      <c r="T652" s="9" t="str">
        <f t="shared" si="406"/>
        <v>-</v>
      </c>
      <c r="U652" s="9"/>
      <c r="V652" s="9"/>
      <c r="W652" s="9"/>
      <c r="X652" s="9"/>
      <c r="Y652" s="1"/>
      <c r="Z652" s="9"/>
      <c r="AA652" s="9"/>
      <c r="AB652" s="9"/>
      <c r="AC652" s="9"/>
      <c r="AD652" s="9"/>
      <c r="AE652" s="10"/>
      <c r="AF652" s="9"/>
      <c r="AG652" s="9"/>
      <c r="AH652" s="99">
        <f t="shared" si="419"/>
        <v>43946</v>
      </c>
      <c r="AI652" s="2">
        <f t="shared" ca="1" si="414"/>
        <v>353.342623</v>
      </c>
      <c r="AJ652" s="9">
        <f t="shared" si="414"/>
        <v>350</v>
      </c>
      <c r="AK652" s="16">
        <f t="shared" ca="1" si="414"/>
        <v>0</v>
      </c>
      <c r="AL652" s="17">
        <f t="shared" ca="1" si="414"/>
        <v>1.00648184</v>
      </c>
      <c r="AM652" s="99">
        <f t="shared" si="415"/>
        <v>43946</v>
      </c>
      <c r="AN652" s="16">
        <f t="shared" si="416"/>
        <v>1.7999999999999999E-2</v>
      </c>
      <c r="AO652" s="3">
        <f t="shared" si="416"/>
        <v>43</v>
      </c>
      <c r="AP652" s="15">
        <f t="shared" si="416"/>
        <v>1.0030487509999999</v>
      </c>
      <c r="AQ652" s="15">
        <f t="shared" ca="1" si="416"/>
        <v>1.0095503530000001</v>
      </c>
      <c r="AR652" s="99">
        <f t="shared" si="417"/>
        <v>43946</v>
      </c>
      <c r="AS652" s="2">
        <f t="shared" ca="1" si="418"/>
        <v>3.3426230000000001</v>
      </c>
      <c r="AT652" s="2">
        <f t="shared" si="418"/>
        <v>0</v>
      </c>
      <c r="AU652" s="28" t="str">
        <f t="shared" si="418"/>
        <v>A+J=</v>
      </c>
      <c r="AV652" s="99">
        <f t="shared" si="418"/>
        <v>44249</v>
      </c>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c r="FV652" s="3"/>
      <c r="FW652" s="3"/>
      <c r="FX652" s="3"/>
      <c r="FY652" s="3"/>
      <c r="FZ652" s="3"/>
      <c r="GA652" s="3"/>
      <c r="GB652" s="3"/>
      <c r="GC652" s="3"/>
      <c r="GD652" s="3"/>
      <c r="GE652" s="3"/>
      <c r="GF652" s="3"/>
      <c r="GG652" s="3"/>
      <c r="GH652" s="3"/>
      <c r="GI652" s="3"/>
      <c r="GJ652" s="3"/>
      <c r="GK652" s="3"/>
      <c r="GL652" s="3"/>
      <c r="GM652" s="3"/>
      <c r="GN652" s="3"/>
      <c r="GO652" s="3"/>
      <c r="GP652" s="3"/>
      <c r="GQ652" s="3"/>
      <c r="GR652" s="3"/>
      <c r="GS652" s="3"/>
      <c r="GT652" s="1"/>
      <c r="GU652" s="1"/>
      <c r="GV652" s="1"/>
      <c r="GW652" s="1"/>
      <c r="GX652" s="1"/>
      <c r="GY652" s="1"/>
      <c r="GZ652" s="1"/>
      <c r="HA652" s="1"/>
      <c r="HB652" s="1"/>
      <c r="HC652" s="1"/>
      <c r="HD652" s="1"/>
      <c r="HE652" s="1"/>
      <c r="HF652" s="1"/>
      <c r="HG652" s="1"/>
      <c r="HH652" s="1"/>
      <c r="HI652" s="1"/>
      <c r="HJ652" s="1"/>
      <c r="HK652" s="1"/>
      <c r="HL652" s="1"/>
    </row>
    <row r="653" spans="1:220" x14ac:dyDescent="0.15">
      <c r="A653" s="97">
        <f t="shared" ref="A653:A716" si="420">(A652+1)</f>
        <v>44165</v>
      </c>
      <c r="B653" s="19">
        <f t="shared" ca="1" si="391"/>
        <v>361.83841100000001</v>
      </c>
      <c r="C653" s="2">
        <f t="shared" si="392"/>
        <v>350</v>
      </c>
      <c r="D653" s="16">
        <f ca="1">IF(A653&lt;$B$1,VLOOKUP(A653,[1]DI!$A$4:$B$15000,2),0)</f>
        <v>1.9000000000000006E-2</v>
      </c>
      <c r="E653" s="17">
        <f t="shared" ca="1" si="393"/>
        <v>1.0000746899999999</v>
      </c>
      <c r="F653" s="17">
        <f ca="1">(TRUNC(PRODUCT($E$12:$E652),16))</f>
        <v>1.0760362404031401</v>
      </c>
      <c r="G653" s="17">
        <f t="shared" ca="1" si="394"/>
        <v>1.05514972012712</v>
      </c>
      <c r="H653" s="17">
        <f t="shared" ca="1" si="395"/>
        <v>1.0197948400000001</v>
      </c>
      <c r="I653" s="16">
        <f t="shared" ref="I653:I716" si="421">I652</f>
        <v>1.7999999999999999E-2</v>
      </c>
      <c r="J653" s="99">
        <f t="shared" si="396"/>
        <v>43881</v>
      </c>
      <c r="K653" s="3">
        <f t="shared" si="397"/>
        <v>193</v>
      </c>
      <c r="L653" s="20">
        <f t="shared" si="398"/>
        <v>193</v>
      </c>
      <c r="M653" s="15">
        <f t="shared" si="399"/>
        <v>1.013756879</v>
      </c>
      <c r="N653" s="15">
        <f t="shared" ca="1" si="400"/>
        <v>1.033824034</v>
      </c>
      <c r="O653" s="20">
        <f t="shared" si="401"/>
        <v>0</v>
      </c>
      <c r="P653" s="2">
        <f t="shared" ca="1" si="402"/>
        <v>11.838411000000001</v>
      </c>
      <c r="Q653" s="2">
        <f t="shared" si="403"/>
        <v>0</v>
      </c>
      <c r="R653" s="4" t="str">
        <f t="shared" si="404"/>
        <v>A+J=</v>
      </c>
      <c r="S653" s="99">
        <f t="shared" si="405"/>
        <v>44249</v>
      </c>
      <c r="T653" s="9" t="str">
        <f t="shared" si="406"/>
        <v>-</v>
      </c>
      <c r="U653" s="9"/>
      <c r="V653" s="9"/>
      <c r="W653" s="9"/>
      <c r="X653" s="9"/>
      <c r="Y653" s="1"/>
      <c r="Z653" s="9"/>
      <c r="AA653" s="9"/>
      <c r="AB653" s="9"/>
      <c r="AC653" s="9"/>
      <c r="AD653" s="9"/>
      <c r="AE653" s="10"/>
      <c r="AF653" s="9"/>
      <c r="AG653" s="9"/>
      <c r="AH653" s="99">
        <f t="shared" si="419"/>
        <v>43947</v>
      </c>
      <c r="AI653" s="2">
        <f t="shared" ca="1" si="414"/>
        <v>353.342623</v>
      </c>
      <c r="AJ653" s="9">
        <f t="shared" si="414"/>
        <v>350</v>
      </c>
      <c r="AK653" s="16">
        <f t="shared" ca="1" si="414"/>
        <v>0</v>
      </c>
      <c r="AL653" s="17">
        <f t="shared" ca="1" si="414"/>
        <v>1.00648184</v>
      </c>
      <c r="AM653" s="99">
        <f t="shared" si="415"/>
        <v>43947</v>
      </c>
      <c r="AN653" s="16">
        <f t="shared" si="416"/>
        <v>1.7999999999999999E-2</v>
      </c>
      <c r="AO653" s="3">
        <f t="shared" si="416"/>
        <v>43</v>
      </c>
      <c r="AP653" s="15">
        <f t="shared" si="416"/>
        <v>1.0030487509999999</v>
      </c>
      <c r="AQ653" s="15">
        <f t="shared" ca="1" si="416"/>
        <v>1.0095503530000001</v>
      </c>
      <c r="AR653" s="99">
        <f t="shared" si="417"/>
        <v>43947</v>
      </c>
      <c r="AS653" s="2">
        <f t="shared" ca="1" si="418"/>
        <v>3.3426230000000001</v>
      </c>
      <c r="AT653" s="2">
        <f t="shared" si="418"/>
        <v>0</v>
      </c>
      <c r="AU653" s="28" t="str">
        <f t="shared" si="418"/>
        <v>A+J=</v>
      </c>
      <c r="AV653" s="99">
        <f t="shared" si="418"/>
        <v>44249</v>
      </c>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c r="FV653" s="3"/>
      <c r="FW653" s="3"/>
      <c r="FX653" s="3"/>
      <c r="FY653" s="3"/>
      <c r="FZ653" s="3"/>
      <c r="GA653" s="3"/>
      <c r="GB653" s="3"/>
      <c r="GC653" s="3"/>
      <c r="GD653" s="3"/>
      <c r="GE653" s="3"/>
      <c r="GF653" s="3"/>
      <c r="GG653" s="3"/>
      <c r="GH653" s="3"/>
      <c r="GI653" s="3"/>
      <c r="GJ653" s="3"/>
      <c r="GK653" s="3"/>
      <c r="GL653" s="3"/>
      <c r="GM653" s="3"/>
      <c r="GN653" s="3"/>
      <c r="GO653" s="3"/>
      <c r="GP653" s="3"/>
      <c r="GQ653" s="3"/>
      <c r="GR653" s="3"/>
      <c r="GS653" s="3"/>
      <c r="GT653" s="1"/>
      <c r="GU653" s="1"/>
      <c r="GV653" s="1"/>
      <c r="GW653" s="1"/>
      <c r="GX653" s="1"/>
      <c r="GY653" s="1"/>
      <c r="GZ653" s="1"/>
      <c r="HA653" s="1"/>
      <c r="HB653" s="1"/>
      <c r="HC653" s="1"/>
      <c r="HD653" s="1"/>
      <c r="HE653" s="1"/>
      <c r="HF653" s="1"/>
      <c r="HG653" s="1"/>
      <c r="HH653" s="1"/>
      <c r="HI653" s="1"/>
      <c r="HJ653" s="1"/>
      <c r="HK653" s="1"/>
      <c r="HL653" s="1"/>
    </row>
    <row r="654" spans="1:220" x14ac:dyDescent="0.15">
      <c r="A654" s="97">
        <f t="shared" si="420"/>
        <v>44166</v>
      </c>
      <c r="B654" s="19">
        <f t="shared" ca="1" si="391"/>
        <v>361.89105599999999</v>
      </c>
      <c r="C654" s="2">
        <f t="shared" si="392"/>
        <v>350</v>
      </c>
      <c r="D654" s="16">
        <f ca="1">IF(A654&lt;$B$1,VLOOKUP(A654,[1]DI!$A$4:$B$15000,2),0)</f>
        <v>1.9000000000000006E-2</v>
      </c>
      <c r="E654" s="17">
        <f t="shared" ca="1" si="393"/>
        <v>1.0000746899999999</v>
      </c>
      <c r="F654" s="17">
        <f ca="1">(TRUNC(PRODUCT($E$12:$E653),16))</f>
        <v>1.0761166095499399</v>
      </c>
      <c r="G654" s="17">
        <f t="shared" ca="1" si="394"/>
        <v>1.05514972012712</v>
      </c>
      <c r="H654" s="17">
        <f t="shared" ca="1" si="395"/>
        <v>1.0198710099999999</v>
      </c>
      <c r="I654" s="16">
        <f t="shared" si="421"/>
        <v>1.7999999999999999E-2</v>
      </c>
      <c r="J654" s="99">
        <f t="shared" si="396"/>
        <v>43881</v>
      </c>
      <c r="K654" s="3">
        <f t="shared" si="397"/>
        <v>194</v>
      </c>
      <c r="L654" s="20">
        <f t="shared" si="398"/>
        <v>194</v>
      </c>
      <c r="M654" s="15">
        <f t="shared" si="399"/>
        <v>1.0138286489999999</v>
      </c>
      <c r="N654" s="15">
        <f t="shared" ca="1" si="400"/>
        <v>1.0339744479999999</v>
      </c>
      <c r="O654" s="20">
        <f t="shared" si="401"/>
        <v>0</v>
      </c>
      <c r="P654" s="2">
        <f t="shared" ca="1" si="402"/>
        <v>11.891056000000001</v>
      </c>
      <c r="Q654" s="2">
        <f t="shared" si="403"/>
        <v>0</v>
      </c>
      <c r="R654" s="4" t="str">
        <f t="shared" si="404"/>
        <v>A+J=</v>
      </c>
      <c r="S654" s="99">
        <f t="shared" si="405"/>
        <v>44249</v>
      </c>
      <c r="T654" s="9" t="str">
        <f t="shared" si="406"/>
        <v>-</v>
      </c>
      <c r="U654" s="9"/>
      <c r="V654" s="9"/>
      <c r="W654" s="9"/>
      <c r="X654" s="9"/>
      <c r="Y654" s="1"/>
      <c r="Z654" s="9"/>
      <c r="AA654" s="9"/>
      <c r="AB654" s="9"/>
      <c r="AC654" s="9"/>
      <c r="AD654" s="9"/>
      <c r="AE654" s="10"/>
      <c r="AF654" s="9"/>
      <c r="AG654" s="9"/>
      <c r="AH654" s="99">
        <f t="shared" si="419"/>
        <v>43948</v>
      </c>
      <c r="AI654" s="2">
        <f t="shared" ca="1" si="414"/>
        <v>353.342623</v>
      </c>
      <c r="AJ654" s="9">
        <f t="shared" si="414"/>
        <v>350</v>
      </c>
      <c r="AK654" s="16">
        <f t="shared" ca="1" si="414"/>
        <v>3.6500000000000005E-2</v>
      </c>
      <c r="AL654" s="17">
        <f t="shared" ca="1" si="414"/>
        <v>1.00648184</v>
      </c>
      <c r="AM654" s="99">
        <f t="shared" si="415"/>
        <v>43948</v>
      </c>
      <c r="AN654" s="16">
        <f t="shared" si="416"/>
        <v>1.7999999999999999E-2</v>
      </c>
      <c r="AO654" s="3">
        <f t="shared" si="416"/>
        <v>43</v>
      </c>
      <c r="AP654" s="15">
        <f t="shared" si="416"/>
        <v>1.0030487509999999</v>
      </c>
      <c r="AQ654" s="15">
        <f t="shared" ca="1" si="416"/>
        <v>1.0095503530000001</v>
      </c>
      <c r="AR654" s="99">
        <f t="shared" si="417"/>
        <v>43948</v>
      </c>
      <c r="AS654" s="2">
        <f t="shared" ca="1" si="418"/>
        <v>3.3426230000000001</v>
      </c>
      <c r="AT654" s="2">
        <f t="shared" si="418"/>
        <v>0</v>
      </c>
      <c r="AU654" s="28" t="str">
        <f t="shared" si="418"/>
        <v>A+J=</v>
      </c>
      <c r="AV654" s="99">
        <f t="shared" si="418"/>
        <v>44249</v>
      </c>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c r="FV654" s="3"/>
      <c r="FW654" s="3"/>
      <c r="FX654" s="3"/>
      <c r="FY654" s="3"/>
      <c r="FZ654" s="3"/>
      <c r="GA654" s="3"/>
      <c r="GB654" s="3"/>
      <c r="GC654" s="3"/>
      <c r="GD654" s="3"/>
      <c r="GE654" s="3"/>
      <c r="GF654" s="3"/>
      <c r="GG654" s="3"/>
      <c r="GH654" s="3"/>
      <c r="GI654" s="3"/>
      <c r="GJ654" s="3"/>
      <c r="GK654" s="3"/>
      <c r="GL654" s="3"/>
      <c r="GM654" s="3"/>
      <c r="GN654" s="3"/>
      <c r="GO654" s="3"/>
      <c r="GP654" s="3"/>
      <c r="GQ654" s="3"/>
      <c r="GR654" s="3"/>
      <c r="GS654" s="3"/>
      <c r="GT654" s="1"/>
      <c r="GU654" s="1"/>
      <c r="GV654" s="1"/>
      <c r="GW654" s="1"/>
      <c r="GX654" s="1"/>
      <c r="GY654" s="1"/>
      <c r="GZ654" s="1"/>
      <c r="HA654" s="1"/>
      <c r="HB654" s="1"/>
      <c r="HC654" s="1"/>
      <c r="HD654" s="1"/>
      <c r="HE654" s="1"/>
      <c r="HF654" s="1"/>
      <c r="HG654" s="1"/>
      <c r="HH654" s="1"/>
      <c r="HI654" s="1"/>
      <c r="HJ654" s="1"/>
      <c r="HK654" s="1"/>
      <c r="HL654" s="1"/>
    </row>
    <row r="655" spans="1:220" x14ac:dyDescent="0.15">
      <c r="A655" s="97">
        <f t="shared" si="420"/>
        <v>44167</v>
      </c>
      <c r="B655" s="19">
        <f t="shared" ca="1" si="391"/>
        <v>361.94370600000002</v>
      </c>
      <c r="C655" s="2">
        <f t="shared" si="392"/>
        <v>350</v>
      </c>
      <c r="D655" s="16">
        <f ca="1">IF(A655&lt;$B$1,VLOOKUP(A655,[1]DI!$A$4:$B$15000,2),0)</f>
        <v>1.9000000000000006E-2</v>
      </c>
      <c r="E655" s="17">
        <f t="shared" ca="1" si="393"/>
        <v>1.0000746899999999</v>
      </c>
      <c r="F655" s="17">
        <f ca="1">(TRUNC(PRODUCT($E$12:$E654),16))</f>
        <v>1.0761969846995001</v>
      </c>
      <c r="G655" s="17">
        <f t="shared" ca="1" si="394"/>
        <v>1.05514972012712</v>
      </c>
      <c r="H655" s="17">
        <f t="shared" ca="1" si="395"/>
        <v>1.01994718</v>
      </c>
      <c r="I655" s="16">
        <f t="shared" si="421"/>
        <v>1.7999999999999999E-2</v>
      </c>
      <c r="J655" s="99">
        <f t="shared" si="396"/>
        <v>43881</v>
      </c>
      <c r="K655" s="3">
        <f t="shared" si="397"/>
        <v>195</v>
      </c>
      <c r="L655" s="20">
        <f t="shared" si="398"/>
        <v>195</v>
      </c>
      <c r="M655" s="15">
        <f t="shared" si="399"/>
        <v>1.0139004229999999</v>
      </c>
      <c r="N655" s="15">
        <f t="shared" ca="1" si="400"/>
        <v>1.034124877</v>
      </c>
      <c r="O655" s="20">
        <f t="shared" si="401"/>
        <v>0</v>
      </c>
      <c r="P655" s="2">
        <f t="shared" ca="1" si="402"/>
        <v>11.943706000000001</v>
      </c>
      <c r="Q655" s="2">
        <f t="shared" si="403"/>
        <v>0</v>
      </c>
      <c r="R655" s="4" t="str">
        <f t="shared" si="404"/>
        <v>A+J=</v>
      </c>
      <c r="S655" s="99">
        <f t="shared" si="405"/>
        <v>44249</v>
      </c>
      <c r="T655" s="9" t="str">
        <f t="shared" si="406"/>
        <v>-</v>
      </c>
      <c r="U655" s="9"/>
      <c r="V655" s="9"/>
      <c r="W655" s="9"/>
      <c r="X655" s="9"/>
      <c r="Y655" s="1"/>
      <c r="Z655" s="9"/>
      <c r="AA655" s="9"/>
      <c r="AB655" s="9"/>
      <c r="AC655" s="9"/>
      <c r="AD655" s="9"/>
      <c r="AE655" s="10"/>
      <c r="AF655" s="9"/>
      <c r="AG655" s="9"/>
      <c r="AH655" s="99">
        <f t="shared" si="419"/>
        <v>43949</v>
      </c>
      <c r="AI655" s="2">
        <f t="shared" ca="1" si="414"/>
        <v>353.417911</v>
      </c>
      <c r="AJ655" s="9">
        <f t="shared" si="414"/>
        <v>350</v>
      </c>
      <c r="AK655" s="16">
        <f t="shared" ca="1" si="414"/>
        <v>3.6500000000000005E-2</v>
      </c>
      <c r="AL655" s="17">
        <f t="shared" ca="1" si="414"/>
        <v>1.0066250299999999</v>
      </c>
      <c r="AM655" s="99">
        <f t="shared" si="415"/>
        <v>43949</v>
      </c>
      <c r="AN655" s="16">
        <f t="shared" si="416"/>
        <v>1.7999999999999999E-2</v>
      </c>
      <c r="AO655" s="3">
        <f t="shared" si="416"/>
        <v>44</v>
      </c>
      <c r="AP655" s="15">
        <f t="shared" si="416"/>
        <v>1.0031197629999999</v>
      </c>
      <c r="AQ655" s="15">
        <f t="shared" ca="1" si="416"/>
        <v>1.0097654620000001</v>
      </c>
      <c r="AR655" s="99">
        <f t="shared" si="417"/>
        <v>43949</v>
      </c>
      <c r="AS655" s="2">
        <f t="shared" ca="1" si="418"/>
        <v>3.4179110000000001</v>
      </c>
      <c r="AT655" s="2">
        <f t="shared" si="418"/>
        <v>0</v>
      </c>
      <c r="AU655" s="28" t="str">
        <f t="shared" si="418"/>
        <v>A+J=</v>
      </c>
      <c r="AV655" s="99">
        <f t="shared" si="418"/>
        <v>44249</v>
      </c>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c r="FV655" s="3"/>
      <c r="FW655" s="3"/>
      <c r="FX655" s="3"/>
      <c r="FY655" s="3"/>
      <c r="FZ655" s="3"/>
      <c r="GA655" s="3"/>
      <c r="GB655" s="3"/>
      <c r="GC655" s="3"/>
      <c r="GD655" s="3"/>
      <c r="GE655" s="3"/>
      <c r="GF655" s="3"/>
      <c r="GG655" s="3"/>
      <c r="GH655" s="3"/>
      <c r="GI655" s="3"/>
      <c r="GJ655" s="3"/>
      <c r="GK655" s="3"/>
      <c r="GL655" s="3"/>
      <c r="GM655" s="3"/>
      <c r="GN655" s="3"/>
      <c r="GO655" s="3"/>
      <c r="GP655" s="3"/>
      <c r="GQ655" s="3"/>
      <c r="GR655" s="3"/>
      <c r="GS655" s="3"/>
      <c r="GT655" s="1"/>
      <c r="GU655" s="1"/>
      <c r="GV655" s="1"/>
      <c r="GW655" s="1"/>
      <c r="GX655" s="1"/>
      <c r="GY655" s="1"/>
      <c r="GZ655" s="1"/>
      <c r="HA655" s="1"/>
      <c r="HB655" s="1"/>
      <c r="HC655" s="1"/>
      <c r="HD655" s="1"/>
      <c r="HE655" s="1"/>
      <c r="HF655" s="1"/>
      <c r="HG655" s="1"/>
      <c r="HH655" s="1"/>
      <c r="HI655" s="1"/>
      <c r="HJ655" s="1"/>
      <c r="HK655" s="1"/>
      <c r="HL655" s="1"/>
    </row>
    <row r="656" spans="1:220" x14ac:dyDescent="0.15">
      <c r="A656" s="97">
        <f t="shared" si="420"/>
        <v>44168</v>
      </c>
      <c r="B656" s="19">
        <f t="shared" ca="1" si="391"/>
        <v>361.99636600000002</v>
      </c>
      <c r="C656" s="2">
        <f t="shared" si="392"/>
        <v>350</v>
      </c>
      <c r="D656" s="16">
        <f ca="1">IF(A656&lt;$B$1,VLOOKUP(A656,[1]DI!$A$4:$B$15000,2),0)</f>
        <v>1.9000000000000006E-2</v>
      </c>
      <c r="E656" s="17">
        <f t="shared" ca="1" si="393"/>
        <v>1.0000746899999999</v>
      </c>
      <c r="F656" s="17">
        <f ca="1">(TRUNC(PRODUCT($E$12:$E655),16))</f>
        <v>1.0762773658522899</v>
      </c>
      <c r="G656" s="17">
        <f t="shared" ca="1" si="394"/>
        <v>1.05514972012712</v>
      </c>
      <c r="H656" s="17">
        <f t="shared" ca="1" si="395"/>
        <v>1.0200233599999999</v>
      </c>
      <c r="I656" s="16">
        <f t="shared" si="421"/>
        <v>1.7999999999999999E-2</v>
      </c>
      <c r="J656" s="99">
        <f t="shared" si="396"/>
        <v>43881</v>
      </c>
      <c r="K656" s="3">
        <f t="shared" si="397"/>
        <v>196</v>
      </c>
      <c r="L656" s="20">
        <f t="shared" si="398"/>
        <v>196</v>
      </c>
      <c r="M656" s="15">
        <f t="shared" si="399"/>
        <v>1.013972203</v>
      </c>
      <c r="N656" s="15">
        <f t="shared" ca="1" si="400"/>
        <v>1.0342753330000001</v>
      </c>
      <c r="O656" s="20">
        <f t="shared" si="401"/>
        <v>0</v>
      </c>
      <c r="P656" s="2">
        <f t="shared" ca="1" si="402"/>
        <v>11.996366</v>
      </c>
      <c r="Q656" s="2">
        <f t="shared" si="403"/>
        <v>0</v>
      </c>
      <c r="R656" s="4" t="str">
        <f t="shared" si="404"/>
        <v>A+J=</v>
      </c>
      <c r="S656" s="99">
        <f t="shared" si="405"/>
        <v>44249</v>
      </c>
      <c r="T656" s="9" t="str">
        <f t="shared" si="406"/>
        <v>-</v>
      </c>
      <c r="U656" s="9"/>
      <c r="V656" s="9"/>
      <c r="W656" s="9"/>
      <c r="X656" s="9"/>
      <c r="Y656" s="1"/>
      <c r="Z656" s="9"/>
      <c r="AA656" s="9"/>
      <c r="AB656" s="9"/>
      <c r="AC656" s="9"/>
      <c r="AD656" s="9"/>
      <c r="AE656" s="10"/>
      <c r="AF656" s="9"/>
      <c r="AG656" s="9"/>
      <c r="AH656" s="99">
        <f t="shared" si="419"/>
        <v>43950</v>
      </c>
      <c r="AI656" s="2">
        <f t="shared" ca="1" si="414"/>
        <v>353.49321500000002</v>
      </c>
      <c r="AJ656" s="9">
        <f t="shared" si="414"/>
        <v>350</v>
      </c>
      <c r="AK656" s="16">
        <f t="shared" ca="1" si="414"/>
        <v>3.6500000000000005E-2</v>
      </c>
      <c r="AL656" s="17">
        <f t="shared" ca="1" si="414"/>
        <v>1.00676824</v>
      </c>
      <c r="AM656" s="99">
        <f t="shared" si="415"/>
        <v>43950</v>
      </c>
      <c r="AN656" s="16">
        <f t="shared" si="416"/>
        <v>1.7999999999999999E-2</v>
      </c>
      <c r="AO656" s="3">
        <f t="shared" si="416"/>
        <v>45</v>
      </c>
      <c r="AP656" s="15">
        <f t="shared" si="416"/>
        <v>1.0031907790000001</v>
      </c>
      <c r="AQ656" s="15">
        <f t="shared" ca="1" si="416"/>
        <v>1.0099806149999999</v>
      </c>
      <c r="AR656" s="99">
        <f t="shared" si="417"/>
        <v>43950</v>
      </c>
      <c r="AS656" s="2">
        <f t="shared" ca="1" si="418"/>
        <v>3.4932150000000002</v>
      </c>
      <c r="AT656" s="2">
        <f t="shared" si="418"/>
        <v>0</v>
      </c>
      <c r="AU656" s="28" t="str">
        <f t="shared" si="418"/>
        <v>A+J=</v>
      </c>
      <c r="AV656" s="99">
        <f t="shared" si="418"/>
        <v>44249</v>
      </c>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c r="FV656" s="3"/>
      <c r="FW656" s="3"/>
      <c r="FX656" s="3"/>
      <c r="FY656" s="3"/>
      <c r="FZ656" s="3"/>
      <c r="GA656" s="3"/>
      <c r="GB656" s="3"/>
      <c r="GC656" s="3"/>
      <c r="GD656" s="3"/>
      <c r="GE656" s="3"/>
      <c r="GF656" s="3"/>
      <c r="GG656" s="3"/>
      <c r="GH656" s="3"/>
      <c r="GI656" s="3"/>
      <c r="GJ656" s="3"/>
      <c r="GK656" s="3"/>
      <c r="GL656" s="3"/>
      <c r="GM656" s="3"/>
      <c r="GN656" s="3"/>
      <c r="GO656" s="3"/>
      <c r="GP656" s="3"/>
      <c r="GQ656" s="3"/>
      <c r="GR656" s="3"/>
      <c r="GS656" s="3"/>
      <c r="GT656" s="1"/>
      <c r="GU656" s="1"/>
      <c r="GV656" s="1"/>
      <c r="GW656" s="1"/>
      <c r="GX656" s="1"/>
      <c r="GY656" s="1"/>
      <c r="GZ656" s="1"/>
      <c r="HA656" s="1"/>
      <c r="HB656" s="1"/>
      <c r="HC656" s="1"/>
      <c r="HD656" s="1"/>
      <c r="HE656" s="1"/>
      <c r="HF656" s="1"/>
      <c r="HG656" s="1"/>
      <c r="HH656" s="1"/>
      <c r="HI656" s="1"/>
      <c r="HJ656" s="1"/>
      <c r="HK656" s="1"/>
      <c r="HL656" s="1"/>
    </row>
    <row r="657" spans="1:220" x14ac:dyDescent="0.15">
      <c r="A657" s="97">
        <f t="shared" si="420"/>
        <v>44169</v>
      </c>
      <c r="B657" s="19">
        <f t="shared" ca="1" si="391"/>
        <v>362.049035</v>
      </c>
      <c r="C657" s="2">
        <f t="shared" si="392"/>
        <v>350</v>
      </c>
      <c r="D657" s="16">
        <f ca="1">IF(A657&lt;$B$1,VLOOKUP(A657,[1]DI!$A$4:$B$15000,2),0)</f>
        <v>1.9000000000000006E-2</v>
      </c>
      <c r="E657" s="17">
        <f t="shared" ca="1" si="393"/>
        <v>1.0000746899999999</v>
      </c>
      <c r="F657" s="17">
        <f ca="1">(TRUNC(PRODUCT($E$12:$E656),16))</f>
        <v>1.07635775300875</v>
      </c>
      <c r="G657" s="17">
        <f t="shared" ca="1" si="394"/>
        <v>1.05514972012712</v>
      </c>
      <c r="H657" s="17">
        <f t="shared" ca="1" si="395"/>
        <v>1.0200995500000001</v>
      </c>
      <c r="I657" s="16">
        <f t="shared" si="421"/>
        <v>1.7999999999999999E-2</v>
      </c>
      <c r="J657" s="99">
        <f t="shared" si="396"/>
        <v>43881</v>
      </c>
      <c r="K657" s="3">
        <f t="shared" si="397"/>
        <v>197</v>
      </c>
      <c r="L657" s="20">
        <f t="shared" si="398"/>
        <v>197</v>
      </c>
      <c r="M657" s="15">
        <f t="shared" si="399"/>
        <v>1.0140439880000001</v>
      </c>
      <c r="N657" s="15">
        <f t="shared" ca="1" si="400"/>
        <v>1.0344258159999999</v>
      </c>
      <c r="O657" s="20">
        <f t="shared" si="401"/>
        <v>0</v>
      </c>
      <c r="P657" s="2">
        <f t="shared" ca="1" si="402"/>
        <v>12.049035</v>
      </c>
      <c r="Q657" s="2">
        <f t="shared" si="403"/>
        <v>0</v>
      </c>
      <c r="R657" s="4" t="str">
        <f t="shared" si="404"/>
        <v>A+J=</v>
      </c>
      <c r="S657" s="99">
        <f t="shared" si="405"/>
        <v>44249</v>
      </c>
      <c r="T657" s="9" t="str">
        <f t="shared" si="406"/>
        <v>-</v>
      </c>
      <c r="U657" s="9"/>
      <c r="V657" s="9"/>
      <c r="W657" s="9"/>
      <c r="X657" s="9"/>
      <c r="Y657" s="1"/>
      <c r="Z657" s="9"/>
      <c r="AA657" s="9"/>
      <c r="AB657" s="9"/>
      <c r="AC657" s="9"/>
      <c r="AD657" s="9"/>
      <c r="AE657" s="10"/>
      <c r="AF657" s="9"/>
      <c r="AG657" s="9"/>
      <c r="AH657" s="99">
        <f t="shared" si="419"/>
        <v>43951</v>
      </c>
      <c r="AI657" s="2">
        <f t="shared" ca="1" si="414"/>
        <v>353.56853799999999</v>
      </c>
      <c r="AJ657" s="9">
        <f t="shared" si="414"/>
        <v>350</v>
      </c>
      <c r="AK657" s="16">
        <f t="shared" ca="1" si="414"/>
        <v>3.6500000000000005E-2</v>
      </c>
      <c r="AL657" s="17">
        <f t="shared" ca="1" si="414"/>
        <v>1.0069114800000001</v>
      </c>
      <c r="AM657" s="99">
        <f t="shared" si="415"/>
        <v>43951</v>
      </c>
      <c r="AN657" s="16">
        <f t="shared" si="416"/>
        <v>1.7999999999999999E-2</v>
      </c>
      <c r="AO657" s="3">
        <f t="shared" si="416"/>
        <v>46</v>
      </c>
      <c r="AP657" s="15">
        <f t="shared" si="416"/>
        <v>1.0032618010000001</v>
      </c>
      <c r="AQ657" s="15">
        <f t="shared" ca="1" si="416"/>
        <v>1.010195825</v>
      </c>
      <c r="AR657" s="99">
        <f t="shared" si="417"/>
        <v>43951</v>
      </c>
      <c r="AS657" s="2">
        <f t="shared" ca="1" si="418"/>
        <v>3.5685380000000002</v>
      </c>
      <c r="AT657" s="2">
        <f t="shared" si="418"/>
        <v>0</v>
      </c>
      <c r="AU657" s="28" t="str">
        <f t="shared" si="418"/>
        <v>A+J=</v>
      </c>
      <c r="AV657" s="99">
        <f t="shared" si="418"/>
        <v>44249</v>
      </c>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c r="FV657" s="3"/>
      <c r="FW657" s="3"/>
      <c r="FX657" s="3"/>
      <c r="FY657" s="3"/>
      <c r="FZ657" s="3"/>
      <c r="GA657" s="3"/>
      <c r="GB657" s="3"/>
      <c r="GC657" s="3"/>
      <c r="GD657" s="3"/>
      <c r="GE657" s="3"/>
      <c r="GF657" s="3"/>
      <c r="GG657" s="3"/>
      <c r="GH657" s="3"/>
      <c r="GI657" s="3"/>
      <c r="GJ657" s="3"/>
      <c r="GK657" s="3"/>
      <c r="GL657" s="3"/>
      <c r="GM657" s="3"/>
      <c r="GN657" s="3"/>
      <c r="GO657" s="3"/>
      <c r="GP657" s="3"/>
      <c r="GQ657" s="3"/>
      <c r="GR657" s="3"/>
      <c r="GS657" s="3"/>
      <c r="GT657" s="1"/>
      <c r="GU657" s="1"/>
      <c r="GV657" s="1"/>
      <c r="GW657" s="1"/>
      <c r="GX657" s="1"/>
      <c r="GY657" s="1"/>
      <c r="GZ657" s="1"/>
      <c r="HA657" s="1"/>
      <c r="HB657" s="1"/>
      <c r="HC657" s="1"/>
      <c r="HD657" s="1"/>
      <c r="HE657" s="1"/>
      <c r="HF657" s="1"/>
      <c r="HG657" s="1"/>
      <c r="HH657" s="1"/>
      <c r="HI657" s="1"/>
      <c r="HJ657" s="1"/>
      <c r="HK657" s="1"/>
      <c r="HL657" s="1"/>
    </row>
    <row r="658" spans="1:220" x14ac:dyDescent="0.15">
      <c r="A658" s="97">
        <f t="shared" si="420"/>
        <v>44170</v>
      </c>
      <c r="B658" s="19">
        <f t="shared" ca="1" si="391"/>
        <v>362.10170900000003</v>
      </c>
      <c r="C658" s="2">
        <f t="shared" si="392"/>
        <v>350</v>
      </c>
      <c r="D658" s="16">
        <f ca="1">IF(A658&lt;$B$1,VLOOKUP(A658,[1]DI!$A$4:$B$15000,2),0)</f>
        <v>0</v>
      </c>
      <c r="E658" s="17">
        <f t="shared" ca="1" si="393"/>
        <v>1</v>
      </c>
      <c r="F658" s="17">
        <f ca="1">(TRUNC(PRODUCT($E$12:$E657),16))</f>
        <v>1.07643814616932</v>
      </c>
      <c r="G658" s="17">
        <f t="shared" ca="1" si="394"/>
        <v>1.05514972012712</v>
      </c>
      <c r="H658" s="17">
        <f t="shared" ca="1" si="395"/>
        <v>1.02017574</v>
      </c>
      <c r="I658" s="16">
        <f t="shared" si="421"/>
        <v>1.7999999999999999E-2</v>
      </c>
      <c r="J658" s="99">
        <f t="shared" si="396"/>
        <v>43881</v>
      </c>
      <c r="K658" s="3">
        <f t="shared" si="397"/>
        <v>197</v>
      </c>
      <c r="L658" s="20">
        <f t="shared" si="398"/>
        <v>198</v>
      </c>
      <c r="M658" s="15">
        <f t="shared" si="399"/>
        <v>1.0141157780000001</v>
      </c>
      <c r="N658" s="15">
        <f t="shared" ca="1" si="400"/>
        <v>1.0345763139999999</v>
      </c>
      <c r="O658" s="20">
        <f t="shared" si="401"/>
        <v>0</v>
      </c>
      <c r="P658" s="2">
        <f t="shared" ca="1" si="402"/>
        <v>12.101709</v>
      </c>
      <c r="Q658" s="2">
        <f t="shared" si="403"/>
        <v>0</v>
      </c>
      <c r="R658" s="4" t="str">
        <f t="shared" si="404"/>
        <v>A+J=</v>
      </c>
      <c r="S658" s="99">
        <f t="shared" si="405"/>
        <v>44249</v>
      </c>
      <c r="T658" s="9" t="str">
        <f t="shared" si="406"/>
        <v>-</v>
      </c>
      <c r="U658" s="9"/>
      <c r="V658" s="9"/>
      <c r="W658" s="9"/>
      <c r="X658" s="9"/>
      <c r="Y658" s="1"/>
      <c r="Z658" s="9"/>
      <c r="AA658" s="9"/>
      <c r="AB658" s="9"/>
      <c r="AC658" s="9"/>
      <c r="AD658" s="9"/>
      <c r="AE658" s="10"/>
      <c r="AF658" s="9"/>
      <c r="AG658" s="9"/>
      <c r="AH658" s="99">
        <f t="shared" si="419"/>
        <v>43952</v>
      </c>
      <c r="AI658" s="2">
        <f t="shared" ca="1" si="414"/>
        <v>353.64387399999998</v>
      </c>
      <c r="AJ658" s="9">
        <f t="shared" si="414"/>
        <v>350</v>
      </c>
      <c r="AK658" s="16">
        <f t="shared" ca="1" si="414"/>
        <v>0</v>
      </c>
      <c r="AL658" s="17">
        <f t="shared" ca="1" si="414"/>
        <v>1.0070547299999999</v>
      </c>
      <c r="AM658" s="99">
        <f t="shared" si="415"/>
        <v>43952</v>
      </c>
      <c r="AN658" s="16">
        <f t="shared" si="416"/>
        <v>1.7999999999999999E-2</v>
      </c>
      <c r="AO658" s="3">
        <f t="shared" si="416"/>
        <v>47</v>
      </c>
      <c r="AP658" s="15">
        <f t="shared" si="416"/>
        <v>1.003332828</v>
      </c>
      <c r="AQ658" s="15">
        <f t="shared" ca="1" si="416"/>
        <v>1.01041107</v>
      </c>
      <c r="AR658" s="99">
        <f t="shared" si="417"/>
        <v>43952</v>
      </c>
      <c r="AS658" s="2">
        <f t="shared" ca="1" si="418"/>
        <v>3.6438739999999998</v>
      </c>
      <c r="AT658" s="2">
        <f t="shared" si="418"/>
        <v>0</v>
      </c>
      <c r="AU658" s="28" t="str">
        <f t="shared" si="418"/>
        <v>A+J=</v>
      </c>
      <c r="AV658" s="99">
        <f t="shared" si="418"/>
        <v>44249</v>
      </c>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c r="FV658" s="3"/>
      <c r="FW658" s="3"/>
      <c r="FX658" s="3"/>
      <c r="FY658" s="3"/>
      <c r="FZ658" s="3"/>
      <c r="GA658" s="3"/>
      <c r="GB658" s="3"/>
      <c r="GC658" s="3"/>
      <c r="GD658" s="3"/>
      <c r="GE658" s="3"/>
      <c r="GF658" s="3"/>
      <c r="GG658" s="3"/>
      <c r="GH658" s="3"/>
      <c r="GI658" s="3"/>
      <c r="GJ658" s="3"/>
      <c r="GK658" s="3"/>
      <c r="GL658" s="3"/>
      <c r="GM658" s="3"/>
      <c r="GN658" s="3"/>
      <c r="GO658" s="3"/>
      <c r="GP658" s="3"/>
      <c r="GQ658" s="3"/>
      <c r="GR658" s="3"/>
      <c r="GS658" s="3"/>
      <c r="GT658" s="1"/>
      <c r="GU658" s="1"/>
      <c r="GV658" s="1"/>
      <c r="GW658" s="1"/>
      <c r="GX658" s="1"/>
      <c r="GY658" s="1"/>
      <c r="GZ658" s="1"/>
      <c r="HA658" s="1"/>
      <c r="HB658" s="1"/>
      <c r="HC658" s="1"/>
      <c r="HD658" s="1"/>
      <c r="HE658" s="1"/>
      <c r="HF658" s="1"/>
      <c r="HG658" s="1"/>
      <c r="HH658" s="1"/>
      <c r="HI658" s="1"/>
      <c r="HJ658" s="1"/>
      <c r="HK658" s="1"/>
      <c r="HL658" s="1"/>
    </row>
    <row r="659" spans="1:220" x14ac:dyDescent="0.15">
      <c r="A659" s="97">
        <f t="shared" si="420"/>
        <v>44171</v>
      </c>
      <c r="B659" s="19">
        <f t="shared" ca="1" si="391"/>
        <v>362.10170900000003</v>
      </c>
      <c r="C659" s="2">
        <f t="shared" si="392"/>
        <v>350</v>
      </c>
      <c r="D659" s="16">
        <f ca="1">IF(A659&lt;$B$1,VLOOKUP(A659,[1]DI!$A$4:$B$15000,2),0)</f>
        <v>0</v>
      </c>
      <c r="E659" s="17">
        <f t="shared" ca="1" si="393"/>
        <v>1</v>
      </c>
      <c r="F659" s="17">
        <f ca="1">(TRUNC(PRODUCT($E$12:$E658),16))</f>
        <v>1.07643814616932</v>
      </c>
      <c r="G659" s="17">
        <f t="shared" ca="1" si="394"/>
        <v>1.05514972012712</v>
      </c>
      <c r="H659" s="17">
        <f t="shared" ca="1" si="395"/>
        <v>1.02017574</v>
      </c>
      <c r="I659" s="16">
        <f t="shared" si="421"/>
        <v>1.7999999999999999E-2</v>
      </c>
      <c r="J659" s="99">
        <f t="shared" si="396"/>
        <v>43881</v>
      </c>
      <c r="K659" s="3">
        <f t="shared" si="397"/>
        <v>197</v>
      </c>
      <c r="L659" s="20">
        <f t="shared" si="398"/>
        <v>198</v>
      </c>
      <c r="M659" s="15">
        <f t="shared" si="399"/>
        <v>1.0141157780000001</v>
      </c>
      <c r="N659" s="15">
        <f t="shared" ca="1" si="400"/>
        <v>1.0345763139999999</v>
      </c>
      <c r="O659" s="20">
        <f t="shared" si="401"/>
        <v>0</v>
      </c>
      <c r="P659" s="2">
        <f t="shared" ca="1" si="402"/>
        <v>12.101709</v>
      </c>
      <c r="Q659" s="2">
        <f t="shared" si="403"/>
        <v>0</v>
      </c>
      <c r="R659" s="4" t="str">
        <f t="shared" si="404"/>
        <v>A+J=</v>
      </c>
      <c r="S659" s="99">
        <f t="shared" si="405"/>
        <v>44249</v>
      </c>
      <c r="T659" s="9" t="str">
        <f t="shared" si="406"/>
        <v>-</v>
      </c>
      <c r="U659" s="9"/>
      <c r="V659" s="9"/>
      <c r="W659" s="9"/>
      <c r="X659" s="9"/>
      <c r="Y659" s="1"/>
      <c r="Z659" s="9"/>
      <c r="AA659" s="9"/>
      <c r="AB659" s="9"/>
      <c r="AC659" s="9"/>
      <c r="AD659" s="9"/>
      <c r="AE659" s="10"/>
      <c r="AF659" s="9"/>
      <c r="AG659" s="9"/>
      <c r="AH659" s="99">
        <f t="shared" si="419"/>
        <v>43953</v>
      </c>
      <c r="AI659" s="2">
        <f t="shared" ca="1" si="414"/>
        <v>353.64387399999998</v>
      </c>
      <c r="AJ659" s="9">
        <f t="shared" si="414"/>
        <v>350</v>
      </c>
      <c r="AK659" s="16">
        <f t="shared" ca="1" si="414"/>
        <v>0</v>
      </c>
      <c r="AL659" s="17">
        <f t="shared" ca="1" si="414"/>
        <v>1.0070547299999999</v>
      </c>
      <c r="AM659" s="99">
        <f t="shared" si="415"/>
        <v>43953</v>
      </c>
      <c r="AN659" s="16">
        <f t="shared" si="416"/>
        <v>1.7999999999999999E-2</v>
      </c>
      <c r="AO659" s="3">
        <f t="shared" si="416"/>
        <v>47</v>
      </c>
      <c r="AP659" s="15">
        <f t="shared" si="416"/>
        <v>1.003332828</v>
      </c>
      <c r="AQ659" s="15">
        <f t="shared" ca="1" si="416"/>
        <v>1.01041107</v>
      </c>
      <c r="AR659" s="99">
        <f t="shared" si="417"/>
        <v>43953</v>
      </c>
      <c r="AS659" s="2">
        <f t="shared" ca="1" si="418"/>
        <v>3.6438739999999998</v>
      </c>
      <c r="AT659" s="2">
        <f t="shared" si="418"/>
        <v>0</v>
      </c>
      <c r="AU659" s="28" t="str">
        <f t="shared" si="418"/>
        <v>A+J=</v>
      </c>
      <c r="AV659" s="99">
        <f t="shared" si="418"/>
        <v>44249</v>
      </c>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c r="FV659" s="3"/>
      <c r="FW659" s="3"/>
      <c r="FX659" s="3"/>
      <c r="FY659" s="3"/>
      <c r="FZ659" s="3"/>
      <c r="GA659" s="3"/>
      <c r="GB659" s="3"/>
      <c r="GC659" s="3"/>
      <c r="GD659" s="3"/>
      <c r="GE659" s="3"/>
      <c r="GF659" s="3"/>
      <c r="GG659" s="3"/>
      <c r="GH659" s="3"/>
      <c r="GI659" s="3"/>
      <c r="GJ659" s="3"/>
      <c r="GK659" s="3"/>
      <c r="GL659" s="3"/>
      <c r="GM659" s="3"/>
      <c r="GN659" s="3"/>
      <c r="GO659" s="3"/>
      <c r="GP659" s="3"/>
      <c r="GQ659" s="3"/>
      <c r="GR659" s="3"/>
      <c r="GS659" s="3"/>
      <c r="GT659" s="1"/>
      <c r="GU659" s="1"/>
      <c r="GV659" s="1"/>
      <c r="GW659" s="1"/>
      <c r="GX659" s="1"/>
      <c r="GY659" s="1"/>
      <c r="GZ659" s="1"/>
      <c r="HA659" s="1"/>
      <c r="HB659" s="1"/>
      <c r="HC659" s="1"/>
      <c r="HD659" s="1"/>
      <c r="HE659" s="1"/>
      <c r="HF659" s="1"/>
      <c r="HG659" s="1"/>
      <c r="HH659" s="1"/>
      <c r="HI659" s="1"/>
      <c r="HJ659" s="1"/>
      <c r="HK659" s="1"/>
      <c r="HL659" s="1"/>
    </row>
    <row r="660" spans="1:220" x14ac:dyDescent="0.15">
      <c r="A660" s="97">
        <f t="shared" si="420"/>
        <v>44172</v>
      </c>
      <c r="B660" s="19">
        <f t="shared" ca="1" si="391"/>
        <v>362.10170900000003</v>
      </c>
      <c r="C660" s="2">
        <f t="shared" si="392"/>
        <v>350</v>
      </c>
      <c r="D660" s="16">
        <f ca="1">IF(A660&lt;$B$1,VLOOKUP(A660,[1]DI!$A$4:$B$15000,2),0)</f>
        <v>1.9000000000000006E-2</v>
      </c>
      <c r="E660" s="17">
        <f t="shared" ca="1" si="393"/>
        <v>1.0000746899999999</v>
      </c>
      <c r="F660" s="17">
        <f ca="1">(TRUNC(PRODUCT($E$12:$E659),16))</f>
        <v>1.07643814616932</v>
      </c>
      <c r="G660" s="17">
        <f t="shared" ca="1" si="394"/>
        <v>1.05514972012712</v>
      </c>
      <c r="H660" s="17">
        <f t="shared" ca="1" si="395"/>
        <v>1.02017574</v>
      </c>
      <c r="I660" s="16">
        <f t="shared" si="421"/>
        <v>1.7999999999999999E-2</v>
      </c>
      <c r="J660" s="99">
        <f t="shared" si="396"/>
        <v>43881</v>
      </c>
      <c r="K660" s="3">
        <f t="shared" si="397"/>
        <v>198</v>
      </c>
      <c r="L660" s="20">
        <f t="shared" si="398"/>
        <v>198</v>
      </c>
      <c r="M660" s="15">
        <f t="shared" si="399"/>
        <v>1.0141157780000001</v>
      </c>
      <c r="N660" s="15">
        <f t="shared" ca="1" si="400"/>
        <v>1.0345763139999999</v>
      </c>
      <c r="O660" s="20">
        <f t="shared" si="401"/>
        <v>0</v>
      </c>
      <c r="P660" s="2">
        <f t="shared" ca="1" si="402"/>
        <v>12.101709</v>
      </c>
      <c r="Q660" s="2">
        <f t="shared" si="403"/>
        <v>0</v>
      </c>
      <c r="R660" s="4" t="str">
        <f t="shared" si="404"/>
        <v>A+J=</v>
      </c>
      <c r="S660" s="99">
        <f t="shared" si="405"/>
        <v>44249</v>
      </c>
      <c r="T660" s="9" t="str">
        <f t="shared" si="406"/>
        <v>-</v>
      </c>
      <c r="U660" s="9"/>
      <c r="V660" s="9"/>
      <c r="W660" s="9"/>
      <c r="X660" s="9"/>
      <c r="Y660" s="1"/>
      <c r="Z660" s="9"/>
      <c r="AA660" s="9"/>
      <c r="AB660" s="9"/>
      <c r="AC660" s="9"/>
      <c r="AD660" s="9"/>
      <c r="AE660" s="10"/>
      <c r="AF660" s="9"/>
      <c r="AG660" s="9"/>
      <c r="AH660" s="99">
        <f t="shared" si="419"/>
        <v>43954</v>
      </c>
      <c r="AI660" s="2">
        <f t="shared" ca="1" si="414"/>
        <v>353.64387399999998</v>
      </c>
      <c r="AJ660" s="9">
        <f t="shared" si="414"/>
        <v>350</v>
      </c>
      <c r="AK660" s="16">
        <f t="shared" ca="1" si="414"/>
        <v>0</v>
      </c>
      <c r="AL660" s="17">
        <f t="shared" ca="1" si="414"/>
        <v>1.0070547299999999</v>
      </c>
      <c r="AM660" s="99">
        <f t="shared" si="415"/>
        <v>43954</v>
      </c>
      <c r="AN660" s="16">
        <f t="shared" si="416"/>
        <v>1.7999999999999999E-2</v>
      </c>
      <c r="AO660" s="3">
        <f t="shared" si="416"/>
        <v>47</v>
      </c>
      <c r="AP660" s="15">
        <f t="shared" si="416"/>
        <v>1.003332828</v>
      </c>
      <c r="AQ660" s="15">
        <f t="shared" ca="1" si="416"/>
        <v>1.01041107</v>
      </c>
      <c r="AR660" s="99">
        <f t="shared" si="417"/>
        <v>43954</v>
      </c>
      <c r="AS660" s="2">
        <f t="shared" ca="1" si="418"/>
        <v>3.6438739999999998</v>
      </c>
      <c r="AT660" s="2">
        <f t="shared" si="418"/>
        <v>0</v>
      </c>
      <c r="AU660" s="28" t="str">
        <f t="shared" si="418"/>
        <v>A+J=</v>
      </c>
      <c r="AV660" s="99">
        <f t="shared" si="418"/>
        <v>44249</v>
      </c>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c r="FV660" s="3"/>
      <c r="FW660" s="3"/>
      <c r="FX660" s="3"/>
      <c r="FY660" s="3"/>
      <c r="FZ660" s="3"/>
      <c r="GA660" s="3"/>
      <c r="GB660" s="3"/>
      <c r="GC660" s="3"/>
      <c r="GD660" s="3"/>
      <c r="GE660" s="3"/>
      <c r="GF660" s="3"/>
      <c r="GG660" s="3"/>
      <c r="GH660" s="3"/>
      <c r="GI660" s="3"/>
      <c r="GJ660" s="3"/>
      <c r="GK660" s="3"/>
      <c r="GL660" s="3"/>
      <c r="GM660" s="3"/>
      <c r="GN660" s="3"/>
      <c r="GO660" s="3"/>
      <c r="GP660" s="3"/>
      <c r="GQ660" s="3"/>
      <c r="GR660" s="3"/>
      <c r="GS660" s="3"/>
      <c r="GT660" s="1"/>
      <c r="GU660" s="1"/>
      <c r="GV660" s="1"/>
      <c r="GW660" s="1"/>
      <c r="GX660" s="1"/>
      <c r="GY660" s="1"/>
      <c r="GZ660" s="1"/>
      <c r="HA660" s="1"/>
      <c r="HB660" s="1"/>
      <c r="HC660" s="1"/>
      <c r="HD660" s="1"/>
      <c r="HE660" s="1"/>
      <c r="HF660" s="1"/>
      <c r="HG660" s="1"/>
      <c r="HH660" s="1"/>
      <c r="HI660" s="1"/>
      <c r="HJ660" s="1"/>
      <c r="HK660" s="1"/>
      <c r="HL660" s="1"/>
    </row>
    <row r="661" spans="1:220" x14ac:dyDescent="0.15">
      <c r="A661" s="97">
        <f t="shared" si="420"/>
        <v>44173</v>
      </c>
      <c r="B661" s="19">
        <f t="shared" ca="1" si="391"/>
        <v>362.15439400000002</v>
      </c>
      <c r="C661" s="2">
        <f t="shared" si="392"/>
        <v>350</v>
      </c>
      <c r="D661" s="16">
        <f ca="1">IF(A661&lt;$B$1,VLOOKUP(A661,[1]DI!$A$4:$B$15000,2),0)</f>
        <v>1.9000000000000006E-2</v>
      </c>
      <c r="E661" s="17">
        <f t="shared" ca="1" si="393"/>
        <v>1.0000746899999999</v>
      </c>
      <c r="F661" s="17">
        <f ca="1">(TRUNC(PRODUCT($E$12:$E660),16))</f>
        <v>1.0765185453344599</v>
      </c>
      <c r="G661" s="17">
        <f t="shared" ca="1" si="394"/>
        <v>1.05514972012712</v>
      </c>
      <c r="H661" s="17">
        <f t="shared" ca="1" si="395"/>
        <v>1.0202519400000001</v>
      </c>
      <c r="I661" s="16">
        <f t="shared" si="421"/>
        <v>1.7999999999999999E-2</v>
      </c>
      <c r="J661" s="99">
        <f t="shared" si="396"/>
        <v>43881</v>
      </c>
      <c r="K661" s="3">
        <f t="shared" si="397"/>
        <v>199</v>
      </c>
      <c r="L661" s="20">
        <f t="shared" si="398"/>
        <v>199</v>
      </c>
      <c r="M661" s="15">
        <f t="shared" si="399"/>
        <v>1.0141875739999999</v>
      </c>
      <c r="N661" s="15">
        <f t="shared" ca="1" si="400"/>
        <v>1.03472684</v>
      </c>
      <c r="O661" s="20">
        <f t="shared" si="401"/>
        <v>0</v>
      </c>
      <c r="P661" s="2">
        <f t="shared" ca="1" si="402"/>
        <v>12.154394</v>
      </c>
      <c r="Q661" s="2">
        <f t="shared" si="403"/>
        <v>0</v>
      </c>
      <c r="R661" s="4" t="str">
        <f t="shared" si="404"/>
        <v>A+J=</v>
      </c>
      <c r="S661" s="99">
        <f t="shared" si="405"/>
        <v>44249</v>
      </c>
      <c r="T661" s="9" t="str">
        <f t="shared" si="406"/>
        <v>-</v>
      </c>
      <c r="U661" s="9"/>
      <c r="V661" s="9"/>
      <c r="W661" s="9"/>
      <c r="X661" s="9"/>
      <c r="Y661" s="1"/>
      <c r="Z661" s="9"/>
      <c r="AA661" s="9"/>
      <c r="AB661" s="9"/>
      <c r="AC661" s="9"/>
      <c r="AD661" s="9"/>
      <c r="AE661" s="10"/>
      <c r="AF661" s="9"/>
      <c r="AG661" s="9"/>
      <c r="AH661" s="99">
        <f t="shared" si="419"/>
        <v>43955</v>
      </c>
      <c r="AI661" s="2">
        <f t="shared" ca="1" si="414"/>
        <v>353.64387399999998</v>
      </c>
      <c r="AJ661" s="9">
        <f t="shared" si="414"/>
        <v>350</v>
      </c>
      <c r="AK661" s="16">
        <f t="shared" ca="1" si="414"/>
        <v>3.6500000000000005E-2</v>
      </c>
      <c r="AL661" s="17">
        <f t="shared" ca="1" si="414"/>
        <v>1.0070547299999999</v>
      </c>
      <c r="AM661" s="99">
        <f t="shared" si="415"/>
        <v>43955</v>
      </c>
      <c r="AN661" s="16">
        <f t="shared" si="416"/>
        <v>1.7999999999999999E-2</v>
      </c>
      <c r="AO661" s="3">
        <f t="shared" si="416"/>
        <v>47</v>
      </c>
      <c r="AP661" s="15">
        <f t="shared" si="416"/>
        <v>1.003332828</v>
      </c>
      <c r="AQ661" s="15">
        <f t="shared" ca="1" si="416"/>
        <v>1.01041107</v>
      </c>
      <c r="AR661" s="99">
        <f t="shared" si="417"/>
        <v>43955</v>
      </c>
      <c r="AS661" s="2">
        <f t="shared" ca="1" si="418"/>
        <v>3.6438739999999998</v>
      </c>
      <c r="AT661" s="2">
        <f t="shared" si="418"/>
        <v>0</v>
      </c>
      <c r="AU661" s="28" t="str">
        <f t="shared" si="418"/>
        <v>A+J=</v>
      </c>
      <c r="AV661" s="99">
        <f t="shared" si="418"/>
        <v>44249</v>
      </c>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c r="FV661" s="3"/>
      <c r="FW661" s="3"/>
      <c r="FX661" s="3"/>
      <c r="FY661" s="3"/>
      <c r="FZ661" s="3"/>
      <c r="GA661" s="3"/>
      <c r="GB661" s="3"/>
      <c r="GC661" s="3"/>
      <c r="GD661" s="3"/>
      <c r="GE661" s="3"/>
      <c r="GF661" s="3"/>
      <c r="GG661" s="3"/>
      <c r="GH661" s="3"/>
      <c r="GI661" s="3"/>
      <c r="GJ661" s="3"/>
      <c r="GK661" s="3"/>
      <c r="GL661" s="3"/>
      <c r="GM661" s="3"/>
      <c r="GN661" s="3"/>
      <c r="GO661" s="3"/>
      <c r="GP661" s="3"/>
      <c r="GQ661" s="3"/>
      <c r="GR661" s="3"/>
      <c r="GS661" s="3"/>
      <c r="GT661" s="1"/>
      <c r="GU661" s="1"/>
      <c r="GV661" s="1"/>
      <c r="GW661" s="1"/>
      <c r="GX661" s="1"/>
      <c r="GY661" s="1"/>
      <c r="GZ661" s="1"/>
      <c r="HA661" s="1"/>
      <c r="HB661" s="1"/>
      <c r="HC661" s="1"/>
      <c r="HD661" s="1"/>
      <c r="HE661" s="1"/>
      <c r="HF661" s="1"/>
      <c r="HG661" s="1"/>
      <c r="HH661" s="1"/>
      <c r="HI661" s="1"/>
      <c r="HJ661" s="1"/>
      <c r="HK661" s="1"/>
      <c r="HL661" s="1"/>
    </row>
    <row r="662" spans="1:220" x14ac:dyDescent="0.15">
      <c r="A662" s="97">
        <f t="shared" si="420"/>
        <v>44174</v>
      </c>
      <c r="B662" s="19">
        <f t="shared" ca="1" si="391"/>
        <v>362.20708300000001</v>
      </c>
      <c r="C662" s="2">
        <f t="shared" si="392"/>
        <v>350</v>
      </c>
      <c r="D662" s="16">
        <f ca="1">IF(A662&lt;$B$1,VLOOKUP(A662,[1]DI!$A$4:$B$15000,2),0)</f>
        <v>1.9000000000000006E-2</v>
      </c>
      <c r="E662" s="17">
        <f t="shared" ca="1" si="393"/>
        <v>1.0000746899999999</v>
      </c>
      <c r="F662" s="17">
        <f ca="1">(TRUNC(PRODUCT($E$12:$E661),16))</f>
        <v>1.0765989505046101</v>
      </c>
      <c r="G662" s="17">
        <f t="shared" ca="1" si="394"/>
        <v>1.05514972012712</v>
      </c>
      <c r="H662" s="17">
        <f t="shared" ca="1" si="395"/>
        <v>1.0203281399999999</v>
      </c>
      <c r="I662" s="16">
        <f t="shared" si="421"/>
        <v>1.7999999999999999E-2</v>
      </c>
      <c r="J662" s="99">
        <f t="shared" si="396"/>
        <v>43881</v>
      </c>
      <c r="K662" s="3">
        <f t="shared" si="397"/>
        <v>200</v>
      </c>
      <c r="L662" s="20">
        <f t="shared" si="398"/>
        <v>200</v>
      </c>
      <c r="M662" s="15">
        <f t="shared" si="399"/>
        <v>1.0142593740000001</v>
      </c>
      <c r="N662" s="15">
        <f t="shared" ca="1" si="400"/>
        <v>1.034877381</v>
      </c>
      <c r="O662" s="20">
        <f t="shared" si="401"/>
        <v>0</v>
      </c>
      <c r="P662" s="2">
        <f t="shared" ca="1" si="402"/>
        <v>12.207083000000001</v>
      </c>
      <c r="Q662" s="2">
        <f t="shared" si="403"/>
        <v>0</v>
      </c>
      <c r="R662" s="4" t="str">
        <f t="shared" si="404"/>
        <v>A+J=</v>
      </c>
      <c r="S662" s="99">
        <f t="shared" si="405"/>
        <v>44249</v>
      </c>
      <c r="T662" s="9" t="str">
        <f t="shared" si="406"/>
        <v>-</v>
      </c>
      <c r="U662" s="9"/>
      <c r="V662" s="9"/>
      <c r="W662" s="9"/>
      <c r="X662" s="9"/>
      <c r="Y662" s="1"/>
      <c r="Z662" s="9"/>
      <c r="AA662" s="9"/>
      <c r="AB662" s="9"/>
      <c r="AC662" s="9"/>
      <c r="AD662" s="9"/>
      <c r="AE662" s="10"/>
      <c r="AF662" s="9"/>
      <c r="AG662" s="9"/>
      <c r="AH662" s="99">
        <f t="shared" si="419"/>
        <v>43956</v>
      </c>
      <c r="AI662" s="2">
        <f t="shared" ca="1" si="414"/>
        <v>353.71922599999999</v>
      </c>
      <c r="AJ662" s="9">
        <f t="shared" si="414"/>
        <v>350</v>
      </c>
      <c r="AK662" s="16">
        <f t="shared" ca="1" si="414"/>
        <v>3.6500000000000005E-2</v>
      </c>
      <c r="AL662" s="17">
        <f t="shared" ca="1" si="414"/>
        <v>1.007198</v>
      </c>
      <c r="AM662" s="99">
        <f t="shared" si="415"/>
        <v>43956</v>
      </c>
      <c r="AN662" s="16">
        <f t="shared" si="416"/>
        <v>1.7999999999999999E-2</v>
      </c>
      <c r="AO662" s="3">
        <f t="shared" si="416"/>
        <v>48</v>
      </c>
      <c r="AP662" s="15">
        <f t="shared" si="416"/>
        <v>1.0034038599999999</v>
      </c>
      <c r="AQ662" s="15">
        <f t="shared" ca="1" si="416"/>
        <v>1.0106263609999999</v>
      </c>
      <c r="AR662" s="99">
        <f t="shared" si="417"/>
        <v>43956</v>
      </c>
      <c r="AS662" s="2">
        <f t="shared" ca="1" si="418"/>
        <v>3.7192259999999999</v>
      </c>
      <c r="AT662" s="2">
        <f t="shared" si="418"/>
        <v>0</v>
      </c>
      <c r="AU662" s="28" t="str">
        <f t="shared" si="418"/>
        <v>A+J=</v>
      </c>
      <c r="AV662" s="99">
        <f t="shared" si="418"/>
        <v>44249</v>
      </c>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c r="FV662" s="3"/>
      <c r="FW662" s="3"/>
      <c r="FX662" s="3"/>
      <c r="FY662" s="3"/>
      <c r="FZ662" s="3"/>
      <c r="GA662" s="3"/>
      <c r="GB662" s="3"/>
      <c r="GC662" s="3"/>
      <c r="GD662" s="3"/>
      <c r="GE662" s="3"/>
      <c r="GF662" s="3"/>
      <c r="GG662" s="3"/>
      <c r="GH662" s="3"/>
      <c r="GI662" s="3"/>
      <c r="GJ662" s="3"/>
      <c r="GK662" s="3"/>
      <c r="GL662" s="3"/>
      <c r="GM662" s="3"/>
      <c r="GN662" s="3"/>
      <c r="GO662" s="3"/>
      <c r="GP662" s="3"/>
      <c r="GQ662" s="3"/>
      <c r="GR662" s="3"/>
      <c r="GS662" s="3"/>
      <c r="GT662" s="1"/>
      <c r="GU662" s="1"/>
      <c r="GV662" s="1"/>
      <c r="GW662" s="1"/>
      <c r="GX662" s="1"/>
      <c r="GY662" s="1"/>
      <c r="GZ662" s="1"/>
      <c r="HA662" s="1"/>
      <c r="HB662" s="1"/>
      <c r="HC662" s="1"/>
      <c r="HD662" s="1"/>
      <c r="HE662" s="1"/>
      <c r="HF662" s="1"/>
      <c r="HG662" s="1"/>
      <c r="HH662" s="1"/>
      <c r="HI662" s="1"/>
      <c r="HJ662" s="1"/>
      <c r="HK662" s="1"/>
      <c r="HL662" s="1"/>
    </row>
    <row r="663" spans="1:220" x14ac:dyDescent="0.15">
      <c r="A663" s="97">
        <f t="shared" si="420"/>
        <v>44175</v>
      </c>
      <c r="B663" s="19">
        <f t="shared" ca="1" si="391"/>
        <v>362.25978099999998</v>
      </c>
      <c r="C663" s="2">
        <f t="shared" si="392"/>
        <v>350</v>
      </c>
      <c r="D663" s="16">
        <f ca="1">IF(A663&lt;$B$1,VLOOKUP(A663,[1]DI!$A$4:$B$15000,2),0)</f>
        <v>1.9000000000000006E-2</v>
      </c>
      <c r="E663" s="17">
        <f t="shared" ca="1" si="393"/>
        <v>1.0000746899999999</v>
      </c>
      <c r="F663" s="17">
        <f ca="1">(TRUNC(PRODUCT($E$12:$E662),16))</f>
        <v>1.0766793616802199</v>
      </c>
      <c r="G663" s="17">
        <f t="shared" ca="1" si="394"/>
        <v>1.05514972012712</v>
      </c>
      <c r="H663" s="17">
        <f t="shared" ca="1" si="395"/>
        <v>1.02040435</v>
      </c>
      <c r="I663" s="16">
        <f t="shared" si="421"/>
        <v>1.7999999999999999E-2</v>
      </c>
      <c r="J663" s="99">
        <f t="shared" si="396"/>
        <v>43881</v>
      </c>
      <c r="K663" s="3">
        <f t="shared" si="397"/>
        <v>201</v>
      </c>
      <c r="L663" s="20">
        <f t="shared" si="398"/>
        <v>201</v>
      </c>
      <c r="M663" s="15">
        <f t="shared" si="399"/>
        <v>1.014331179</v>
      </c>
      <c r="N663" s="15">
        <f t="shared" ca="1" si="400"/>
        <v>1.0350279469999999</v>
      </c>
      <c r="O663" s="20">
        <f t="shared" si="401"/>
        <v>0</v>
      </c>
      <c r="P663" s="2">
        <f t="shared" ca="1" si="402"/>
        <v>12.259781</v>
      </c>
      <c r="Q663" s="2">
        <f t="shared" si="403"/>
        <v>0</v>
      </c>
      <c r="R663" s="4" t="str">
        <f t="shared" si="404"/>
        <v>A+J=</v>
      </c>
      <c r="S663" s="99">
        <f t="shared" si="405"/>
        <v>44249</v>
      </c>
      <c r="T663" s="9" t="str">
        <f t="shared" si="406"/>
        <v>-</v>
      </c>
      <c r="U663" s="9"/>
      <c r="V663" s="9"/>
      <c r="W663" s="9"/>
      <c r="X663" s="9"/>
      <c r="Y663" s="1"/>
      <c r="Z663" s="9"/>
      <c r="AA663" s="9"/>
      <c r="AB663" s="9"/>
      <c r="AC663" s="9"/>
      <c r="AD663" s="9"/>
      <c r="AE663" s="10"/>
      <c r="AF663" s="9"/>
      <c r="AG663" s="9"/>
      <c r="AH663" s="99">
        <f t="shared" si="419"/>
        <v>43957</v>
      </c>
      <c r="AI663" s="2">
        <f t="shared" ca="1" si="414"/>
        <v>353.79459700000001</v>
      </c>
      <c r="AJ663" s="9">
        <f t="shared" si="414"/>
        <v>350</v>
      </c>
      <c r="AK663" s="16">
        <f t="shared" ca="1" si="414"/>
        <v>3.6500000000000005E-2</v>
      </c>
      <c r="AL663" s="17">
        <f t="shared" ca="1" si="414"/>
        <v>1.0073413</v>
      </c>
      <c r="AM663" s="99">
        <f t="shared" si="415"/>
        <v>43957</v>
      </c>
      <c r="AN663" s="16">
        <f t="shared" si="416"/>
        <v>1.7999999999999999E-2</v>
      </c>
      <c r="AO663" s="3">
        <f t="shared" si="416"/>
        <v>49</v>
      </c>
      <c r="AP663" s="15">
        <f t="shared" si="416"/>
        <v>1.0034748959999999</v>
      </c>
      <c r="AQ663" s="15">
        <f t="shared" ca="1" si="416"/>
        <v>1.0108417059999999</v>
      </c>
      <c r="AR663" s="99">
        <f t="shared" si="417"/>
        <v>43957</v>
      </c>
      <c r="AS663" s="2">
        <f t="shared" ca="1" si="418"/>
        <v>3.794597</v>
      </c>
      <c r="AT663" s="2">
        <f t="shared" si="418"/>
        <v>0</v>
      </c>
      <c r="AU663" s="28" t="str">
        <f t="shared" si="418"/>
        <v>A+J=</v>
      </c>
      <c r="AV663" s="99">
        <f t="shared" si="418"/>
        <v>44249</v>
      </c>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c r="FV663" s="3"/>
      <c r="FW663" s="3"/>
      <c r="FX663" s="3"/>
      <c r="FY663" s="3"/>
      <c r="FZ663" s="3"/>
      <c r="GA663" s="3"/>
      <c r="GB663" s="3"/>
      <c r="GC663" s="3"/>
      <c r="GD663" s="3"/>
      <c r="GE663" s="3"/>
      <c r="GF663" s="3"/>
      <c r="GG663" s="3"/>
      <c r="GH663" s="3"/>
      <c r="GI663" s="3"/>
      <c r="GJ663" s="3"/>
      <c r="GK663" s="3"/>
      <c r="GL663" s="3"/>
      <c r="GM663" s="3"/>
      <c r="GN663" s="3"/>
      <c r="GO663" s="3"/>
      <c r="GP663" s="3"/>
      <c r="GQ663" s="3"/>
      <c r="GR663" s="3"/>
      <c r="GS663" s="3"/>
      <c r="GT663" s="1"/>
      <c r="GU663" s="1"/>
      <c r="GV663" s="1"/>
      <c r="GW663" s="1"/>
      <c r="GX663" s="1"/>
      <c r="GY663" s="1"/>
      <c r="GZ663" s="1"/>
      <c r="HA663" s="1"/>
      <c r="HB663" s="1"/>
      <c r="HC663" s="1"/>
      <c r="HD663" s="1"/>
      <c r="HE663" s="1"/>
      <c r="HF663" s="1"/>
      <c r="HG663" s="1"/>
      <c r="HH663" s="1"/>
      <c r="HI663" s="1"/>
      <c r="HJ663" s="1"/>
      <c r="HK663" s="1"/>
      <c r="HL663" s="1"/>
    </row>
    <row r="664" spans="1:220" x14ac:dyDescent="0.15">
      <c r="A664" s="97">
        <f t="shared" si="420"/>
        <v>44176</v>
      </c>
      <c r="B664" s="19">
        <f t="shared" ca="1" si="391"/>
        <v>362.31248499999998</v>
      </c>
      <c r="C664" s="2">
        <f t="shared" si="392"/>
        <v>350</v>
      </c>
      <c r="D664" s="16">
        <f ca="1">IF(A664&lt;$B$1,VLOOKUP(A664,[1]DI!$A$4:$B$15000,2),0)</f>
        <v>1.9000000000000006E-2</v>
      </c>
      <c r="E664" s="17">
        <f t="shared" ca="1" si="393"/>
        <v>1.0000746899999999</v>
      </c>
      <c r="F664" s="17">
        <f ca="1">(TRUNC(PRODUCT($E$12:$E663),16))</f>
        <v>1.07675977886174</v>
      </c>
      <c r="G664" s="17">
        <f t="shared" ca="1" si="394"/>
        <v>1.05514972012712</v>
      </c>
      <c r="H664" s="17">
        <f t="shared" ca="1" si="395"/>
        <v>1.02048056</v>
      </c>
      <c r="I664" s="16">
        <f t="shared" si="421"/>
        <v>1.7999999999999999E-2</v>
      </c>
      <c r="J664" s="99">
        <f t="shared" si="396"/>
        <v>43881</v>
      </c>
      <c r="K664" s="3">
        <f t="shared" si="397"/>
        <v>202</v>
      </c>
      <c r="L664" s="20">
        <f t="shared" si="398"/>
        <v>202</v>
      </c>
      <c r="M664" s="15">
        <f t="shared" si="399"/>
        <v>1.01440299</v>
      </c>
      <c r="N664" s="15">
        <f t="shared" ca="1" si="400"/>
        <v>1.0351785309999999</v>
      </c>
      <c r="O664" s="20">
        <f t="shared" si="401"/>
        <v>0</v>
      </c>
      <c r="P664" s="2">
        <f t="shared" ca="1" si="402"/>
        <v>12.312485000000001</v>
      </c>
      <c r="Q664" s="2">
        <f t="shared" si="403"/>
        <v>0</v>
      </c>
      <c r="R664" s="4" t="str">
        <f t="shared" si="404"/>
        <v>A+J=</v>
      </c>
      <c r="S664" s="99">
        <f t="shared" si="405"/>
        <v>44249</v>
      </c>
      <c r="T664" s="9" t="str">
        <f t="shared" si="406"/>
        <v>-</v>
      </c>
      <c r="U664" s="9"/>
      <c r="V664" s="9"/>
      <c r="W664" s="9"/>
      <c r="X664" s="9"/>
      <c r="Y664" s="1"/>
      <c r="Z664" s="9"/>
      <c r="AA664" s="9"/>
      <c r="AB664" s="9"/>
      <c r="AC664" s="9"/>
      <c r="AD664" s="9"/>
      <c r="AE664" s="10"/>
      <c r="AF664" s="9"/>
      <c r="AG664" s="9"/>
      <c r="AH664" s="99">
        <f t="shared" si="419"/>
        <v>43958</v>
      </c>
      <c r="AI664" s="2">
        <f t="shared" ca="1" si="414"/>
        <v>353.86998</v>
      </c>
      <c r="AJ664" s="9">
        <f t="shared" si="414"/>
        <v>350</v>
      </c>
      <c r="AK664" s="16">
        <f t="shared" ca="1" si="414"/>
        <v>2.9000000000000005E-2</v>
      </c>
      <c r="AL664" s="17">
        <f t="shared" ca="1" si="414"/>
        <v>1.0074846099999999</v>
      </c>
      <c r="AM664" s="99">
        <f t="shared" si="415"/>
        <v>43958</v>
      </c>
      <c r="AN664" s="16">
        <f t="shared" si="416"/>
        <v>1.7999999999999999E-2</v>
      </c>
      <c r="AO664" s="3">
        <f t="shared" si="416"/>
        <v>50</v>
      </c>
      <c r="AP664" s="15">
        <f t="shared" si="416"/>
        <v>1.003545938</v>
      </c>
      <c r="AQ664" s="15">
        <f t="shared" ca="1" si="416"/>
        <v>1.011057088</v>
      </c>
      <c r="AR664" s="99">
        <f t="shared" si="417"/>
        <v>43958</v>
      </c>
      <c r="AS664" s="2">
        <f t="shared" ca="1" si="418"/>
        <v>3.86998</v>
      </c>
      <c r="AT664" s="2">
        <f t="shared" si="418"/>
        <v>0</v>
      </c>
      <c r="AU664" s="28" t="str">
        <f t="shared" si="418"/>
        <v>A+J=</v>
      </c>
      <c r="AV664" s="99">
        <f t="shared" si="418"/>
        <v>44249</v>
      </c>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c r="FV664" s="3"/>
      <c r="FW664" s="3"/>
      <c r="FX664" s="3"/>
      <c r="FY664" s="3"/>
      <c r="FZ664" s="3"/>
      <c r="GA664" s="3"/>
      <c r="GB664" s="3"/>
      <c r="GC664" s="3"/>
      <c r="GD664" s="3"/>
      <c r="GE664" s="3"/>
      <c r="GF664" s="3"/>
      <c r="GG664" s="3"/>
      <c r="GH664" s="3"/>
      <c r="GI664" s="3"/>
      <c r="GJ664" s="3"/>
      <c r="GK664" s="3"/>
      <c r="GL664" s="3"/>
      <c r="GM664" s="3"/>
      <c r="GN664" s="3"/>
      <c r="GO664" s="3"/>
      <c r="GP664" s="3"/>
      <c r="GQ664" s="3"/>
      <c r="GR664" s="3"/>
      <c r="GS664" s="3"/>
      <c r="GT664" s="1"/>
      <c r="GU664" s="1"/>
      <c r="GV664" s="1"/>
      <c r="GW664" s="1"/>
      <c r="GX664" s="1"/>
      <c r="GY664" s="1"/>
      <c r="GZ664" s="1"/>
      <c r="HA664" s="1"/>
      <c r="HB664" s="1"/>
      <c r="HC664" s="1"/>
      <c r="HD664" s="1"/>
      <c r="HE664" s="1"/>
      <c r="HF664" s="1"/>
      <c r="HG664" s="1"/>
      <c r="HH664" s="1"/>
      <c r="HI664" s="1"/>
      <c r="HJ664" s="1"/>
      <c r="HK664" s="1"/>
      <c r="HL664" s="1"/>
    </row>
    <row r="665" spans="1:220" x14ac:dyDescent="0.15">
      <c r="A665" s="97">
        <f t="shared" si="420"/>
        <v>44177</v>
      </c>
      <c r="B665" s="19">
        <f t="shared" ca="1" si="391"/>
        <v>362.36519900000002</v>
      </c>
      <c r="C665" s="2">
        <f t="shared" si="392"/>
        <v>350</v>
      </c>
      <c r="D665" s="16">
        <f ca="1">IF(A665&lt;$B$1,VLOOKUP(A665,[1]DI!$A$4:$B$15000,2),0)</f>
        <v>0</v>
      </c>
      <c r="E665" s="17">
        <f t="shared" ca="1" si="393"/>
        <v>1</v>
      </c>
      <c r="F665" s="17">
        <f ca="1">(TRUNC(PRODUCT($E$12:$E664),16))</f>
        <v>1.0768402020496299</v>
      </c>
      <c r="G665" s="17">
        <f t="shared" ca="1" si="394"/>
        <v>1.05514972012712</v>
      </c>
      <c r="H665" s="17">
        <f t="shared" ca="1" si="395"/>
        <v>1.0205567799999999</v>
      </c>
      <c r="I665" s="16">
        <f t="shared" si="421"/>
        <v>1.7999999999999999E-2</v>
      </c>
      <c r="J665" s="99">
        <f t="shared" si="396"/>
        <v>43881</v>
      </c>
      <c r="K665" s="3">
        <f t="shared" si="397"/>
        <v>202</v>
      </c>
      <c r="L665" s="20">
        <f t="shared" si="398"/>
        <v>203</v>
      </c>
      <c r="M665" s="15">
        <f t="shared" si="399"/>
        <v>1.0144748050000001</v>
      </c>
      <c r="N665" s="15">
        <f t="shared" ca="1" si="400"/>
        <v>1.03532914</v>
      </c>
      <c r="O665" s="20">
        <f t="shared" si="401"/>
        <v>0</v>
      </c>
      <c r="P665" s="2">
        <f t="shared" ca="1" si="402"/>
        <v>12.365199</v>
      </c>
      <c r="Q665" s="2">
        <f t="shared" si="403"/>
        <v>0</v>
      </c>
      <c r="R665" s="4" t="str">
        <f t="shared" si="404"/>
        <v>A+J=</v>
      </c>
      <c r="S665" s="99">
        <f t="shared" si="405"/>
        <v>44249</v>
      </c>
      <c r="T665" s="9" t="str">
        <f t="shared" si="406"/>
        <v>-</v>
      </c>
      <c r="U665" s="9"/>
      <c r="V665" s="9"/>
      <c r="W665" s="9"/>
      <c r="X665" s="9"/>
      <c r="Y665" s="1"/>
      <c r="Z665" s="9"/>
      <c r="AA665" s="9"/>
      <c r="AB665" s="9"/>
      <c r="AC665" s="9"/>
      <c r="AD665" s="9"/>
      <c r="AE665" s="10"/>
      <c r="AF665" s="9"/>
      <c r="AG665" s="9"/>
      <c r="AH665" s="99"/>
      <c r="AI665" s="3"/>
      <c r="AJ665" s="9"/>
      <c r="AK665" s="16"/>
      <c r="AL665" s="17"/>
      <c r="AM665" s="99"/>
      <c r="AN665" s="16"/>
      <c r="AO665" s="3"/>
      <c r="AP665" s="15"/>
      <c r="AQ665" s="15"/>
      <c r="AR665" s="99"/>
      <c r="AS665" s="2"/>
      <c r="AT665" s="3"/>
      <c r="AU665" s="4"/>
      <c r="AV665" s="99"/>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c r="FV665" s="3"/>
      <c r="FW665" s="3"/>
      <c r="FX665" s="3"/>
      <c r="FY665" s="3"/>
      <c r="FZ665" s="3"/>
      <c r="GA665" s="3"/>
      <c r="GB665" s="3"/>
      <c r="GC665" s="3"/>
      <c r="GD665" s="3"/>
      <c r="GE665" s="3"/>
      <c r="GF665" s="3"/>
      <c r="GG665" s="3"/>
      <c r="GH665" s="3"/>
      <c r="GI665" s="3"/>
      <c r="GJ665" s="3"/>
      <c r="GK665" s="3"/>
      <c r="GL665" s="3"/>
      <c r="GM665" s="3"/>
      <c r="GN665" s="3"/>
      <c r="GO665" s="3"/>
      <c r="GP665" s="3"/>
      <c r="GQ665" s="3"/>
      <c r="GR665" s="3"/>
      <c r="GS665" s="3"/>
      <c r="GT665" s="1"/>
      <c r="GU665" s="1"/>
      <c r="GV665" s="1"/>
      <c r="GW665" s="1"/>
      <c r="GX665" s="1"/>
      <c r="GY665" s="1"/>
      <c r="GZ665" s="1"/>
      <c r="HA665" s="1"/>
      <c r="HB665" s="1"/>
      <c r="HC665" s="1"/>
      <c r="HD665" s="1"/>
      <c r="HE665" s="1"/>
      <c r="HF665" s="1"/>
      <c r="HG665" s="1"/>
      <c r="HH665" s="1"/>
      <c r="HI665" s="1"/>
      <c r="HJ665" s="1"/>
      <c r="HK665" s="1"/>
      <c r="HL665" s="1"/>
    </row>
    <row r="666" spans="1:220" x14ac:dyDescent="0.15">
      <c r="A666" s="97">
        <f t="shared" si="420"/>
        <v>44178</v>
      </c>
      <c r="B666" s="19">
        <f t="shared" ca="1" si="391"/>
        <v>362.36519900000002</v>
      </c>
      <c r="C666" s="2">
        <f t="shared" si="392"/>
        <v>350</v>
      </c>
      <c r="D666" s="16">
        <f ca="1">IF(A666&lt;$B$1,VLOOKUP(A666,[1]DI!$A$4:$B$15000,2),0)</f>
        <v>0</v>
      </c>
      <c r="E666" s="17">
        <f t="shared" ca="1" si="393"/>
        <v>1</v>
      </c>
      <c r="F666" s="17">
        <f ca="1">(TRUNC(PRODUCT($E$12:$E665),16))</f>
        <v>1.0768402020496299</v>
      </c>
      <c r="G666" s="17">
        <f t="shared" ca="1" si="394"/>
        <v>1.05514972012712</v>
      </c>
      <c r="H666" s="17">
        <f t="shared" ca="1" si="395"/>
        <v>1.0205567799999999</v>
      </c>
      <c r="I666" s="16">
        <f t="shared" si="421"/>
        <v>1.7999999999999999E-2</v>
      </c>
      <c r="J666" s="99">
        <f t="shared" si="396"/>
        <v>43881</v>
      </c>
      <c r="K666" s="3">
        <f t="shared" si="397"/>
        <v>202</v>
      </c>
      <c r="L666" s="20">
        <f t="shared" si="398"/>
        <v>203</v>
      </c>
      <c r="M666" s="15">
        <f t="shared" si="399"/>
        <v>1.0144748050000001</v>
      </c>
      <c r="N666" s="15">
        <f t="shared" ca="1" si="400"/>
        <v>1.03532914</v>
      </c>
      <c r="O666" s="20">
        <f t="shared" si="401"/>
        <v>0</v>
      </c>
      <c r="P666" s="2">
        <f t="shared" ca="1" si="402"/>
        <v>12.365199</v>
      </c>
      <c r="Q666" s="2">
        <f t="shared" si="403"/>
        <v>0</v>
      </c>
      <c r="R666" s="4" t="str">
        <f t="shared" si="404"/>
        <v>A+J=</v>
      </c>
      <c r="S666" s="99">
        <f t="shared" si="405"/>
        <v>44249</v>
      </c>
      <c r="T666" s="9" t="str">
        <f t="shared" si="406"/>
        <v>-</v>
      </c>
      <c r="U666" s="9"/>
      <c r="V666" s="9"/>
      <c r="W666" s="9"/>
      <c r="X666" s="9"/>
      <c r="Y666" s="1"/>
      <c r="Z666" s="9"/>
      <c r="AA666" s="9"/>
      <c r="AB666" s="9"/>
      <c r="AC666" s="9"/>
      <c r="AD666" s="9"/>
      <c r="AE666" s="10"/>
      <c r="AF666" s="9"/>
      <c r="AG666" s="9"/>
      <c r="AH666" s="99" t="str">
        <f t="shared" ref="AH666:AV666" si="422">+$B$9</f>
        <v>AMAR16</v>
      </c>
      <c r="AI666" s="3" t="str">
        <f t="shared" si="422"/>
        <v>AMAR16</v>
      </c>
      <c r="AJ666" s="3" t="str">
        <f t="shared" si="422"/>
        <v>AMAR16</v>
      </c>
      <c r="AK666" s="3" t="str">
        <f t="shared" si="422"/>
        <v>AMAR16</v>
      </c>
      <c r="AL666" s="3" t="str">
        <f t="shared" si="422"/>
        <v>AMAR16</v>
      </c>
      <c r="AM666" s="99" t="str">
        <f t="shared" si="422"/>
        <v>AMAR16</v>
      </c>
      <c r="AN666" s="3" t="str">
        <f t="shared" si="422"/>
        <v>AMAR16</v>
      </c>
      <c r="AO666" s="3" t="str">
        <f t="shared" si="422"/>
        <v>AMAR16</v>
      </c>
      <c r="AP666" s="3" t="str">
        <f t="shared" si="422"/>
        <v>AMAR16</v>
      </c>
      <c r="AQ666" s="3" t="str">
        <f t="shared" si="422"/>
        <v>AMAR16</v>
      </c>
      <c r="AR666" s="99" t="str">
        <f t="shared" si="422"/>
        <v>AMAR16</v>
      </c>
      <c r="AS666" s="3" t="str">
        <f t="shared" si="422"/>
        <v>AMAR16</v>
      </c>
      <c r="AT666" s="3" t="str">
        <f t="shared" si="422"/>
        <v>AMAR16</v>
      </c>
      <c r="AU666" s="4" t="str">
        <f t="shared" si="422"/>
        <v>AMAR16</v>
      </c>
      <c r="AV666" s="99" t="str">
        <f t="shared" si="422"/>
        <v>AMAR16</v>
      </c>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c r="FV666" s="3"/>
      <c r="FW666" s="3"/>
      <c r="FX666" s="3"/>
      <c r="FY666" s="3"/>
      <c r="FZ666" s="3"/>
      <c r="GA666" s="3"/>
      <c r="GB666" s="3"/>
      <c r="GC666" s="3"/>
      <c r="GD666" s="3"/>
      <c r="GE666" s="3"/>
      <c r="GF666" s="3"/>
      <c r="GG666" s="3"/>
      <c r="GH666" s="3"/>
      <c r="GI666" s="3"/>
      <c r="GJ666" s="3"/>
      <c r="GK666" s="3"/>
      <c r="GL666" s="3"/>
      <c r="GM666" s="3"/>
      <c r="GN666" s="3"/>
      <c r="GO666" s="3"/>
      <c r="GP666" s="3"/>
      <c r="GQ666" s="3"/>
      <c r="GR666" s="3"/>
      <c r="GS666" s="3"/>
      <c r="GT666" s="1"/>
      <c r="GU666" s="1"/>
      <c r="GV666" s="1"/>
      <c r="GW666" s="1"/>
      <c r="GX666" s="1"/>
      <c r="GY666" s="1"/>
      <c r="GZ666" s="1"/>
      <c r="HA666" s="1"/>
      <c r="HB666" s="1"/>
      <c r="HC666" s="1"/>
      <c r="HD666" s="1"/>
      <c r="HE666" s="1"/>
      <c r="HF666" s="1"/>
      <c r="HG666" s="1"/>
      <c r="HH666" s="1"/>
      <c r="HI666" s="1"/>
      <c r="HJ666" s="1"/>
      <c r="HK666" s="1"/>
      <c r="HL666" s="1"/>
    </row>
    <row r="667" spans="1:220" x14ac:dyDescent="0.15">
      <c r="A667" s="97">
        <f t="shared" si="420"/>
        <v>44179</v>
      </c>
      <c r="B667" s="19">
        <f t="shared" ca="1" si="391"/>
        <v>362.36519900000002</v>
      </c>
      <c r="C667" s="2">
        <f t="shared" si="392"/>
        <v>350</v>
      </c>
      <c r="D667" s="16">
        <f ca="1">IF(A667&lt;$B$1,VLOOKUP(A667,[1]DI!$A$4:$B$15000,2),0)</f>
        <v>1.9000000000000006E-2</v>
      </c>
      <c r="E667" s="17">
        <f t="shared" ca="1" si="393"/>
        <v>1.0000746899999999</v>
      </c>
      <c r="F667" s="17">
        <f ca="1">(TRUNC(PRODUCT($E$12:$E666),16))</f>
        <v>1.0768402020496299</v>
      </c>
      <c r="G667" s="17">
        <f t="shared" ca="1" si="394"/>
        <v>1.05514972012712</v>
      </c>
      <c r="H667" s="17">
        <f t="shared" ca="1" si="395"/>
        <v>1.0205567799999999</v>
      </c>
      <c r="I667" s="16">
        <f t="shared" si="421"/>
        <v>1.7999999999999999E-2</v>
      </c>
      <c r="J667" s="99">
        <f t="shared" si="396"/>
        <v>43881</v>
      </c>
      <c r="K667" s="3">
        <f t="shared" si="397"/>
        <v>203</v>
      </c>
      <c r="L667" s="20">
        <f t="shared" si="398"/>
        <v>203</v>
      </c>
      <c r="M667" s="15">
        <f t="shared" si="399"/>
        <v>1.0144748050000001</v>
      </c>
      <c r="N667" s="15">
        <f t="shared" ca="1" si="400"/>
        <v>1.03532914</v>
      </c>
      <c r="O667" s="20">
        <f t="shared" si="401"/>
        <v>0</v>
      </c>
      <c r="P667" s="2">
        <f t="shared" ca="1" si="402"/>
        <v>12.365199</v>
      </c>
      <c r="Q667" s="2">
        <f t="shared" si="403"/>
        <v>0</v>
      </c>
      <c r="R667" s="4" t="str">
        <f t="shared" si="404"/>
        <v>A+J=</v>
      </c>
      <c r="S667" s="99">
        <f t="shared" si="405"/>
        <v>44249</v>
      </c>
      <c r="T667" s="9" t="str">
        <f t="shared" si="406"/>
        <v>-</v>
      </c>
      <c r="U667" s="9"/>
      <c r="V667" s="9"/>
      <c r="W667" s="9"/>
      <c r="X667" s="9"/>
      <c r="Y667" s="1"/>
      <c r="Z667" s="9"/>
      <c r="AA667" s="9"/>
      <c r="AB667" s="9"/>
      <c r="AC667" s="9"/>
      <c r="AD667" s="9"/>
      <c r="AE667" s="10"/>
      <c r="AF667" s="9"/>
      <c r="AG667" s="9"/>
      <c r="AH667" s="99" t="s">
        <v>4</v>
      </c>
      <c r="AI667" s="3" t="s">
        <v>5</v>
      </c>
      <c r="AJ667" s="9" t="s">
        <v>6</v>
      </c>
      <c r="AK667" s="11" t="s">
        <v>7</v>
      </c>
      <c r="AL667" s="12" t="s">
        <v>7</v>
      </c>
      <c r="AM667" s="99" t="s">
        <v>4</v>
      </c>
      <c r="AN667" s="11" t="s">
        <v>8</v>
      </c>
      <c r="AO667" s="14" t="s">
        <v>8</v>
      </c>
      <c r="AP667" s="13" t="s">
        <v>8</v>
      </c>
      <c r="AQ667" s="15" t="s">
        <v>9</v>
      </c>
      <c r="AR667" s="99" t="s">
        <v>4</v>
      </c>
      <c r="AS667" s="2" t="s">
        <v>11</v>
      </c>
      <c r="AT667" s="3" t="s">
        <v>12</v>
      </c>
      <c r="AU667" s="4" t="s">
        <v>13</v>
      </c>
      <c r="AV667" s="99" t="s">
        <v>13</v>
      </c>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c r="FV667" s="3"/>
      <c r="FW667" s="3"/>
      <c r="FX667" s="3"/>
      <c r="FY667" s="3"/>
      <c r="FZ667" s="3"/>
      <c r="GA667" s="3"/>
      <c r="GB667" s="3"/>
      <c r="GC667" s="3"/>
      <c r="GD667" s="3"/>
      <c r="GE667" s="3"/>
      <c r="GF667" s="3"/>
      <c r="GG667" s="3"/>
      <c r="GH667" s="3"/>
      <c r="GI667" s="3"/>
      <c r="GJ667" s="3"/>
      <c r="GK667" s="3"/>
      <c r="GL667" s="3"/>
      <c r="GM667" s="3"/>
      <c r="GN667" s="3"/>
      <c r="GO667" s="3"/>
      <c r="GP667" s="3"/>
      <c r="GQ667" s="3"/>
      <c r="GR667" s="3"/>
      <c r="GS667" s="3"/>
      <c r="GT667" s="1"/>
      <c r="GU667" s="1"/>
      <c r="GV667" s="1"/>
      <c r="GW667" s="1"/>
      <c r="GX667" s="1"/>
      <c r="GY667" s="1"/>
      <c r="GZ667" s="1"/>
      <c r="HA667" s="1"/>
      <c r="HB667" s="1"/>
      <c r="HC667" s="1"/>
      <c r="HD667" s="1"/>
      <c r="HE667" s="1"/>
      <c r="HF667" s="1"/>
      <c r="HG667" s="1"/>
      <c r="HH667" s="1"/>
      <c r="HI667" s="1"/>
      <c r="HJ667" s="1"/>
      <c r="HK667" s="1"/>
      <c r="HL667" s="1"/>
    </row>
    <row r="668" spans="1:220" x14ac:dyDescent="0.15">
      <c r="A668" s="97">
        <f t="shared" si="420"/>
        <v>44180</v>
      </c>
      <c r="B668" s="19">
        <f t="shared" ca="1" si="391"/>
        <v>362.41792099999998</v>
      </c>
      <c r="C668" s="2">
        <f t="shared" si="392"/>
        <v>350</v>
      </c>
      <c r="D668" s="16">
        <f ca="1">IF(A668&lt;$B$1,VLOOKUP(A668,[1]DI!$A$4:$B$15000,2),0)</f>
        <v>1.9000000000000006E-2</v>
      </c>
      <c r="E668" s="17">
        <f t="shared" ca="1" si="393"/>
        <v>1.0000746899999999</v>
      </c>
      <c r="F668" s="17">
        <f ca="1">(TRUNC(PRODUCT($E$12:$E667),16))</f>
        <v>1.07692063124432</v>
      </c>
      <c r="G668" s="17">
        <f t="shared" ca="1" si="394"/>
        <v>1.05514972012712</v>
      </c>
      <c r="H668" s="17">
        <f t="shared" ca="1" si="395"/>
        <v>1.0206330100000001</v>
      </c>
      <c r="I668" s="16">
        <f t="shared" si="421"/>
        <v>1.7999999999999999E-2</v>
      </c>
      <c r="J668" s="99">
        <f t="shared" si="396"/>
        <v>43881</v>
      </c>
      <c r="K668" s="3">
        <f t="shared" si="397"/>
        <v>204</v>
      </c>
      <c r="L668" s="20">
        <f t="shared" si="398"/>
        <v>204</v>
      </c>
      <c r="M668" s="15">
        <f t="shared" si="399"/>
        <v>1.014546626</v>
      </c>
      <c r="N668" s="15">
        <f t="shared" ca="1" si="400"/>
        <v>1.0354797769999999</v>
      </c>
      <c r="O668" s="20">
        <f t="shared" si="401"/>
        <v>0</v>
      </c>
      <c r="P668" s="2">
        <f t="shared" ca="1" si="402"/>
        <v>12.417921</v>
      </c>
      <c r="Q668" s="2">
        <f t="shared" si="403"/>
        <v>0</v>
      </c>
      <c r="R668" s="4" t="str">
        <f t="shared" si="404"/>
        <v>A+J=</v>
      </c>
      <c r="S668" s="99">
        <f t="shared" si="405"/>
        <v>44249</v>
      </c>
      <c r="T668" s="9" t="str">
        <f t="shared" si="406"/>
        <v>-</v>
      </c>
      <c r="U668" s="9"/>
      <c r="V668" s="9"/>
      <c r="W668" s="9"/>
      <c r="X668" s="9"/>
      <c r="Y668" s="1"/>
      <c r="Z668" s="9"/>
      <c r="AA668" s="9"/>
      <c r="AB668" s="9"/>
      <c r="AC668" s="9"/>
      <c r="AD668" s="9"/>
      <c r="AE668" s="10"/>
      <c r="AF668" s="9"/>
      <c r="AG668" s="9"/>
      <c r="AH668" s="99"/>
      <c r="AI668" s="3" t="s">
        <v>15</v>
      </c>
      <c r="AJ668" s="9" t="s">
        <v>16</v>
      </c>
      <c r="AK668" s="16" t="s">
        <v>17</v>
      </c>
      <c r="AL668" s="17" t="s">
        <v>18</v>
      </c>
      <c r="AM668" s="99"/>
      <c r="AN668" s="16"/>
      <c r="AO668" s="3" t="s">
        <v>19</v>
      </c>
      <c r="AP668" s="15" t="s">
        <v>18</v>
      </c>
      <c r="AQ668" s="15" t="s">
        <v>20</v>
      </c>
      <c r="AR668" s="99"/>
      <c r="AS668" s="2"/>
      <c r="AT668" s="3"/>
      <c r="AU668" s="4" t="s">
        <v>21</v>
      </c>
      <c r="AV668" s="99" t="s">
        <v>4</v>
      </c>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c r="FV668" s="3"/>
      <c r="FW668" s="3"/>
      <c r="FX668" s="3"/>
      <c r="FY668" s="3"/>
      <c r="FZ668" s="3"/>
      <c r="GA668" s="3"/>
      <c r="GB668" s="3"/>
      <c r="GC668" s="3"/>
      <c r="GD668" s="3"/>
      <c r="GE668" s="3"/>
      <c r="GF668" s="3"/>
      <c r="GG668" s="3"/>
      <c r="GH668" s="3"/>
      <c r="GI668" s="3"/>
      <c r="GJ668" s="3"/>
      <c r="GK668" s="3"/>
      <c r="GL668" s="3"/>
      <c r="GM668" s="3"/>
      <c r="GN668" s="3"/>
      <c r="GO668" s="3"/>
      <c r="GP668" s="3"/>
      <c r="GQ668" s="3"/>
      <c r="GR668" s="3"/>
      <c r="GS668" s="3"/>
      <c r="GT668" s="1"/>
      <c r="GU668" s="1"/>
      <c r="GV668" s="1"/>
      <c r="GW668" s="1"/>
      <c r="GX668" s="1"/>
      <c r="GY668" s="1"/>
      <c r="GZ668" s="1"/>
      <c r="HA668" s="1"/>
      <c r="HB668" s="1"/>
      <c r="HC668" s="1"/>
      <c r="HD668" s="1"/>
      <c r="HE668" s="1"/>
      <c r="HF668" s="1"/>
      <c r="HG668" s="1"/>
      <c r="HH668" s="1"/>
      <c r="HI668" s="1"/>
      <c r="HJ668" s="1"/>
      <c r="HK668" s="1"/>
      <c r="HL668" s="1"/>
    </row>
    <row r="669" spans="1:220" x14ac:dyDescent="0.15">
      <c r="A669" s="97">
        <f t="shared" si="420"/>
        <v>44181</v>
      </c>
      <c r="B669" s="19">
        <f t="shared" ca="1" si="391"/>
        <v>362.47064899999998</v>
      </c>
      <c r="C669" s="2">
        <f t="shared" si="392"/>
        <v>350</v>
      </c>
      <c r="D669" s="16">
        <f ca="1">IF(A669&lt;$B$1,VLOOKUP(A669,[1]DI!$A$4:$B$15000,2),0)</f>
        <v>1.9000000000000006E-2</v>
      </c>
      <c r="E669" s="17">
        <f t="shared" ca="1" si="393"/>
        <v>1.0000746899999999</v>
      </c>
      <c r="F669" s="17">
        <f ca="1">(TRUNC(PRODUCT($E$12:$E668),16))</f>
        <v>1.0770010664462699</v>
      </c>
      <c r="G669" s="17">
        <f t="shared" ca="1" si="394"/>
        <v>1.05514972012712</v>
      </c>
      <c r="H669" s="17">
        <f t="shared" ca="1" si="395"/>
        <v>1.02070924</v>
      </c>
      <c r="I669" s="16">
        <f t="shared" si="421"/>
        <v>1.7999999999999999E-2</v>
      </c>
      <c r="J669" s="99">
        <f t="shared" si="396"/>
        <v>43881</v>
      </c>
      <c r="K669" s="3">
        <f t="shared" si="397"/>
        <v>205</v>
      </c>
      <c r="L669" s="20">
        <f t="shared" si="398"/>
        <v>205</v>
      </c>
      <c r="M669" s="15">
        <f t="shared" si="399"/>
        <v>1.014618451</v>
      </c>
      <c r="N669" s="15">
        <f t="shared" ca="1" si="400"/>
        <v>1.0356304279999999</v>
      </c>
      <c r="O669" s="20">
        <f t="shared" si="401"/>
        <v>0</v>
      </c>
      <c r="P669" s="2">
        <f t="shared" ca="1" si="402"/>
        <v>12.470649</v>
      </c>
      <c r="Q669" s="2">
        <f t="shared" si="403"/>
        <v>0</v>
      </c>
      <c r="R669" s="4" t="str">
        <f t="shared" si="404"/>
        <v>A+J=</v>
      </c>
      <c r="S669" s="99">
        <f t="shared" si="405"/>
        <v>44249</v>
      </c>
      <c r="T669" s="9" t="str">
        <f t="shared" si="406"/>
        <v>-</v>
      </c>
      <c r="U669" s="9"/>
      <c r="V669" s="9"/>
      <c r="W669" s="9"/>
      <c r="X669" s="9"/>
      <c r="Y669" s="1"/>
      <c r="Z669" s="9"/>
      <c r="AA669" s="9"/>
      <c r="AB669" s="9"/>
      <c r="AC669" s="9"/>
      <c r="AD669" s="9"/>
      <c r="AE669" s="10"/>
      <c r="AF669" s="9"/>
      <c r="AG669" s="9"/>
      <c r="AH669" s="99"/>
      <c r="AI669" s="3" t="str">
        <f>+$B$9</f>
        <v>AMAR16</v>
      </c>
      <c r="AJ669" s="9"/>
      <c r="AK669" s="16"/>
      <c r="AL669" s="17" t="s">
        <v>25</v>
      </c>
      <c r="AM669" s="99"/>
      <c r="AN669" s="16" t="s">
        <v>26</v>
      </c>
      <c r="AO669" s="3" t="s">
        <v>28</v>
      </c>
      <c r="AP669" s="15" t="s">
        <v>29</v>
      </c>
      <c r="AQ669" s="15" t="s">
        <v>25</v>
      </c>
      <c r="AR669" s="99"/>
      <c r="AS669" s="2"/>
      <c r="AT669" s="3"/>
      <c r="AU669" s="4" t="s">
        <v>30</v>
      </c>
      <c r="AV669" s="101"/>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c r="FV669" s="3"/>
      <c r="FW669" s="3"/>
      <c r="FX669" s="3"/>
      <c r="FY669" s="3"/>
      <c r="FZ669" s="3"/>
      <c r="GA669" s="3"/>
      <c r="GB669" s="3"/>
      <c r="GC669" s="3"/>
      <c r="GD669" s="3"/>
      <c r="GE669" s="3"/>
      <c r="GF669" s="3"/>
      <c r="GG669" s="3"/>
      <c r="GH669" s="3"/>
      <c r="GI669" s="3"/>
      <c r="GJ669" s="3"/>
      <c r="GK669" s="3"/>
      <c r="GL669" s="3"/>
      <c r="GM669" s="3"/>
      <c r="GN669" s="3"/>
      <c r="GO669" s="3"/>
      <c r="GP669" s="3"/>
      <c r="GQ669" s="3"/>
      <c r="GR669" s="3"/>
      <c r="GS669" s="3"/>
      <c r="GT669" s="1"/>
      <c r="GU669" s="1"/>
      <c r="GV669" s="1"/>
      <c r="GW669" s="1"/>
      <c r="GX669" s="1"/>
      <c r="GY669" s="1"/>
      <c r="GZ669" s="1"/>
      <c r="HA669" s="1"/>
      <c r="HB669" s="1"/>
      <c r="HC669" s="1"/>
      <c r="HD669" s="1"/>
      <c r="HE669" s="1"/>
      <c r="HF669" s="1"/>
      <c r="HG669" s="1"/>
      <c r="HH669" s="1"/>
      <c r="HI669" s="1"/>
      <c r="HJ669" s="1"/>
      <c r="HK669" s="1"/>
      <c r="HL669" s="1"/>
    </row>
    <row r="670" spans="1:220" x14ac:dyDescent="0.15">
      <c r="A670" s="97">
        <f t="shared" si="420"/>
        <v>44182</v>
      </c>
      <c r="B670" s="19">
        <f t="shared" ca="1" si="391"/>
        <v>362.52338300000002</v>
      </c>
      <c r="C670" s="2">
        <f t="shared" si="392"/>
        <v>350</v>
      </c>
      <c r="D670" s="16">
        <f ca="1">IF(A670&lt;$B$1,VLOOKUP(A670,[1]DI!$A$4:$B$15000,2),0)</f>
        <v>1.9000000000000006E-2</v>
      </c>
      <c r="E670" s="17">
        <f t="shared" ca="1" si="393"/>
        <v>1.0000746899999999</v>
      </c>
      <c r="F670" s="17">
        <f ca="1">(TRUNC(PRODUCT($E$12:$E669),16))</f>
        <v>1.0770815076559199</v>
      </c>
      <c r="G670" s="17">
        <f t="shared" ca="1" si="394"/>
        <v>1.05514972012712</v>
      </c>
      <c r="H670" s="17">
        <f t="shared" ca="1" si="395"/>
        <v>1.0207854700000001</v>
      </c>
      <c r="I670" s="16">
        <f t="shared" si="421"/>
        <v>1.7999999999999999E-2</v>
      </c>
      <c r="J670" s="99">
        <f t="shared" si="396"/>
        <v>43881</v>
      </c>
      <c r="K670" s="3">
        <f t="shared" si="397"/>
        <v>206</v>
      </c>
      <c r="L670" s="20">
        <f t="shared" si="398"/>
        <v>206</v>
      </c>
      <c r="M670" s="15">
        <f t="shared" si="399"/>
        <v>1.0146902820000001</v>
      </c>
      <c r="N670" s="15">
        <f t="shared" ca="1" si="400"/>
        <v>1.035781096</v>
      </c>
      <c r="O670" s="20">
        <f t="shared" si="401"/>
        <v>0</v>
      </c>
      <c r="P670" s="2">
        <f t="shared" ca="1" si="402"/>
        <v>12.523383000000001</v>
      </c>
      <c r="Q670" s="2">
        <f t="shared" si="403"/>
        <v>0</v>
      </c>
      <c r="R670" s="4" t="str">
        <f t="shared" si="404"/>
        <v>A+J=</v>
      </c>
      <c r="S670" s="99">
        <f t="shared" si="405"/>
        <v>44249</v>
      </c>
      <c r="T670" s="9" t="str">
        <f t="shared" si="406"/>
        <v>-</v>
      </c>
      <c r="U670" s="9"/>
      <c r="V670" s="9"/>
      <c r="W670" s="9"/>
      <c r="X670" s="9"/>
      <c r="Y670" s="1"/>
      <c r="Z670" s="9"/>
      <c r="AA670" s="9"/>
      <c r="AB670" s="9"/>
      <c r="AC670" s="9"/>
      <c r="AD670" s="9"/>
      <c r="AE670" s="10"/>
      <c r="AF670" s="9"/>
      <c r="AG670" s="9"/>
      <c r="AH670" s="99"/>
      <c r="AI670" s="3"/>
      <c r="AJ670" s="9" t="s">
        <v>32</v>
      </c>
      <c r="AK670" s="16" t="s">
        <v>33</v>
      </c>
      <c r="AL670" s="17" t="s">
        <v>37</v>
      </c>
      <c r="AM670" s="99"/>
      <c r="AN670" s="16" t="s">
        <v>38</v>
      </c>
      <c r="AO670" s="3" t="s">
        <v>40</v>
      </c>
      <c r="AP670" s="15" t="s">
        <v>41</v>
      </c>
      <c r="AQ670" s="15" t="s">
        <v>42</v>
      </c>
      <c r="AR670" s="99"/>
      <c r="AS670" s="2" t="s">
        <v>43</v>
      </c>
      <c r="AT670" s="3"/>
      <c r="AU670" s="4"/>
      <c r="AV670" s="101"/>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c r="FV670" s="3"/>
      <c r="FW670" s="3"/>
      <c r="FX670" s="3"/>
      <c r="FY670" s="3"/>
      <c r="FZ670" s="3"/>
      <c r="GA670" s="3"/>
      <c r="GB670" s="3"/>
      <c r="GC670" s="3"/>
      <c r="GD670" s="3"/>
      <c r="GE670" s="3"/>
      <c r="GF670" s="3"/>
      <c r="GG670" s="3"/>
      <c r="GH670" s="3"/>
      <c r="GI670" s="3"/>
      <c r="GJ670" s="3"/>
      <c r="GK670" s="3"/>
      <c r="GL670" s="3"/>
      <c r="GM670" s="3"/>
      <c r="GN670" s="3"/>
      <c r="GO670" s="3"/>
      <c r="GP670" s="3"/>
      <c r="GQ670" s="3"/>
      <c r="GR670" s="3"/>
      <c r="GS670" s="3"/>
      <c r="GT670" s="1"/>
      <c r="GU670" s="1"/>
      <c r="GV670" s="1"/>
      <c r="GW670" s="1"/>
      <c r="GX670" s="1"/>
      <c r="GY670" s="1"/>
      <c r="GZ670" s="1"/>
      <c r="HA670" s="1"/>
      <c r="HB670" s="1"/>
      <c r="HC670" s="1"/>
      <c r="HD670" s="1"/>
      <c r="HE670" s="1"/>
      <c r="HF670" s="1"/>
      <c r="HG670" s="1"/>
      <c r="HH670" s="1"/>
      <c r="HI670" s="1"/>
      <c r="HJ670" s="1"/>
      <c r="HK670" s="1"/>
      <c r="HL670" s="1"/>
    </row>
    <row r="671" spans="1:220" x14ac:dyDescent="0.15">
      <c r="A671" s="97">
        <f t="shared" si="420"/>
        <v>44183</v>
      </c>
      <c r="B671" s="19">
        <f t="shared" ca="1" si="391"/>
        <v>362.57612999999998</v>
      </c>
      <c r="C671" s="2">
        <f t="shared" si="392"/>
        <v>350</v>
      </c>
      <c r="D671" s="16">
        <f ca="1">IF(A671&lt;$B$1,VLOOKUP(A671,[1]DI!$A$4:$B$15000,2),0)</f>
        <v>1.9000000000000006E-2</v>
      </c>
      <c r="E671" s="17">
        <f t="shared" ca="1" si="393"/>
        <v>1.0000746899999999</v>
      </c>
      <c r="F671" s="17">
        <f ca="1">(TRUNC(PRODUCT($E$12:$E670),16))</f>
        <v>1.0771619548737299</v>
      </c>
      <c r="G671" s="17">
        <f t="shared" ca="1" si="394"/>
        <v>1.05514972012712</v>
      </c>
      <c r="H671" s="17">
        <f t="shared" ca="1" si="395"/>
        <v>1.0208617200000001</v>
      </c>
      <c r="I671" s="16">
        <f t="shared" si="421"/>
        <v>1.7999999999999999E-2</v>
      </c>
      <c r="J671" s="99">
        <f t="shared" si="396"/>
        <v>43881</v>
      </c>
      <c r="K671" s="3">
        <f t="shared" si="397"/>
        <v>207</v>
      </c>
      <c r="L671" s="20">
        <f t="shared" si="398"/>
        <v>207</v>
      </c>
      <c r="M671" s="15">
        <f t="shared" si="399"/>
        <v>1.0147621179999999</v>
      </c>
      <c r="N671" s="15">
        <f t="shared" ca="1" si="400"/>
        <v>1.035931801</v>
      </c>
      <c r="O671" s="20">
        <f t="shared" si="401"/>
        <v>0</v>
      </c>
      <c r="P671" s="2">
        <f t="shared" ca="1" si="402"/>
        <v>12.576129999999999</v>
      </c>
      <c r="Q671" s="2">
        <f t="shared" si="403"/>
        <v>0</v>
      </c>
      <c r="R671" s="4" t="str">
        <f t="shared" si="404"/>
        <v>A+J=</v>
      </c>
      <c r="S671" s="99">
        <f t="shared" si="405"/>
        <v>44249</v>
      </c>
      <c r="T671" s="9" t="str">
        <f t="shared" si="406"/>
        <v>-</v>
      </c>
      <c r="U671" s="9"/>
      <c r="V671" s="9"/>
      <c r="W671" s="9"/>
      <c r="X671" s="9"/>
      <c r="Y671" s="1"/>
      <c r="Z671" s="9"/>
      <c r="AA671" s="9"/>
      <c r="AB671" s="9"/>
      <c r="AC671" s="9"/>
      <c r="AD671" s="9"/>
      <c r="AE671" s="10"/>
      <c r="AF671" s="9"/>
      <c r="AG671" s="9"/>
      <c r="AH671" s="99"/>
      <c r="AI671" s="3" t="s">
        <v>53</v>
      </c>
      <c r="AJ671" s="9" t="s">
        <v>53</v>
      </c>
      <c r="AK671" s="16"/>
      <c r="AL671" s="17"/>
      <c r="AM671" s="99"/>
      <c r="AN671" s="16"/>
      <c r="AO671" s="3"/>
      <c r="AP671" s="15"/>
      <c r="AQ671" s="15"/>
      <c r="AR671" s="99"/>
      <c r="AS671" s="2" t="s">
        <v>53</v>
      </c>
      <c r="AT671" s="3" t="s">
        <v>53</v>
      </c>
      <c r="AU671" s="4"/>
      <c r="AV671" s="99"/>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c r="FV671" s="3"/>
      <c r="FW671" s="3"/>
      <c r="FX671" s="3"/>
      <c r="FY671" s="3"/>
      <c r="FZ671" s="3"/>
      <c r="GA671" s="3"/>
      <c r="GB671" s="3"/>
      <c r="GC671" s="3"/>
      <c r="GD671" s="3"/>
      <c r="GE671" s="3"/>
      <c r="GF671" s="3"/>
      <c r="GG671" s="3"/>
      <c r="GH671" s="3"/>
      <c r="GI671" s="3"/>
      <c r="GJ671" s="3"/>
      <c r="GK671" s="3"/>
      <c r="GL671" s="3"/>
      <c r="GM671" s="3"/>
      <c r="GN671" s="3"/>
      <c r="GO671" s="3"/>
      <c r="GP671" s="3"/>
      <c r="GQ671" s="3"/>
      <c r="GR671" s="3"/>
      <c r="GS671" s="3"/>
      <c r="GT671" s="1"/>
      <c r="GU671" s="1"/>
      <c r="GV671" s="1"/>
      <c r="GW671" s="1"/>
      <c r="GX671" s="1"/>
      <c r="GY671" s="1"/>
      <c r="GZ671" s="1"/>
      <c r="HA671" s="1"/>
      <c r="HB671" s="1"/>
      <c r="HC671" s="1"/>
      <c r="HD671" s="1"/>
      <c r="HE671" s="1"/>
      <c r="HF671" s="1"/>
      <c r="HG671" s="1"/>
      <c r="HH671" s="1"/>
      <c r="HI671" s="1"/>
      <c r="HJ671" s="1"/>
      <c r="HK671" s="1"/>
      <c r="HL671" s="1"/>
    </row>
    <row r="672" spans="1:220" x14ac:dyDescent="0.15">
      <c r="A672" s="97">
        <f t="shared" si="420"/>
        <v>44184</v>
      </c>
      <c r="B672" s="19">
        <f t="shared" ca="1" si="391"/>
        <v>362.62888199999998</v>
      </c>
      <c r="C672" s="2">
        <f t="shared" si="392"/>
        <v>350</v>
      </c>
      <c r="D672" s="16">
        <f ca="1">IF(A672&lt;$B$1,VLOOKUP(A672,[1]DI!$A$4:$B$15000,2),0)</f>
        <v>0</v>
      </c>
      <c r="E672" s="17">
        <f t="shared" ca="1" si="393"/>
        <v>1</v>
      </c>
      <c r="F672" s="17">
        <f ca="1">(TRUNC(PRODUCT($E$12:$E671),16))</f>
        <v>1.0772424081001399</v>
      </c>
      <c r="G672" s="17">
        <f t="shared" ca="1" si="394"/>
        <v>1.05514972012712</v>
      </c>
      <c r="H672" s="17">
        <f t="shared" ca="1" si="395"/>
        <v>1.0209379700000001</v>
      </c>
      <c r="I672" s="16">
        <f t="shared" si="421"/>
        <v>1.7999999999999999E-2</v>
      </c>
      <c r="J672" s="99">
        <f t="shared" si="396"/>
        <v>43881</v>
      </c>
      <c r="K672" s="3">
        <f t="shared" si="397"/>
        <v>207</v>
      </c>
      <c r="L672" s="20">
        <f t="shared" si="398"/>
        <v>208</v>
      </c>
      <c r="M672" s="15">
        <f t="shared" si="399"/>
        <v>1.014833959</v>
      </c>
      <c r="N672" s="15">
        <f t="shared" ca="1" si="400"/>
        <v>1.0360825220000001</v>
      </c>
      <c r="O672" s="20">
        <f t="shared" si="401"/>
        <v>0</v>
      </c>
      <c r="P672" s="2">
        <f t="shared" ca="1" si="402"/>
        <v>12.628882000000001</v>
      </c>
      <c r="Q672" s="2">
        <f t="shared" si="403"/>
        <v>0</v>
      </c>
      <c r="R672" s="4" t="str">
        <f t="shared" si="404"/>
        <v>A+J=</v>
      </c>
      <c r="S672" s="99">
        <f t="shared" si="405"/>
        <v>44249</v>
      </c>
      <c r="T672" s="9" t="str">
        <f t="shared" si="406"/>
        <v>-</v>
      </c>
      <c r="U672" s="9"/>
      <c r="V672" s="9"/>
      <c r="W672" s="9"/>
      <c r="X672" s="9"/>
      <c r="Y672" s="1"/>
      <c r="Z672" s="9"/>
      <c r="AA672" s="9"/>
      <c r="AB672" s="9"/>
      <c r="AC672" s="9"/>
      <c r="AD672" s="9"/>
      <c r="AE672" s="10"/>
      <c r="AF672" s="9"/>
      <c r="AG672" s="9"/>
      <c r="AH672" s="99">
        <f>(AH664+1)</f>
        <v>43959</v>
      </c>
      <c r="AI672" s="2">
        <f t="shared" ref="AI672:AL686" ca="1" si="423">VLOOKUP($AH672,$A$12:$S$1473,(AI$1)+1)</f>
        <v>353.93518299999999</v>
      </c>
      <c r="AJ672" s="9">
        <f t="shared" si="423"/>
        <v>350</v>
      </c>
      <c r="AK672" s="16">
        <f t="shared" ca="1" si="423"/>
        <v>2.9000000000000005E-2</v>
      </c>
      <c r="AL672" s="17">
        <f t="shared" ca="1" si="423"/>
        <v>1.00759891</v>
      </c>
      <c r="AM672" s="99">
        <f t="shared" ref="AM672:AM686" si="424">AH672</f>
        <v>43959</v>
      </c>
      <c r="AN672" s="16">
        <f t="shared" ref="AN672:AQ686" si="425">VLOOKUP($AH672,$A$12:$S$1473,(AN$1)+1)</f>
        <v>1.7999999999999999E-2</v>
      </c>
      <c r="AO672" s="3">
        <f t="shared" si="425"/>
        <v>51</v>
      </c>
      <c r="AP672" s="15">
        <f t="shared" si="425"/>
        <v>1.0036169850000001</v>
      </c>
      <c r="AQ672" s="15">
        <f t="shared" ca="1" si="425"/>
        <v>1.01124338</v>
      </c>
      <c r="AR672" s="99">
        <f t="shared" ref="AR672:AR686" si="426">AH672</f>
        <v>43959</v>
      </c>
      <c r="AS672" s="2">
        <f t="shared" ref="AS672:AV686" ca="1" si="427">VLOOKUP($AH672,$A$12:$S$1473,(AS$1)+1)</f>
        <v>3.9351829999999999</v>
      </c>
      <c r="AT672" s="2">
        <f t="shared" si="427"/>
        <v>0</v>
      </c>
      <c r="AU672" s="28" t="str">
        <f t="shared" si="427"/>
        <v>A+J=</v>
      </c>
      <c r="AV672" s="99">
        <f t="shared" si="427"/>
        <v>44249</v>
      </c>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c r="FV672" s="3"/>
      <c r="FW672" s="3"/>
      <c r="FX672" s="3"/>
      <c r="FY672" s="3"/>
      <c r="FZ672" s="3"/>
      <c r="GA672" s="3"/>
      <c r="GB672" s="3"/>
      <c r="GC672" s="3"/>
      <c r="GD672" s="3"/>
      <c r="GE672" s="3"/>
      <c r="GF672" s="3"/>
      <c r="GG672" s="3"/>
      <c r="GH672" s="3"/>
      <c r="GI672" s="3"/>
      <c r="GJ672" s="3"/>
      <c r="GK672" s="3"/>
      <c r="GL672" s="3"/>
      <c r="GM672" s="3"/>
      <c r="GN672" s="3"/>
      <c r="GO672" s="3"/>
      <c r="GP672" s="3"/>
      <c r="GQ672" s="3"/>
      <c r="GR672" s="3"/>
      <c r="GS672" s="3"/>
      <c r="GT672" s="1"/>
      <c r="GU672" s="1"/>
      <c r="GV672" s="1"/>
      <c r="GW672" s="1"/>
      <c r="GX672" s="1"/>
      <c r="GY672" s="1"/>
      <c r="GZ672" s="1"/>
      <c r="HA672" s="1"/>
      <c r="HB672" s="1"/>
      <c r="HC672" s="1"/>
      <c r="HD672" s="1"/>
      <c r="HE672" s="1"/>
      <c r="HF672" s="1"/>
      <c r="HG672" s="1"/>
      <c r="HH672" s="1"/>
      <c r="HI672" s="1"/>
      <c r="HJ672" s="1"/>
      <c r="HK672" s="1"/>
      <c r="HL672" s="1"/>
    </row>
    <row r="673" spans="1:220" x14ac:dyDescent="0.15">
      <c r="A673" s="97">
        <f t="shared" si="420"/>
        <v>44185</v>
      </c>
      <c r="B673" s="19">
        <f t="shared" ca="1" si="391"/>
        <v>362.62888199999998</v>
      </c>
      <c r="C673" s="2">
        <f t="shared" si="392"/>
        <v>350</v>
      </c>
      <c r="D673" s="16">
        <f ca="1">IF(A673&lt;$B$1,VLOOKUP(A673,[1]DI!$A$4:$B$15000,2),0)</f>
        <v>0</v>
      </c>
      <c r="E673" s="17">
        <f t="shared" ca="1" si="393"/>
        <v>1</v>
      </c>
      <c r="F673" s="17">
        <f ca="1">(TRUNC(PRODUCT($E$12:$E672),16))</f>
        <v>1.0772424081001399</v>
      </c>
      <c r="G673" s="17">
        <f t="shared" ca="1" si="394"/>
        <v>1.05514972012712</v>
      </c>
      <c r="H673" s="17">
        <f t="shared" ca="1" si="395"/>
        <v>1.0209379700000001</v>
      </c>
      <c r="I673" s="16">
        <f t="shared" si="421"/>
        <v>1.7999999999999999E-2</v>
      </c>
      <c r="J673" s="99">
        <f t="shared" si="396"/>
        <v>43881</v>
      </c>
      <c r="K673" s="3">
        <f t="shared" si="397"/>
        <v>207</v>
      </c>
      <c r="L673" s="20">
        <f t="shared" si="398"/>
        <v>208</v>
      </c>
      <c r="M673" s="15">
        <f t="shared" si="399"/>
        <v>1.014833959</v>
      </c>
      <c r="N673" s="15">
        <f t="shared" ca="1" si="400"/>
        <v>1.0360825220000001</v>
      </c>
      <c r="O673" s="20">
        <f t="shared" si="401"/>
        <v>0</v>
      </c>
      <c r="P673" s="2">
        <f t="shared" ca="1" si="402"/>
        <v>12.628882000000001</v>
      </c>
      <c r="Q673" s="2">
        <f t="shared" si="403"/>
        <v>0</v>
      </c>
      <c r="R673" s="4" t="str">
        <f t="shared" si="404"/>
        <v>A+J=</v>
      </c>
      <c r="S673" s="99">
        <f t="shared" si="405"/>
        <v>44249</v>
      </c>
      <c r="T673" s="9" t="str">
        <f t="shared" si="406"/>
        <v>-</v>
      </c>
      <c r="U673" s="9"/>
      <c r="V673" s="9"/>
      <c r="W673" s="9"/>
      <c r="X673" s="9"/>
      <c r="Y673" s="1"/>
      <c r="Z673" s="9"/>
      <c r="AA673" s="9"/>
      <c r="AB673" s="9"/>
      <c r="AC673" s="9"/>
      <c r="AD673" s="9"/>
      <c r="AE673" s="10"/>
      <c r="AF673" s="9"/>
      <c r="AG673" s="9"/>
      <c r="AH673" s="99">
        <f t="shared" ref="AH673:AH686" si="428">(AH672+1)</f>
        <v>43960</v>
      </c>
      <c r="AI673" s="2">
        <f t="shared" ca="1" si="423"/>
        <v>354.00039600000002</v>
      </c>
      <c r="AJ673" s="9">
        <f t="shared" si="423"/>
        <v>350</v>
      </c>
      <c r="AK673" s="16">
        <f t="shared" ca="1" si="423"/>
        <v>0</v>
      </c>
      <c r="AL673" s="17">
        <f t="shared" ca="1" si="423"/>
        <v>1.0077132200000001</v>
      </c>
      <c r="AM673" s="99">
        <f t="shared" si="424"/>
        <v>43960</v>
      </c>
      <c r="AN673" s="16">
        <f t="shared" si="425"/>
        <v>1.7999999999999999E-2</v>
      </c>
      <c r="AO673" s="3">
        <f t="shared" si="425"/>
        <v>52</v>
      </c>
      <c r="AP673" s="15">
        <f t="shared" si="425"/>
        <v>1.0036880370000001</v>
      </c>
      <c r="AQ673" s="15">
        <f t="shared" ca="1" si="425"/>
        <v>1.011429704</v>
      </c>
      <c r="AR673" s="99">
        <f t="shared" si="426"/>
        <v>43960</v>
      </c>
      <c r="AS673" s="2">
        <f t="shared" ca="1" si="427"/>
        <v>4.0003960000000003</v>
      </c>
      <c r="AT673" s="2">
        <f t="shared" si="427"/>
        <v>0</v>
      </c>
      <c r="AU673" s="28" t="str">
        <f t="shared" si="427"/>
        <v>A+J=</v>
      </c>
      <c r="AV673" s="99">
        <f t="shared" si="427"/>
        <v>44249</v>
      </c>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c r="FV673" s="3"/>
      <c r="FW673" s="3"/>
      <c r="FX673" s="3"/>
      <c r="FY673" s="3"/>
      <c r="FZ673" s="3"/>
      <c r="GA673" s="3"/>
      <c r="GB673" s="3"/>
      <c r="GC673" s="3"/>
      <c r="GD673" s="3"/>
      <c r="GE673" s="3"/>
      <c r="GF673" s="3"/>
      <c r="GG673" s="3"/>
      <c r="GH673" s="3"/>
      <c r="GI673" s="3"/>
      <c r="GJ673" s="3"/>
      <c r="GK673" s="3"/>
      <c r="GL673" s="3"/>
      <c r="GM673" s="3"/>
      <c r="GN673" s="3"/>
      <c r="GO673" s="3"/>
      <c r="GP673" s="3"/>
      <c r="GQ673" s="3"/>
      <c r="GR673" s="3"/>
      <c r="GS673" s="3"/>
      <c r="GT673" s="1"/>
      <c r="GU673" s="1"/>
      <c r="GV673" s="1"/>
      <c r="GW673" s="1"/>
      <c r="GX673" s="1"/>
      <c r="GY673" s="1"/>
      <c r="GZ673" s="1"/>
      <c r="HA673" s="1"/>
      <c r="HB673" s="1"/>
      <c r="HC673" s="1"/>
      <c r="HD673" s="1"/>
      <c r="HE673" s="1"/>
      <c r="HF673" s="1"/>
      <c r="HG673" s="1"/>
      <c r="HH673" s="1"/>
      <c r="HI673" s="1"/>
      <c r="HJ673" s="1"/>
      <c r="HK673" s="1"/>
      <c r="HL673" s="1"/>
    </row>
    <row r="674" spans="1:220" x14ac:dyDescent="0.15">
      <c r="A674" s="97">
        <f t="shared" si="420"/>
        <v>44186</v>
      </c>
      <c r="B674" s="19">
        <f t="shared" ca="1" si="391"/>
        <v>362.62888199999998</v>
      </c>
      <c r="C674" s="2">
        <f t="shared" si="392"/>
        <v>350</v>
      </c>
      <c r="D674" s="16">
        <f ca="1">IF(A674&lt;$B$1,VLOOKUP(A674,[1]DI!$A$4:$B$15000,2),0)</f>
        <v>1.9000000000000006E-2</v>
      </c>
      <c r="E674" s="17">
        <f t="shared" ca="1" si="393"/>
        <v>1.0000746899999999</v>
      </c>
      <c r="F674" s="17">
        <f ca="1">(TRUNC(PRODUCT($E$12:$E673),16))</f>
        <v>1.0772424081001399</v>
      </c>
      <c r="G674" s="17">
        <f t="shared" ca="1" si="394"/>
        <v>1.05514972012712</v>
      </c>
      <c r="H674" s="17">
        <f t="shared" ca="1" si="395"/>
        <v>1.0209379700000001</v>
      </c>
      <c r="I674" s="16">
        <f t="shared" si="421"/>
        <v>1.7999999999999999E-2</v>
      </c>
      <c r="J674" s="99">
        <f t="shared" si="396"/>
        <v>43881</v>
      </c>
      <c r="K674" s="3">
        <f t="shared" si="397"/>
        <v>208</v>
      </c>
      <c r="L674" s="20">
        <f t="shared" si="398"/>
        <v>208</v>
      </c>
      <c r="M674" s="15">
        <f t="shared" si="399"/>
        <v>1.014833959</v>
      </c>
      <c r="N674" s="15">
        <f t="shared" ca="1" si="400"/>
        <v>1.0360825220000001</v>
      </c>
      <c r="O674" s="20">
        <f t="shared" si="401"/>
        <v>0</v>
      </c>
      <c r="P674" s="2">
        <f t="shared" ca="1" si="402"/>
        <v>12.628882000000001</v>
      </c>
      <c r="Q674" s="2">
        <f t="shared" si="403"/>
        <v>0</v>
      </c>
      <c r="R674" s="4" t="str">
        <f t="shared" si="404"/>
        <v>A+J=</v>
      </c>
      <c r="S674" s="99">
        <f t="shared" si="405"/>
        <v>44249</v>
      </c>
      <c r="T674" s="9" t="str">
        <f t="shared" si="406"/>
        <v>-</v>
      </c>
      <c r="U674" s="9"/>
      <c r="V674" s="9"/>
      <c r="W674" s="9"/>
      <c r="X674" s="9"/>
      <c r="Y674" s="1"/>
      <c r="Z674" s="9"/>
      <c r="AA674" s="9"/>
      <c r="AB674" s="9"/>
      <c r="AC674" s="9"/>
      <c r="AD674" s="9"/>
      <c r="AE674" s="10"/>
      <c r="AF674" s="9"/>
      <c r="AG674" s="9"/>
      <c r="AH674" s="99">
        <f t="shared" si="428"/>
        <v>43961</v>
      </c>
      <c r="AI674" s="2">
        <f t="shared" ca="1" si="423"/>
        <v>354.00039600000002</v>
      </c>
      <c r="AJ674" s="9">
        <f t="shared" si="423"/>
        <v>350</v>
      </c>
      <c r="AK674" s="16">
        <f t="shared" ca="1" si="423"/>
        <v>0</v>
      </c>
      <c r="AL674" s="17">
        <f t="shared" ca="1" si="423"/>
        <v>1.0077132200000001</v>
      </c>
      <c r="AM674" s="99">
        <f t="shared" si="424"/>
        <v>43961</v>
      </c>
      <c r="AN674" s="16">
        <f t="shared" si="425"/>
        <v>1.7999999999999999E-2</v>
      </c>
      <c r="AO674" s="3">
        <f t="shared" si="425"/>
        <v>52</v>
      </c>
      <c r="AP674" s="15">
        <f t="shared" si="425"/>
        <v>1.0036880370000001</v>
      </c>
      <c r="AQ674" s="15">
        <f t="shared" ca="1" si="425"/>
        <v>1.011429704</v>
      </c>
      <c r="AR674" s="99">
        <f t="shared" si="426"/>
        <v>43961</v>
      </c>
      <c r="AS674" s="2">
        <f t="shared" ca="1" si="427"/>
        <v>4.0003960000000003</v>
      </c>
      <c r="AT674" s="2">
        <f t="shared" si="427"/>
        <v>0</v>
      </c>
      <c r="AU674" s="28" t="str">
        <f t="shared" si="427"/>
        <v>A+J=</v>
      </c>
      <c r="AV674" s="99">
        <f t="shared" si="427"/>
        <v>44249</v>
      </c>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c r="FV674" s="3"/>
      <c r="FW674" s="3"/>
      <c r="FX674" s="3"/>
      <c r="FY674" s="3"/>
      <c r="FZ674" s="3"/>
      <c r="GA674" s="3"/>
      <c r="GB674" s="3"/>
      <c r="GC674" s="3"/>
      <c r="GD674" s="3"/>
      <c r="GE674" s="3"/>
      <c r="GF674" s="3"/>
      <c r="GG674" s="3"/>
      <c r="GH674" s="3"/>
      <c r="GI674" s="3"/>
      <c r="GJ674" s="3"/>
      <c r="GK674" s="3"/>
      <c r="GL674" s="3"/>
      <c r="GM674" s="3"/>
      <c r="GN674" s="3"/>
      <c r="GO674" s="3"/>
      <c r="GP674" s="3"/>
      <c r="GQ674" s="3"/>
      <c r="GR674" s="3"/>
      <c r="GS674" s="3"/>
      <c r="GT674" s="1"/>
      <c r="GU674" s="1"/>
      <c r="GV674" s="1"/>
      <c r="GW674" s="1"/>
      <c r="GX674" s="1"/>
      <c r="GY674" s="1"/>
      <c r="GZ674" s="1"/>
      <c r="HA674" s="1"/>
      <c r="HB674" s="1"/>
      <c r="HC674" s="1"/>
      <c r="HD674" s="1"/>
      <c r="HE674" s="1"/>
      <c r="HF674" s="1"/>
      <c r="HG674" s="1"/>
      <c r="HH674" s="1"/>
      <c r="HI674" s="1"/>
      <c r="HJ674" s="1"/>
      <c r="HK674" s="1"/>
      <c r="HL674" s="1"/>
    </row>
    <row r="675" spans="1:220" x14ac:dyDescent="0.15">
      <c r="A675" s="97">
        <f t="shared" si="420"/>
        <v>44187</v>
      </c>
      <c r="B675" s="19">
        <f t="shared" ca="1" si="391"/>
        <v>362.68164000000002</v>
      </c>
      <c r="C675" s="2">
        <f t="shared" si="392"/>
        <v>350</v>
      </c>
      <c r="D675" s="16">
        <f ca="1">IF(A675&lt;$B$1,VLOOKUP(A675,[1]DI!$A$4:$B$15000,2),0)</f>
        <v>1.9000000000000006E-2</v>
      </c>
      <c r="E675" s="17">
        <f t="shared" ca="1" si="393"/>
        <v>1.0000746899999999</v>
      </c>
      <c r="F675" s="17">
        <f ca="1">(TRUNC(PRODUCT($E$12:$E674),16))</f>
        <v>1.0773228673355999</v>
      </c>
      <c r="G675" s="17">
        <f t="shared" ca="1" si="394"/>
        <v>1.05514972012712</v>
      </c>
      <c r="H675" s="17">
        <f t="shared" ca="1" si="395"/>
        <v>1.0210142200000001</v>
      </c>
      <c r="I675" s="16">
        <f t="shared" si="421"/>
        <v>1.7999999999999999E-2</v>
      </c>
      <c r="J675" s="99">
        <f t="shared" si="396"/>
        <v>43881</v>
      </c>
      <c r="K675" s="3">
        <f t="shared" si="397"/>
        <v>209</v>
      </c>
      <c r="L675" s="20">
        <f t="shared" si="398"/>
        <v>209</v>
      </c>
      <c r="M675" s="15">
        <f t="shared" si="399"/>
        <v>1.0149058049999999</v>
      </c>
      <c r="N675" s="15">
        <f t="shared" ca="1" si="400"/>
        <v>1.0362332590000001</v>
      </c>
      <c r="O675" s="20">
        <f t="shared" si="401"/>
        <v>0</v>
      </c>
      <c r="P675" s="2">
        <f t="shared" ca="1" si="402"/>
        <v>12.68164</v>
      </c>
      <c r="Q675" s="2">
        <f t="shared" si="403"/>
        <v>0</v>
      </c>
      <c r="R675" s="4" t="str">
        <f t="shared" si="404"/>
        <v>A+J=</v>
      </c>
      <c r="S675" s="99">
        <f t="shared" si="405"/>
        <v>44249</v>
      </c>
      <c r="T675" s="9" t="str">
        <f t="shared" si="406"/>
        <v>-</v>
      </c>
      <c r="U675" s="9"/>
      <c r="V675" s="9"/>
      <c r="W675" s="9"/>
      <c r="X675" s="9"/>
      <c r="Y675" s="1"/>
      <c r="Z675" s="9"/>
      <c r="AA675" s="9"/>
      <c r="AB675" s="9"/>
      <c r="AC675" s="9"/>
      <c r="AD675" s="9"/>
      <c r="AE675" s="10"/>
      <c r="AF675" s="9"/>
      <c r="AG675" s="9"/>
      <c r="AH675" s="99">
        <f t="shared" si="428"/>
        <v>43962</v>
      </c>
      <c r="AI675" s="2">
        <f t="shared" ca="1" si="423"/>
        <v>354.00039600000002</v>
      </c>
      <c r="AJ675" s="9">
        <f t="shared" si="423"/>
        <v>350</v>
      </c>
      <c r="AK675" s="16">
        <f t="shared" ca="1" si="423"/>
        <v>2.9000000000000005E-2</v>
      </c>
      <c r="AL675" s="17">
        <f t="shared" ca="1" si="423"/>
        <v>1.0077132200000001</v>
      </c>
      <c r="AM675" s="99">
        <f t="shared" si="424"/>
        <v>43962</v>
      </c>
      <c r="AN675" s="16">
        <f t="shared" si="425"/>
        <v>1.7999999999999999E-2</v>
      </c>
      <c r="AO675" s="3">
        <f t="shared" si="425"/>
        <v>52</v>
      </c>
      <c r="AP675" s="15">
        <f t="shared" si="425"/>
        <v>1.0036880370000001</v>
      </c>
      <c r="AQ675" s="15">
        <f t="shared" ca="1" si="425"/>
        <v>1.011429704</v>
      </c>
      <c r="AR675" s="99">
        <f t="shared" si="426"/>
        <v>43962</v>
      </c>
      <c r="AS675" s="2">
        <f t="shared" ca="1" si="427"/>
        <v>4.0003960000000003</v>
      </c>
      <c r="AT675" s="2">
        <f t="shared" si="427"/>
        <v>0</v>
      </c>
      <c r="AU675" s="28" t="str">
        <f t="shared" si="427"/>
        <v>A+J=</v>
      </c>
      <c r="AV675" s="99">
        <f t="shared" si="427"/>
        <v>44249</v>
      </c>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c r="FV675" s="3"/>
      <c r="FW675" s="3"/>
      <c r="FX675" s="3"/>
      <c r="FY675" s="3"/>
      <c r="FZ675" s="3"/>
      <c r="GA675" s="3"/>
      <c r="GB675" s="3"/>
      <c r="GC675" s="3"/>
      <c r="GD675" s="3"/>
      <c r="GE675" s="3"/>
      <c r="GF675" s="3"/>
      <c r="GG675" s="3"/>
      <c r="GH675" s="3"/>
      <c r="GI675" s="3"/>
      <c r="GJ675" s="3"/>
      <c r="GK675" s="3"/>
      <c r="GL675" s="3"/>
      <c r="GM675" s="3"/>
      <c r="GN675" s="3"/>
      <c r="GO675" s="3"/>
      <c r="GP675" s="3"/>
      <c r="GQ675" s="3"/>
      <c r="GR675" s="3"/>
      <c r="GS675" s="3"/>
      <c r="GT675" s="1"/>
      <c r="GU675" s="1"/>
      <c r="GV675" s="1"/>
      <c r="GW675" s="1"/>
      <c r="GX675" s="1"/>
      <c r="GY675" s="1"/>
      <c r="GZ675" s="1"/>
      <c r="HA675" s="1"/>
      <c r="HB675" s="1"/>
      <c r="HC675" s="1"/>
      <c r="HD675" s="1"/>
      <c r="HE675" s="1"/>
      <c r="HF675" s="1"/>
      <c r="HG675" s="1"/>
      <c r="HH675" s="1"/>
      <c r="HI675" s="1"/>
      <c r="HJ675" s="1"/>
      <c r="HK675" s="1"/>
      <c r="HL675" s="1"/>
    </row>
    <row r="676" spans="1:220" x14ac:dyDescent="0.15">
      <c r="A676" s="97">
        <f t="shared" si="420"/>
        <v>44188</v>
      </c>
      <c r="B676" s="19">
        <f t="shared" ca="1" si="391"/>
        <v>362.73440699999998</v>
      </c>
      <c r="C676" s="2">
        <f t="shared" si="392"/>
        <v>350</v>
      </c>
      <c r="D676" s="16">
        <f ca="1">IF(A676&lt;$B$1,VLOOKUP(A676,[1]DI!$A$4:$B$15000,2),0)</f>
        <v>1.9000000000000006E-2</v>
      </c>
      <c r="E676" s="17">
        <f t="shared" ca="1" si="393"/>
        <v>1.0000746899999999</v>
      </c>
      <c r="F676" s="17">
        <f ca="1">(TRUNC(PRODUCT($E$12:$E675),16))</f>
        <v>1.0774033325805601</v>
      </c>
      <c r="G676" s="17">
        <f t="shared" ca="1" si="394"/>
        <v>1.05514972012712</v>
      </c>
      <c r="H676" s="17">
        <f t="shared" ca="1" si="395"/>
        <v>1.02109048</v>
      </c>
      <c r="I676" s="16">
        <f t="shared" si="421"/>
        <v>1.7999999999999999E-2</v>
      </c>
      <c r="J676" s="99">
        <f t="shared" si="396"/>
        <v>43881</v>
      </c>
      <c r="K676" s="3">
        <f t="shared" si="397"/>
        <v>210</v>
      </c>
      <c r="L676" s="20">
        <f t="shared" si="398"/>
        <v>210</v>
      </c>
      <c r="M676" s="15">
        <f t="shared" si="399"/>
        <v>1.0149776559999999</v>
      </c>
      <c r="N676" s="15">
        <f t="shared" ca="1" si="400"/>
        <v>1.036384022</v>
      </c>
      <c r="O676" s="20">
        <f t="shared" si="401"/>
        <v>0</v>
      </c>
      <c r="P676" s="2">
        <f t="shared" ca="1" si="402"/>
        <v>12.734406999999999</v>
      </c>
      <c r="Q676" s="2">
        <f t="shared" si="403"/>
        <v>0</v>
      </c>
      <c r="R676" s="4" t="str">
        <f t="shared" si="404"/>
        <v>A+J=</v>
      </c>
      <c r="S676" s="99">
        <f t="shared" si="405"/>
        <v>44249</v>
      </c>
      <c r="T676" s="9" t="str">
        <f t="shared" si="406"/>
        <v>-</v>
      </c>
      <c r="U676" s="9"/>
      <c r="V676" s="9"/>
      <c r="W676" s="9"/>
      <c r="X676" s="9"/>
      <c r="Y676" s="1"/>
      <c r="Z676" s="9"/>
      <c r="AA676" s="9"/>
      <c r="AB676" s="9"/>
      <c r="AC676" s="9"/>
      <c r="AD676" s="9"/>
      <c r="AE676" s="10"/>
      <c r="AF676" s="9"/>
      <c r="AG676" s="9"/>
      <c r="AH676" s="99">
        <f t="shared" si="428"/>
        <v>43963</v>
      </c>
      <c r="AI676" s="2">
        <f t="shared" ca="1" si="423"/>
        <v>354.06562300000002</v>
      </c>
      <c r="AJ676" s="9">
        <f t="shared" si="423"/>
        <v>350</v>
      </c>
      <c r="AK676" s="16">
        <f t="shared" ca="1" si="423"/>
        <v>2.9000000000000005E-2</v>
      </c>
      <c r="AL676" s="17">
        <f t="shared" ca="1" si="423"/>
        <v>1.00782755</v>
      </c>
      <c r="AM676" s="99">
        <f t="shared" si="424"/>
        <v>43963</v>
      </c>
      <c r="AN676" s="16">
        <f t="shared" si="425"/>
        <v>1.7999999999999999E-2</v>
      </c>
      <c r="AO676" s="3">
        <f t="shared" si="425"/>
        <v>53</v>
      </c>
      <c r="AP676" s="15">
        <f t="shared" si="425"/>
        <v>1.0037590940000001</v>
      </c>
      <c r="AQ676" s="15">
        <f t="shared" ca="1" si="425"/>
        <v>1.0116160679999999</v>
      </c>
      <c r="AR676" s="99">
        <f t="shared" si="426"/>
        <v>43963</v>
      </c>
      <c r="AS676" s="2">
        <f t="shared" ca="1" si="427"/>
        <v>4.0656230000000004</v>
      </c>
      <c r="AT676" s="2">
        <f t="shared" si="427"/>
        <v>0</v>
      </c>
      <c r="AU676" s="28" t="str">
        <f t="shared" si="427"/>
        <v>A+J=</v>
      </c>
      <c r="AV676" s="99">
        <f t="shared" si="427"/>
        <v>44249</v>
      </c>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c r="FV676" s="3"/>
      <c r="FW676" s="3"/>
      <c r="FX676" s="3"/>
      <c r="FY676" s="3"/>
      <c r="FZ676" s="3"/>
      <c r="GA676" s="3"/>
      <c r="GB676" s="3"/>
      <c r="GC676" s="3"/>
      <c r="GD676" s="3"/>
      <c r="GE676" s="3"/>
      <c r="GF676" s="3"/>
      <c r="GG676" s="3"/>
      <c r="GH676" s="3"/>
      <c r="GI676" s="3"/>
      <c r="GJ676" s="3"/>
      <c r="GK676" s="3"/>
      <c r="GL676" s="3"/>
      <c r="GM676" s="3"/>
      <c r="GN676" s="3"/>
      <c r="GO676" s="3"/>
      <c r="GP676" s="3"/>
      <c r="GQ676" s="3"/>
      <c r="GR676" s="3"/>
      <c r="GS676" s="3"/>
      <c r="GT676" s="1"/>
      <c r="GU676" s="1"/>
      <c r="GV676" s="1"/>
      <c r="GW676" s="1"/>
      <c r="GX676" s="1"/>
      <c r="GY676" s="1"/>
      <c r="GZ676" s="1"/>
      <c r="HA676" s="1"/>
      <c r="HB676" s="1"/>
      <c r="HC676" s="1"/>
      <c r="HD676" s="1"/>
      <c r="HE676" s="1"/>
      <c r="HF676" s="1"/>
      <c r="HG676" s="1"/>
      <c r="HH676" s="1"/>
      <c r="HI676" s="1"/>
      <c r="HJ676" s="1"/>
      <c r="HK676" s="1"/>
      <c r="HL676" s="1"/>
    </row>
    <row r="677" spans="1:220" x14ac:dyDescent="0.15">
      <c r="A677" s="97">
        <f t="shared" si="420"/>
        <v>44189</v>
      </c>
      <c r="B677" s="19">
        <f t="shared" ca="1" si="391"/>
        <v>362.78717999999998</v>
      </c>
      <c r="C677" s="2">
        <f t="shared" si="392"/>
        <v>350</v>
      </c>
      <c r="D677" s="16">
        <f ca="1">IF(A677&lt;$B$1,VLOOKUP(A677,[1]DI!$A$4:$B$15000,2),0)</f>
        <v>1.9000000000000006E-2</v>
      </c>
      <c r="E677" s="17">
        <f t="shared" ca="1" si="393"/>
        <v>1.0000746899999999</v>
      </c>
      <c r="F677" s="17">
        <f ca="1">(TRUNC(PRODUCT($E$12:$E676),16))</f>
        <v>1.0774838038354699</v>
      </c>
      <c r="G677" s="17">
        <f t="shared" ca="1" si="394"/>
        <v>1.05514972012712</v>
      </c>
      <c r="H677" s="17">
        <f t="shared" ca="1" si="395"/>
        <v>1.02116674</v>
      </c>
      <c r="I677" s="16">
        <f t="shared" si="421"/>
        <v>1.7999999999999999E-2</v>
      </c>
      <c r="J677" s="99">
        <f t="shared" si="396"/>
        <v>43881</v>
      </c>
      <c r="K677" s="3">
        <f t="shared" si="397"/>
        <v>211</v>
      </c>
      <c r="L677" s="20">
        <f t="shared" si="398"/>
        <v>211</v>
      </c>
      <c r="M677" s="15">
        <f t="shared" si="399"/>
        <v>1.015049512</v>
      </c>
      <c r="N677" s="15">
        <f t="shared" ca="1" si="400"/>
        <v>1.036534801</v>
      </c>
      <c r="O677" s="20">
        <f t="shared" si="401"/>
        <v>0</v>
      </c>
      <c r="P677" s="2">
        <f t="shared" ca="1" si="402"/>
        <v>12.787179999999999</v>
      </c>
      <c r="Q677" s="2">
        <f t="shared" si="403"/>
        <v>0</v>
      </c>
      <c r="R677" s="4" t="str">
        <f t="shared" si="404"/>
        <v>A+J=</v>
      </c>
      <c r="S677" s="99">
        <f t="shared" si="405"/>
        <v>44249</v>
      </c>
      <c r="T677" s="9" t="str">
        <f t="shared" si="406"/>
        <v>-</v>
      </c>
      <c r="U677" s="9"/>
      <c r="V677" s="9"/>
      <c r="W677" s="9"/>
      <c r="X677" s="9"/>
      <c r="Y677" s="1"/>
      <c r="Z677" s="9"/>
      <c r="AA677" s="9"/>
      <c r="AB677" s="9"/>
      <c r="AC677" s="9"/>
      <c r="AD677" s="9"/>
      <c r="AE677" s="10"/>
      <c r="AF677" s="9"/>
      <c r="AG677" s="9"/>
      <c r="AH677" s="99">
        <f t="shared" si="428"/>
        <v>43964</v>
      </c>
      <c r="AI677" s="2">
        <f t="shared" ca="1" si="423"/>
        <v>354.13086199999998</v>
      </c>
      <c r="AJ677" s="9">
        <f t="shared" si="423"/>
        <v>350</v>
      </c>
      <c r="AK677" s="16">
        <f t="shared" ca="1" si="423"/>
        <v>2.9000000000000005E-2</v>
      </c>
      <c r="AL677" s="17">
        <f t="shared" ca="1" si="423"/>
        <v>1.0079418899999999</v>
      </c>
      <c r="AM677" s="99">
        <f t="shared" si="424"/>
        <v>43964</v>
      </c>
      <c r="AN677" s="16">
        <f t="shared" si="425"/>
        <v>1.7999999999999999E-2</v>
      </c>
      <c r="AO677" s="3">
        <f t="shared" si="425"/>
        <v>54</v>
      </c>
      <c r="AP677" s="15">
        <f t="shared" si="425"/>
        <v>1.003830156</v>
      </c>
      <c r="AQ677" s="15">
        <f t="shared" ca="1" si="425"/>
        <v>1.0118024649999999</v>
      </c>
      <c r="AR677" s="99">
        <f t="shared" si="426"/>
        <v>43964</v>
      </c>
      <c r="AS677" s="2">
        <f t="shared" ca="1" si="427"/>
        <v>4.1308619999999996</v>
      </c>
      <c r="AT677" s="2">
        <f t="shared" si="427"/>
        <v>0</v>
      </c>
      <c r="AU677" s="28" t="str">
        <f t="shared" si="427"/>
        <v>A+J=</v>
      </c>
      <c r="AV677" s="99">
        <f t="shared" si="427"/>
        <v>44249</v>
      </c>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c r="FV677" s="3"/>
      <c r="FW677" s="3"/>
      <c r="FX677" s="3"/>
      <c r="FY677" s="3"/>
      <c r="FZ677" s="3"/>
      <c r="GA677" s="3"/>
      <c r="GB677" s="3"/>
      <c r="GC677" s="3"/>
      <c r="GD677" s="3"/>
      <c r="GE677" s="3"/>
      <c r="GF677" s="3"/>
      <c r="GG677" s="3"/>
      <c r="GH677" s="3"/>
      <c r="GI677" s="3"/>
      <c r="GJ677" s="3"/>
      <c r="GK677" s="3"/>
      <c r="GL677" s="3"/>
      <c r="GM677" s="3"/>
      <c r="GN677" s="3"/>
      <c r="GO677" s="3"/>
      <c r="GP677" s="3"/>
      <c r="GQ677" s="3"/>
      <c r="GR677" s="3"/>
      <c r="GS677" s="3"/>
      <c r="GT677" s="1"/>
      <c r="GU677" s="1"/>
      <c r="GV677" s="1"/>
      <c r="GW677" s="1"/>
      <c r="GX677" s="1"/>
      <c r="GY677" s="1"/>
      <c r="GZ677" s="1"/>
      <c r="HA677" s="1"/>
      <c r="HB677" s="1"/>
      <c r="HC677" s="1"/>
      <c r="HD677" s="1"/>
      <c r="HE677" s="1"/>
      <c r="HF677" s="1"/>
      <c r="HG677" s="1"/>
      <c r="HH677" s="1"/>
      <c r="HI677" s="1"/>
      <c r="HJ677" s="1"/>
      <c r="HK677" s="1"/>
      <c r="HL677" s="1"/>
    </row>
    <row r="678" spans="1:220" x14ac:dyDescent="0.15">
      <c r="A678" s="97">
        <f t="shared" si="420"/>
        <v>44190</v>
      </c>
      <c r="B678" s="19">
        <f t="shared" ca="1" si="391"/>
        <v>362.83996200000001</v>
      </c>
      <c r="C678" s="2">
        <f t="shared" si="392"/>
        <v>350</v>
      </c>
      <c r="D678" s="16">
        <f ca="1">IF(A678&lt;$B$1,VLOOKUP(A678,[1]DI!$A$4:$B$15000,2),0)</f>
        <v>0</v>
      </c>
      <c r="E678" s="17">
        <f t="shared" ca="1" si="393"/>
        <v>1</v>
      </c>
      <c r="F678" s="17">
        <f ca="1">(TRUNC(PRODUCT($E$12:$E677),16))</f>
        <v>1.07756428110078</v>
      </c>
      <c r="G678" s="17">
        <f t="shared" ca="1" si="394"/>
        <v>1.05514972012712</v>
      </c>
      <c r="H678" s="17">
        <f t="shared" ca="1" si="395"/>
        <v>1.0212430100000001</v>
      </c>
      <c r="I678" s="16">
        <f t="shared" si="421"/>
        <v>1.7999999999999999E-2</v>
      </c>
      <c r="J678" s="99">
        <f t="shared" si="396"/>
        <v>43881</v>
      </c>
      <c r="K678" s="3">
        <f t="shared" si="397"/>
        <v>211</v>
      </c>
      <c r="L678" s="20">
        <f t="shared" si="398"/>
        <v>212</v>
      </c>
      <c r="M678" s="15">
        <f t="shared" si="399"/>
        <v>1.0151213729999999</v>
      </c>
      <c r="N678" s="15">
        <f t="shared" ca="1" si="400"/>
        <v>1.036685606</v>
      </c>
      <c r="O678" s="20">
        <f t="shared" si="401"/>
        <v>0</v>
      </c>
      <c r="P678" s="2">
        <f t="shared" ca="1" si="402"/>
        <v>12.839962</v>
      </c>
      <c r="Q678" s="2">
        <f t="shared" si="403"/>
        <v>0</v>
      </c>
      <c r="R678" s="4" t="str">
        <f t="shared" si="404"/>
        <v>A+J=</v>
      </c>
      <c r="S678" s="99">
        <f t="shared" si="405"/>
        <v>44249</v>
      </c>
      <c r="T678" s="9" t="str">
        <f t="shared" si="406"/>
        <v>-</v>
      </c>
      <c r="U678" s="9"/>
      <c r="V678" s="9"/>
      <c r="W678" s="9"/>
      <c r="X678" s="9"/>
      <c r="Y678" s="1"/>
      <c r="Z678" s="9"/>
      <c r="AA678" s="9"/>
      <c r="AB678" s="9"/>
      <c r="AC678" s="9"/>
      <c r="AD678" s="9"/>
      <c r="AE678" s="10"/>
      <c r="AF678" s="9"/>
      <c r="AG678" s="9"/>
      <c r="AH678" s="99">
        <f t="shared" si="428"/>
        <v>43965</v>
      </c>
      <c r="AI678" s="2">
        <f t="shared" ca="1" si="423"/>
        <v>354.19611200000003</v>
      </c>
      <c r="AJ678" s="9">
        <f t="shared" si="423"/>
        <v>350</v>
      </c>
      <c r="AK678" s="16">
        <f t="shared" ca="1" si="423"/>
        <v>2.9000000000000005E-2</v>
      </c>
      <c r="AL678" s="17">
        <f t="shared" ca="1" si="423"/>
        <v>1.0080562399999999</v>
      </c>
      <c r="AM678" s="99">
        <f t="shared" si="424"/>
        <v>43965</v>
      </c>
      <c r="AN678" s="16">
        <f t="shared" si="425"/>
        <v>1.7999999999999999E-2</v>
      </c>
      <c r="AO678" s="3">
        <f t="shared" si="425"/>
        <v>55</v>
      </c>
      <c r="AP678" s="15">
        <f t="shared" si="425"/>
        <v>1.003901223</v>
      </c>
      <c r="AQ678" s="15">
        <f t="shared" ca="1" si="425"/>
        <v>1.011988892</v>
      </c>
      <c r="AR678" s="99">
        <f t="shared" si="426"/>
        <v>43965</v>
      </c>
      <c r="AS678" s="2">
        <f t="shared" ca="1" si="427"/>
        <v>4.1961120000000003</v>
      </c>
      <c r="AT678" s="2">
        <f t="shared" si="427"/>
        <v>0</v>
      </c>
      <c r="AU678" s="28" t="str">
        <f t="shared" si="427"/>
        <v>A+J=</v>
      </c>
      <c r="AV678" s="99">
        <f t="shared" si="427"/>
        <v>44249</v>
      </c>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c r="FV678" s="3"/>
      <c r="FW678" s="3"/>
      <c r="FX678" s="3"/>
      <c r="FY678" s="3"/>
      <c r="FZ678" s="3"/>
      <c r="GA678" s="3"/>
      <c r="GB678" s="3"/>
      <c r="GC678" s="3"/>
      <c r="GD678" s="3"/>
      <c r="GE678" s="3"/>
      <c r="GF678" s="3"/>
      <c r="GG678" s="3"/>
      <c r="GH678" s="3"/>
      <c r="GI678" s="3"/>
      <c r="GJ678" s="3"/>
      <c r="GK678" s="3"/>
      <c r="GL678" s="3"/>
      <c r="GM678" s="3"/>
      <c r="GN678" s="3"/>
      <c r="GO678" s="3"/>
      <c r="GP678" s="3"/>
      <c r="GQ678" s="3"/>
      <c r="GR678" s="3"/>
      <c r="GS678" s="3"/>
      <c r="GT678" s="1"/>
      <c r="GU678" s="1"/>
      <c r="GV678" s="1"/>
      <c r="GW678" s="1"/>
      <c r="GX678" s="1"/>
      <c r="GY678" s="1"/>
      <c r="GZ678" s="1"/>
      <c r="HA678" s="1"/>
      <c r="HB678" s="1"/>
      <c r="HC678" s="1"/>
      <c r="HD678" s="1"/>
      <c r="HE678" s="1"/>
      <c r="HF678" s="1"/>
      <c r="HG678" s="1"/>
      <c r="HH678" s="1"/>
      <c r="HI678" s="1"/>
      <c r="HJ678" s="1"/>
      <c r="HK678" s="1"/>
      <c r="HL678" s="1"/>
    </row>
    <row r="679" spans="1:220" x14ac:dyDescent="0.15">
      <c r="A679" s="97">
        <f t="shared" si="420"/>
        <v>44191</v>
      </c>
      <c r="B679" s="19">
        <f t="shared" ca="1" si="391"/>
        <v>362.83996200000001</v>
      </c>
      <c r="C679" s="2">
        <f t="shared" si="392"/>
        <v>350</v>
      </c>
      <c r="D679" s="16">
        <f ca="1">IF(A679&lt;$B$1,VLOOKUP(A679,[1]DI!$A$4:$B$15000,2),0)</f>
        <v>0</v>
      </c>
      <c r="E679" s="17">
        <f t="shared" ca="1" si="393"/>
        <v>1</v>
      </c>
      <c r="F679" s="17">
        <f ca="1">(TRUNC(PRODUCT($E$12:$E678),16))</f>
        <v>1.07756428110078</v>
      </c>
      <c r="G679" s="17">
        <f t="shared" ca="1" si="394"/>
        <v>1.05514972012712</v>
      </c>
      <c r="H679" s="17">
        <f t="shared" ca="1" si="395"/>
        <v>1.0212430100000001</v>
      </c>
      <c r="I679" s="16">
        <f t="shared" si="421"/>
        <v>1.7999999999999999E-2</v>
      </c>
      <c r="J679" s="99">
        <f t="shared" si="396"/>
        <v>43881</v>
      </c>
      <c r="K679" s="3">
        <f t="shared" si="397"/>
        <v>211</v>
      </c>
      <c r="L679" s="20">
        <f t="shared" si="398"/>
        <v>212</v>
      </c>
      <c r="M679" s="15">
        <f t="shared" si="399"/>
        <v>1.0151213729999999</v>
      </c>
      <c r="N679" s="15">
        <f t="shared" ca="1" si="400"/>
        <v>1.036685606</v>
      </c>
      <c r="O679" s="20">
        <f t="shared" si="401"/>
        <v>0</v>
      </c>
      <c r="P679" s="2">
        <f t="shared" ca="1" si="402"/>
        <v>12.839962</v>
      </c>
      <c r="Q679" s="2">
        <f t="shared" si="403"/>
        <v>0</v>
      </c>
      <c r="R679" s="4" t="str">
        <f t="shared" si="404"/>
        <v>A+J=</v>
      </c>
      <c r="S679" s="99">
        <f t="shared" si="405"/>
        <v>44249</v>
      </c>
      <c r="T679" s="9" t="str">
        <f t="shared" si="406"/>
        <v>-</v>
      </c>
      <c r="U679" s="9"/>
      <c r="V679" s="9"/>
      <c r="W679" s="9"/>
      <c r="X679" s="9"/>
      <c r="Y679" s="1"/>
      <c r="Z679" s="9"/>
      <c r="AA679" s="9"/>
      <c r="AB679" s="9"/>
      <c r="AC679" s="9"/>
      <c r="AD679" s="9"/>
      <c r="AE679" s="10"/>
      <c r="AF679" s="9"/>
      <c r="AG679" s="9"/>
      <c r="AH679" s="99">
        <f t="shared" si="428"/>
        <v>43966</v>
      </c>
      <c r="AI679" s="2">
        <f t="shared" ca="1" si="423"/>
        <v>354.26137199999999</v>
      </c>
      <c r="AJ679" s="9">
        <f t="shared" si="423"/>
        <v>350</v>
      </c>
      <c r="AK679" s="16">
        <f t="shared" ca="1" si="423"/>
        <v>2.9000000000000005E-2</v>
      </c>
      <c r="AL679" s="17">
        <f t="shared" ca="1" si="423"/>
        <v>1.0081705999999999</v>
      </c>
      <c r="AM679" s="99">
        <f t="shared" si="424"/>
        <v>43966</v>
      </c>
      <c r="AN679" s="16">
        <f t="shared" si="425"/>
        <v>1.7999999999999999E-2</v>
      </c>
      <c r="AO679" s="3">
        <f t="shared" si="425"/>
        <v>56</v>
      </c>
      <c r="AP679" s="15">
        <f t="shared" si="425"/>
        <v>1.0039722950000001</v>
      </c>
      <c r="AQ679" s="15">
        <f t="shared" ca="1" si="425"/>
        <v>1.012175351</v>
      </c>
      <c r="AR679" s="99">
        <f t="shared" si="426"/>
        <v>43966</v>
      </c>
      <c r="AS679" s="2">
        <f t="shared" ca="1" si="427"/>
        <v>4.2613719999999997</v>
      </c>
      <c r="AT679" s="2">
        <f t="shared" si="427"/>
        <v>0</v>
      </c>
      <c r="AU679" s="28" t="str">
        <f t="shared" si="427"/>
        <v>A+J=</v>
      </c>
      <c r="AV679" s="99">
        <f t="shared" si="427"/>
        <v>44249</v>
      </c>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c r="FV679" s="3"/>
      <c r="FW679" s="3"/>
      <c r="FX679" s="3"/>
      <c r="FY679" s="3"/>
      <c r="FZ679" s="3"/>
      <c r="GA679" s="3"/>
      <c r="GB679" s="3"/>
      <c r="GC679" s="3"/>
      <c r="GD679" s="3"/>
      <c r="GE679" s="3"/>
      <c r="GF679" s="3"/>
      <c r="GG679" s="3"/>
      <c r="GH679" s="3"/>
      <c r="GI679" s="3"/>
      <c r="GJ679" s="3"/>
      <c r="GK679" s="3"/>
      <c r="GL679" s="3"/>
      <c r="GM679" s="3"/>
      <c r="GN679" s="3"/>
      <c r="GO679" s="3"/>
      <c r="GP679" s="3"/>
      <c r="GQ679" s="3"/>
      <c r="GR679" s="3"/>
      <c r="GS679" s="3"/>
      <c r="GT679" s="1"/>
      <c r="GU679" s="1"/>
      <c r="GV679" s="1"/>
      <c r="GW679" s="1"/>
      <c r="GX679" s="1"/>
      <c r="GY679" s="1"/>
      <c r="GZ679" s="1"/>
      <c r="HA679" s="1"/>
      <c r="HB679" s="1"/>
      <c r="HC679" s="1"/>
      <c r="HD679" s="1"/>
      <c r="HE679" s="1"/>
      <c r="HF679" s="1"/>
      <c r="HG679" s="1"/>
      <c r="HH679" s="1"/>
      <c r="HI679" s="1"/>
      <c r="HJ679" s="1"/>
      <c r="HK679" s="1"/>
      <c r="HL679" s="1"/>
    </row>
    <row r="680" spans="1:220" x14ac:dyDescent="0.15">
      <c r="A680" s="97">
        <f t="shared" si="420"/>
        <v>44192</v>
      </c>
      <c r="B680" s="19">
        <f t="shared" ca="1" si="391"/>
        <v>362.83996200000001</v>
      </c>
      <c r="C680" s="2">
        <f t="shared" si="392"/>
        <v>350</v>
      </c>
      <c r="D680" s="16">
        <f ca="1">IF(A680&lt;$B$1,VLOOKUP(A680,[1]DI!$A$4:$B$15000,2),0)</f>
        <v>0</v>
      </c>
      <c r="E680" s="17">
        <f t="shared" ca="1" si="393"/>
        <v>1</v>
      </c>
      <c r="F680" s="17">
        <f ca="1">(TRUNC(PRODUCT($E$12:$E679),16))</f>
        <v>1.07756428110078</v>
      </c>
      <c r="G680" s="17">
        <f t="shared" ca="1" si="394"/>
        <v>1.05514972012712</v>
      </c>
      <c r="H680" s="17">
        <f t="shared" ca="1" si="395"/>
        <v>1.0212430100000001</v>
      </c>
      <c r="I680" s="16">
        <f t="shared" si="421"/>
        <v>1.7999999999999999E-2</v>
      </c>
      <c r="J680" s="99">
        <f t="shared" si="396"/>
        <v>43881</v>
      </c>
      <c r="K680" s="3">
        <f t="shared" si="397"/>
        <v>211</v>
      </c>
      <c r="L680" s="20">
        <f t="shared" si="398"/>
        <v>212</v>
      </c>
      <c r="M680" s="15">
        <f t="shared" si="399"/>
        <v>1.0151213729999999</v>
      </c>
      <c r="N680" s="15">
        <f t="shared" ca="1" si="400"/>
        <v>1.036685606</v>
      </c>
      <c r="O680" s="20">
        <f t="shared" si="401"/>
        <v>0</v>
      </c>
      <c r="P680" s="2">
        <f t="shared" ca="1" si="402"/>
        <v>12.839962</v>
      </c>
      <c r="Q680" s="2">
        <f t="shared" si="403"/>
        <v>0</v>
      </c>
      <c r="R680" s="4" t="str">
        <f t="shared" si="404"/>
        <v>A+J=</v>
      </c>
      <c r="S680" s="99">
        <f t="shared" si="405"/>
        <v>44249</v>
      </c>
      <c r="T680" s="9" t="str">
        <f t="shared" si="406"/>
        <v>-</v>
      </c>
      <c r="U680" s="9"/>
      <c r="V680" s="9"/>
      <c r="W680" s="9"/>
      <c r="X680" s="9"/>
      <c r="Y680" s="1"/>
      <c r="Z680" s="9"/>
      <c r="AA680" s="9"/>
      <c r="AB680" s="9"/>
      <c r="AC680" s="9"/>
      <c r="AD680" s="9"/>
      <c r="AE680" s="10"/>
      <c r="AF680" s="9"/>
      <c r="AG680" s="9"/>
      <c r="AH680" s="99">
        <f t="shared" si="428"/>
        <v>43967</v>
      </c>
      <c r="AI680" s="2">
        <f t="shared" ca="1" si="423"/>
        <v>354.32664699999998</v>
      </c>
      <c r="AJ680" s="9">
        <f t="shared" si="423"/>
        <v>350</v>
      </c>
      <c r="AK680" s="16">
        <f t="shared" ca="1" si="423"/>
        <v>0</v>
      </c>
      <c r="AL680" s="17">
        <f t="shared" ca="1" si="423"/>
        <v>1.00828498</v>
      </c>
      <c r="AM680" s="99">
        <f t="shared" si="424"/>
        <v>43967</v>
      </c>
      <c r="AN680" s="16">
        <f t="shared" si="425"/>
        <v>1.7999999999999999E-2</v>
      </c>
      <c r="AO680" s="3">
        <f t="shared" si="425"/>
        <v>57</v>
      </c>
      <c r="AP680" s="15">
        <f t="shared" si="425"/>
        <v>1.0040433719999999</v>
      </c>
      <c r="AQ680" s="15">
        <f t="shared" ca="1" si="425"/>
        <v>1.0123618510000001</v>
      </c>
      <c r="AR680" s="99">
        <f t="shared" si="426"/>
        <v>43967</v>
      </c>
      <c r="AS680" s="2">
        <f t="shared" ca="1" si="427"/>
        <v>4.3266470000000004</v>
      </c>
      <c r="AT680" s="2">
        <f t="shared" si="427"/>
        <v>0</v>
      </c>
      <c r="AU680" s="28" t="str">
        <f t="shared" si="427"/>
        <v>A+J=</v>
      </c>
      <c r="AV680" s="99">
        <f t="shared" si="427"/>
        <v>44249</v>
      </c>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c r="FV680" s="3"/>
      <c r="FW680" s="3"/>
      <c r="FX680" s="3"/>
      <c r="FY680" s="3"/>
      <c r="FZ680" s="3"/>
      <c r="GA680" s="3"/>
      <c r="GB680" s="3"/>
      <c r="GC680" s="3"/>
      <c r="GD680" s="3"/>
      <c r="GE680" s="3"/>
      <c r="GF680" s="3"/>
      <c r="GG680" s="3"/>
      <c r="GH680" s="3"/>
      <c r="GI680" s="3"/>
      <c r="GJ680" s="3"/>
      <c r="GK680" s="3"/>
      <c r="GL680" s="3"/>
      <c r="GM680" s="3"/>
      <c r="GN680" s="3"/>
      <c r="GO680" s="3"/>
      <c r="GP680" s="3"/>
      <c r="GQ680" s="3"/>
      <c r="GR680" s="3"/>
      <c r="GS680" s="3"/>
      <c r="GT680" s="1"/>
      <c r="GU680" s="1"/>
      <c r="GV680" s="1"/>
      <c r="GW680" s="1"/>
      <c r="GX680" s="1"/>
      <c r="GY680" s="1"/>
      <c r="GZ680" s="1"/>
      <c r="HA680" s="1"/>
      <c r="HB680" s="1"/>
      <c r="HC680" s="1"/>
      <c r="HD680" s="1"/>
      <c r="HE680" s="1"/>
      <c r="HF680" s="1"/>
      <c r="HG680" s="1"/>
      <c r="HH680" s="1"/>
      <c r="HI680" s="1"/>
      <c r="HJ680" s="1"/>
      <c r="HK680" s="1"/>
      <c r="HL680" s="1"/>
    </row>
    <row r="681" spans="1:220" x14ac:dyDescent="0.15">
      <c r="A681" s="97">
        <f t="shared" si="420"/>
        <v>44193</v>
      </c>
      <c r="B681" s="19">
        <f t="shared" ca="1" si="391"/>
        <v>362.83996200000001</v>
      </c>
      <c r="C681" s="2">
        <f t="shared" si="392"/>
        <v>350</v>
      </c>
      <c r="D681" s="16">
        <f ca="1">IF(A681&lt;$B$1,VLOOKUP(A681,[1]DI!$A$4:$B$15000,2),0)</f>
        <v>1.9000000000000006E-2</v>
      </c>
      <c r="E681" s="17">
        <f t="shared" ca="1" si="393"/>
        <v>1.0000746899999999</v>
      </c>
      <c r="F681" s="17">
        <f ca="1">(TRUNC(PRODUCT($E$12:$E680),16))</f>
        <v>1.07756428110078</v>
      </c>
      <c r="G681" s="17">
        <f t="shared" ca="1" si="394"/>
        <v>1.05514972012712</v>
      </c>
      <c r="H681" s="17">
        <f t="shared" ca="1" si="395"/>
        <v>1.0212430100000001</v>
      </c>
      <c r="I681" s="16">
        <f t="shared" si="421"/>
        <v>1.7999999999999999E-2</v>
      </c>
      <c r="J681" s="99">
        <f t="shared" si="396"/>
        <v>43881</v>
      </c>
      <c r="K681" s="3">
        <f t="shared" si="397"/>
        <v>212</v>
      </c>
      <c r="L681" s="20">
        <f t="shared" si="398"/>
        <v>212</v>
      </c>
      <c r="M681" s="15">
        <f t="shared" si="399"/>
        <v>1.0151213729999999</v>
      </c>
      <c r="N681" s="15">
        <f t="shared" ca="1" si="400"/>
        <v>1.036685606</v>
      </c>
      <c r="O681" s="20">
        <f t="shared" si="401"/>
        <v>0</v>
      </c>
      <c r="P681" s="2">
        <f t="shared" ca="1" si="402"/>
        <v>12.839962</v>
      </c>
      <c r="Q681" s="2">
        <f t="shared" si="403"/>
        <v>0</v>
      </c>
      <c r="R681" s="4" t="str">
        <f t="shared" si="404"/>
        <v>A+J=</v>
      </c>
      <c r="S681" s="99">
        <f t="shared" si="405"/>
        <v>44249</v>
      </c>
      <c r="T681" s="9" t="str">
        <f t="shared" si="406"/>
        <v>-</v>
      </c>
      <c r="U681" s="9"/>
      <c r="V681" s="9"/>
      <c r="W681" s="9"/>
      <c r="X681" s="9"/>
      <c r="Y681" s="1"/>
      <c r="Z681" s="9"/>
      <c r="AA681" s="9"/>
      <c r="AB681" s="9"/>
      <c r="AC681" s="9"/>
      <c r="AD681" s="9"/>
      <c r="AE681" s="10"/>
      <c r="AF681" s="9"/>
      <c r="AG681" s="9"/>
      <c r="AH681" s="99">
        <f t="shared" si="428"/>
        <v>43968</v>
      </c>
      <c r="AI681" s="2">
        <f t="shared" ca="1" si="423"/>
        <v>354.32664699999998</v>
      </c>
      <c r="AJ681" s="9">
        <f t="shared" si="423"/>
        <v>350</v>
      </c>
      <c r="AK681" s="16">
        <f t="shared" ca="1" si="423"/>
        <v>0</v>
      </c>
      <c r="AL681" s="17">
        <f t="shared" ca="1" si="423"/>
        <v>1.00828498</v>
      </c>
      <c r="AM681" s="99">
        <f t="shared" si="424"/>
        <v>43968</v>
      </c>
      <c r="AN681" s="16">
        <f t="shared" si="425"/>
        <v>1.7999999999999999E-2</v>
      </c>
      <c r="AO681" s="3">
        <f t="shared" si="425"/>
        <v>57</v>
      </c>
      <c r="AP681" s="15">
        <f t="shared" si="425"/>
        <v>1.0040433719999999</v>
      </c>
      <c r="AQ681" s="15">
        <f t="shared" ca="1" si="425"/>
        <v>1.0123618510000001</v>
      </c>
      <c r="AR681" s="99">
        <f t="shared" si="426"/>
        <v>43968</v>
      </c>
      <c r="AS681" s="2">
        <f t="shared" ca="1" si="427"/>
        <v>4.3266470000000004</v>
      </c>
      <c r="AT681" s="2">
        <f t="shared" si="427"/>
        <v>0</v>
      </c>
      <c r="AU681" s="28" t="str">
        <f t="shared" si="427"/>
        <v>A+J=</v>
      </c>
      <c r="AV681" s="99">
        <f t="shared" si="427"/>
        <v>44249</v>
      </c>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c r="FV681" s="3"/>
      <c r="FW681" s="3"/>
      <c r="FX681" s="3"/>
      <c r="FY681" s="3"/>
      <c r="FZ681" s="3"/>
      <c r="GA681" s="3"/>
      <c r="GB681" s="3"/>
      <c r="GC681" s="3"/>
      <c r="GD681" s="3"/>
      <c r="GE681" s="3"/>
      <c r="GF681" s="3"/>
      <c r="GG681" s="3"/>
      <c r="GH681" s="3"/>
      <c r="GI681" s="3"/>
      <c r="GJ681" s="3"/>
      <c r="GK681" s="3"/>
      <c r="GL681" s="3"/>
      <c r="GM681" s="3"/>
      <c r="GN681" s="3"/>
      <c r="GO681" s="3"/>
      <c r="GP681" s="3"/>
      <c r="GQ681" s="3"/>
      <c r="GR681" s="3"/>
      <c r="GS681" s="3"/>
      <c r="GT681" s="1"/>
      <c r="GU681" s="1"/>
      <c r="GV681" s="1"/>
      <c r="GW681" s="1"/>
      <c r="GX681" s="1"/>
      <c r="GY681" s="1"/>
      <c r="GZ681" s="1"/>
      <c r="HA681" s="1"/>
      <c r="HB681" s="1"/>
      <c r="HC681" s="1"/>
      <c r="HD681" s="1"/>
      <c r="HE681" s="1"/>
      <c r="HF681" s="1"/>
      <c r="HG681" s="1"/>
      <c r="HH681" s="1"/>
      <c r="HI681" s="1"/>
      <c r="HJ681" s="1"/>
      <c r="HK681" s="1"/>
      <c r="HL681" s="1"/>
    </row>
    <row r="682" spans="1:220" x14ac:dyDescent="0.15">
      <c r="A682" s="97">
        <f t="shared" si="420"/>
        <v>44194</v>
      </c>
      <c r="B682" s="19">
        <f t="shared" ca="1" si="391"/>
        <v>362.89275300000003</v>
      </c>
      <c r="C682" s="2">
        <f t="shared" si="392"/>
        <v>350</v>
      </c>
      <c r="D682" s="16">
        <f ca="1">IF(A682&lt;$B$1,VLOOKUP(A682,[1]DI!$A$4:$B$15000,2),0)</f>
        <v>1.9000000000000006E-2</v>
      </c>
      <c r="E682" s="17">
        <f t="shared" ca="1" si="393"/>
        <v>1.0000746899999999</v>
      </c>
      <c r="F682" s="17">
        <f ca="1">(TRUNC(PRODUCT($E$12:$E681),16))</f>
        <v>1.07764476437693</v>
      </c>
      <c r="G682" s="17">
        <f t="shared" ca="1" si="394"/>
        <v>1.05514972012712</v>
      </c>
      <c r="H682" s="17">
        <f t="shared" ca="1" si="395"/>
        <v>1.0213192900000001</v>
      </c>
      <c r="I682" s="16">
        <f t="shared" si="421"/>
        <v>1.7999999999999999E-2</v>
      </c>
      <c r="J682" s="99">
        <f t="shared" si="396"/>
        <v>43881</v>
      </c>
      <c r="K682" s="3">
        <f t="shared" si="397"/>
        <v>213</v>
      </c>
      <c r="L682" s="20">
        <f t="shared" si="398"/>
        <v>213</v>
      </c>
      <c r="M682" s="15">
        <f t="shared" si="399"/>
        <v>1.0151932400000001</v>
      </c>
      <c r="N682" s="15">
        <f t="shared" ca="1" si="400"/>
        <v>1.036836439</v>
      </c>
      <c r="O682" s="20">
        <f t="shared" si="401"/>
        <v>0</v>
      </c>
      <c r="P682" s="2">
        <f t="shared" ca="1" si="402"/>
        <v>12.892753000000001</v>
      </c>
      <c r="Q682" s="2">
        <f t="shared" si="403"/>
        <v>0</v>
      </c>
      <c r="R682" s="4" t="str">
        <f t="shared" si="404"/>
        <v>A+J=</v>
      </c>
      <c r="S682" s="99">
        <f t="shared" si="405"/>
        <v>44249</v>
      </c>
      <c r="T682" s="9" t="str">
        <f t="shared" si="406"/>
        <v>-</v>
      </c>
      <c r="U682" s="9"/>
      <c r="V682" s="9"/>
      <c r="W682" s="9"/>
      <c r="X682" s="9"/>
      <c r="Y682" s="1"/>
      <c r="Z682" s="9"/>
      <c r="AA682" s="9"/>
      <c r="AB682" s="9"/>
      <c r="AC682" s="9"/>
      <c r="AD682" s="9"/>
      <c r="AE682" s="10"/>
      <c r="AF682" s="9"/>
      <c r="AG682" s="9"/>
      <c r="AH682" s="99">
        <f t="shared" si="428"/>
        <v>43969</v>
      </c>
      <c r="AI682" s="2">
        <f t="shared" ca="1" si="423"/>
        <v>354.32664699999998</v>
      </c>
      <c r="AJ682" s="9">
        <f t="shared" si="423"/>
        <v>350</v>
      </c>
      <c r="AK682" s="16">
        <f t="shared" ca="1" si="423"/>
        <v>2.9000000000000005E-2</v>
      </c>
      <c r="AL682" s="17">
        <f t="shared" ca="1" si="423"/>
        <v>1.00828498</v>
      </c>
      <c r="AM682" s="99">
        <f t="shared" si="424"/>
        <v>43969</v>
      </c>
      <c r="AN682" s="16">
        <f t="shared" si="425"/>
        <v>1.7999999999999999E-2</v>
      </c>
      <c r="AO682" s="3">
        <f t="shared" si="425"/>
        <v>57</v>
      </c>
      <c r="AP682" s="15">
        <f t="shared" si="425"/>
        <v>1.0040433719999999</v>
      </c>
      <c r="AQ682" s="15">
        <f t="shared" ca="1" si="425"/>
        <v>1.0123618510000001</v>
      </c>
      <c r="AR682" s="99">
        <f t="shared" si="426"/>
        <v>43969</v>
      </c>
      <c r="AS682" s="2">
        <f t="shared" ca="1" si="427"/>
        <v>4.3266470000000004</v>
      </c>
      <c r="AT682" s="2">
        <f t="shared" si="427"/>
        <v>0</v>
      </c>
      <c r="AU682" s="28" t="str">
        <f t="shared" si="427"/>
        <v>A+J=</v>
      </c>
      <c r="AV682" s="99">
        <f t="shared" si="427"/>
        <v>44249</v>
      </c>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c r="FV682" s="3"/>
      <c r="FW682" s="3"/>
      <c r="FX682" s="3"/>
      <c r="FY682" s="3"/>
      <c r="FZ682" s="3"/>
      <c r="GA682" s="3"/>
      <c r="GB682" s="3"/>
      <c r="GC682" s="3"/>
      <c r="GD682" s="3"/>
      <c r="GE682" s="3"/>
      <c r="GF682" s="3"/>
      <c r="GG682" s="3"/>
      <c r="GH682" s="3"/>
      <c r="GI682" s="3"/>
      <c r="GJ682" s="3"/>
      <c r="GK682" s="3"/>
      <c r="GL682" s="3"/>
      <c r="GM682" s="3"/>
      <c r="GN682" s="3"/>
      <c r="GO682" s="3"/>
      <c r="GP682" s="3"/>
      <c r="GQ682" s="3"/>
      <c r="GR682" s="3"/>
      <c r="GS682" s="3"/>
      <c r="GT682" s="1"/>
      <c r="GU682" s="1"/>
      <c r="GV682" s="1"/>
      <c r="GW682" s="1"/>
      <c r="GX682" s="1"/>
      <c r="GY682" s="1"/>
      <c r="GZ682" s="1"/>
      <c r="HA682" s="1"/>
      <c r="HB682" s="1"/>
      <c r="HC682" s="1"/>
      <c r="HD682" s="1"/>
      <c r="HE682" s="1"/>
      <c r="HF682" s="1"/>
      <c r="HG682" s="1"/>
      <c r="HH682" s="1"/>
      <c r="HI682" s="1"/>
      <c r="HJ682" s="1"/>
      <c r="HK682" s="1"/>
      <c r="HL682" s="1"/>
    </row>
    <row r="683" spans="1:220" x14ac:dyDescent="0.15">
      <c r="A683" s="97">
        <f t="shared" si="420"/>
        <v>44195</v>
      </c>
      <c r="B683" s="19">
        <f t="shared" ca="1" si="391"/>
        <v>362.94555000000003</v>
      </c>
      <c r="C683" s="2">
        <f t="shared" si="392"/>
        <v>350</v>
      </c>
      <c r="D683" s="16">
        <f ca="1">IF(A683&lt;$B$1,VLOOKUP(A683,[1]DI!$A$4:$B$15000,2),0)</f>
        <v>1.9000000000000006E-2</v>
      </c>
      <c r="E683" s="17">
        <f t="shared" ca="1" si="393"/>
        <v>1.0000746899999999</v>
      </c>
      <c r="F683" s="17">
        <f ca="1">(TRUNC(PRODUCT($E$12:$E682),16))</f>
        <v>1.07772525366438</v>
      </c>
      <c r="G683" s="17">
        <f t="shared" ca="1" si="394"/>
        <v>1.05514972012712</v>
      </c>
      <c r="H683" s="17">
        <f t="shared" ca="1" si="395"/>
        <v>1.0213955699999999</v>
      </c>
      <c r="I683" s="16">
        <f t="shared" si="421"/>
        <v>1.7999999999999999E-2</v>
      </c>
      <c r="J683" s="99">
        <f t="shared" si="396"/>
        <v>43881</v>
      </c>
      <c r="K683" s="3">
        <f t="shared" si="397"/>
        <v>214</v>
      </c>
      <c r="L683" s="20">
        <f t="shared" si="398"/>
        <v>214</v>
      </c>
      <c r="M683" s="15">
        <f t="shared" si="399"/>
        <v>1.0152651109999999</v>
      </c>
      <c r="N683" s="15">
        <f t="shared" ca="1" si="400"/>
        <v>1.0369872870000001</v>
      </c>
      <c r="O683" s="20">
        <f t="shared" si="401"/>
        <v>0</v>
      </c>
      <c r="P683" s="2">
        <f t="shared" ca="1" si="402"/>
        <v>12.945550000000001</v>
      </c>
      <c r="Q683" s="2">
        <f t="shared" si="403"/>
        <v>0</v>
      </c>
      <c r="R683" s="4" t="str">
        <f t="shared" si="404"/>
        <v>A+J=</v>
      </c>
      <c r="S683" s="99">
        <f t="shared" si="405"/>
        <v>44249</v>
      </c>
      <c r="T683" s="9" t="str">
        <f t="shared" si="406"/>
        <v>-</v>
      </c>
      <c r="U683" s="9"/>
      <c r="V683" s="9"/>
      <c r="W683" s="9"/>
      <c r="X683" s="9"/>
      <c r="Y683" s="1"/>
      <c r="Z683" s="9"/>
      <c r="AA683" s="9"/>
      <c r="AB683" s="9"/>
      <c r="AC683" s="9"/>
      <c r="AD683" s="9"/>
      <c r="AE683" s="10"/>
      <c r="AF683" s="9"/>
      <c r="AG683" s="9"/>
      <c r="AH683" s="99">
        <f t="shared" si="428"/>
        <v>43970</v>
      </c>
      <c r="AI683" s="2">
        <f t="shared" ca="1" si="423"/>
        <v>354.39193399999999</v>
      </c>
      <c r="AJ683" s="9">
        <f t="shared" si="423"/>
        <v>350</v>
      </c>
      <c r="AK683" s="16">
        <f t="shared" ca="1" si="423"/>
        <v>2.9000000000000005E-2</v>
      </c>
      <c r="AL683" s="17">
        <f t="shared" ca="1" si="423"/>
        <v>1.00839937</v>
      </c>
      <c r="AM683" s="99">
        <f t="shared" si="424"/>
        <v>43970</v>
      </c>
      <c r="AN683" s="16">
        <f t="shared" si="425"/>
        <v>1.7999999999999999E-2</v>
      </c>
      <c r="AO683" s="3">
        <f t="shared" si="425"/>
        <v>58</v>
      </c>
      <c r="AP683" s="15">
        <f t="shared" si="425"/>
        <v>1.004114454</v>
      </c>
      <c r="AQ683" s="15">
        <f t="shared" ca="1" si="425"/>
        <v>1.0125483829999999</v>
      </c>
      <c r="AR683" s="99">
        <f t="shared" si="426"/>
        <v>43970</v>
      </c>
      <c r="AS683" s="2">
        <f t="shared" ca="1" si="427"/>
        <v>4.391934</v>
      </c>
      <c r="AT683" s="2">
        <f t="shared" si="427"/>
        <v>0</v>
      </c>
      <c r="AU683" s="28" t="str">
        <f t="shared" si="427"/>
        <v>A+J=</v>
      </c>
      <c r="AV683" s="99">
        <f t="shared" si="427"/>
        <v>44249</v>
      </c>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c r="FV683" s="3"/>
      <c r="FW683" s="3"/>
      <c r="FX683" s="3"/>
      <c r="FY683" s="3"/>
      <c r="FZ683" s="3"/>
      <c r="GA683" s="3"/>
      <c r="GB683" s="3"/>
      <c r="GC683" s="3"/>
      <c r="GD683" s="3"/>
      <c r="GE683" s="3"/>
      <c r="GF683" s="3"/>
      <c r="GG683" s="3"/>
      <c r="GH683" s="3"/>
      <c r="GI683" s="3"/>
      <c r="GJ683" s="3"/>
      <c r="GK683" s="3"/>
      <c r="GL683" s="3"/>
      <c r="GM683" s="3"/>
      <c r="GN683" s="3"/>
      <c r="GO683" s="3"/>
      <c r="GP683" s="3"/>
      <c r="GQ683" s="3"/>
      <c r="GR683" s="3"/>
      <c r="GS683" s="3"/>
      <c r="GT683" s="1"/>
      <c r="GU683" s="1"/>
      <c r="GV683" s="1"/>
      <c r="GW683" s="1"/>
      <c r="GX683" s="1"/>
      <c r="GY683" s="1"/>
      <c r="GZ683" s="1"/>
      <c r="HA683" s="1"/>
      <c r="HB683" s="1"/>
      <c r="HC683" s="1"/>
      <c r="HD683" s="1"/>
      <c r="HE683" s="1"/>
      <c r="HF683" s="1"/>
      <c r="HG683" s="1"/>
      <c r="HH683" s="1"/>
      <c r="HI683" s="1"/>
      <c r="HJ683" s="1"/>
      <c r="HK683" s="1"/>
      <c r="HL683" s="1"/>
    </row>
    <row r="684" spans="1:220" x14ac:dyDescent="0.15">
      <c r="A684" s="97">
        <f t="shared" si="420"/>
        <v>44196</v>
      </c>
      <c r="B684" s="19">
        <f t="shared" ca="1" si="391"/>
        <v>362.998356</v>
      </c>
      <c r="C684" s="2">
        <f t="shared" si="392"/>
        <v>350</v>
      </c>
      <c r="D684" s="16">
        <f ca="1">IF(A684&lt;$B$1,VLOOKUP(A684,[1]DI!$A$4:$B$15000,2),0)</f>
        <v>1.9000000000000006E-2</v>
      </c>
      <c r="E684" s="17">
        <f t="shared" ca="1" si="393"/>
        <v>1.0000746899999999</v>
      </c>
      <c r="F684" s="17">
        <f ca="1">(TRUNC(PRODUCT($E$12:$E683),16))</f>
        <v>1.0778057489635799</v>
      </c>
      <c r="G684" s="17">
        <f t="shared" ca="1" si="394"/>
        <v>1.05514972012712</v>
      </c>
      <c r="H684" s="17">
        <f t="shared" ca="1" si="395"/>
        <v>1.0214718599999999</v>
      </c>
      <c r="I684" s="16">
        <f t="shared" si="421"/>
        <v>1.7999999999999999E-2</v>
      </c>
      <c r="J684" s="99">
        <f t="shared" si="396"/>
        <v>43881</v>
      </c>
      <c r="K684" s="3">
        <f t="shared" si="397"/>
        <v>215</v>
      </c>
      <c r="L684" s="20">
        <f t="shared" si="398"/>
        <v>215</v>
      </c>
      <c r="M684" s="15">
        <f t="shared" si="399"/>
        <v>1.0153369880000001</v>
      </c>
      <c r="N684" s="15">
        <f t="shared" ca="1" si="400"/>
        <v>1.037138162</v>
      </c>
      <c r="O684" s="20">
        <f t="shared" si="401"/>
        <v>0</v>
      </c>
      <c r="P684" s="2">
        <f t="shared" ca="1" si="402"/>
        <v>12.998355999999999</v>
      </c>
      <c r="Q684" s="2">
        <f t="shared" si="403"/>
        <v>0</v>
      </c>
      <c r="R684" s="4" t="str">
        <f t="shared" si="404"/>
        <v>A+J=</v>
      </c>
      <c r="S684" s="99">
        <f t="shared" si="405"/>
        <v>44249</v>
      </c>
      <c r="T684" s="9" t="str">
        <f t="shared" si="406"/>
        <v>-</v>
      </c>
      <c r="U684" s="9"/>
      <c r="V684" s="9"/>
      <c r="W684" s="9"/>
      <c r="X684" s="9"/>
      <c r="Y684" s="1"/>
      <c r="Z684" s="9"/>
      <c r="AA684" s="9"/>
      <c r="AB684" s="9"/>
      <c r="AC684" s="9"/>
      <c r="AD684" s="9"/>
      <c r="AE684" s="10"/>
      <c r="AF684" s="9"/>
      <c r="AG684" s="9"/>
      <c r="AH684" s="99">
        <f t="shared" si="428"/>
        <v>43971</v>
      </c>
      <c r="AI684" s="2">
        <f t="shared" ca="1" si="423"/>
        <v>354.45723099999998</v>
      </c>
      <c r="AJ684" s="9">
        <f t="shared" si="423"/>
        <v>350</v>
      </c>
      <c r="AK684" s="16">
        <f t="shared" ca="1" si="423"/>
        <v>2.9000000000000005E-2</v>
      </c>
      <c r="AL684" s="17">
        <f t="shared" ca="1" si="423"/>
        <v>1.00851377</v>
      </c>
      <c r="AM684" s="99">
        <f t="shared" si="424"/>
        <v>43971</v>
      </c>
      <c r="AN684" s="16">
        <f t="shared" si="425"/>
        <v>1.7999999999999999E-2</v>
      </c>
      <c r="AO684" s="3">
        <f t="shared" si="425"/>
        <v>59</v>
      </c>
      <c r="AP684" s="15">
        <f t="shared" si="425"/>
        <v>1.004185541</v>
      </c>
      <c r="AQ684" s="15">
        <f t="shared" ca="1" si="425"/>
        <v>1.0127349459999999</v>
      </c>
      <c r="AR684" s="99">
        <f t="shared" si="426"/>
        <v>43971</v>
      </c>
      <c r="AS684" s="2">
        <f t="shared" ca="1" si="427"/>
        <v>4.4572310000000002</v>
      </c>
      <c r="AT684" s="2">
        <f t="shared" si="427"/>
        <v>0</v>
      </c>
      <c r="AU684" s="28" t="str">
        <f t="shared" si="427"/>
        <v>A+J=</v>
      </c>
      <c r="AV684" s="99">
        <f t="shared" si="427"/>
        <v>44249</v>
      </c>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c r="FV684" s="3"/>
      <c r="FW684" s="3"/>
      <c r="FX684" s="3"/>
      <c r="FY684" s="3"/>
      <c r="FZ684" s="3"/>
      <c r="GA684" s="3"/>
      <c r="GB684" s="3"/>
      <c r="GC684" s="3"/>
      <c r="GD684" s="3"/>
      <c r="GE684" s="3"/>
      <c r="GF684" s="3"/>
      <c r="GG684" s="3"/>
      <c r="GH684" s="3"/>
      <c r="GI684" s="3"/>
      <c r="GJ684" s="3"/>
      <c r="GK684" s="3"/>
      <c r="GL684" s="3"/>
      <c r="GM684" s="3"/>
      <c r="GN684" s="3"/>
      <c r="GO684" s="3"/>
      <c r="GP684" s="3"/>
      <c r="GQ684" s="3"/>
      <c r="GR684" s="3"/>
      <c r="GS684" s="3"/>
      <c r="GT684" s="1"/>
      <c r="GU684" s="1"/>
      <c r="GV684" s="1"/>
      <c r="GW684" s="1"/>
      <c r="GX684" s="1"/>
      <c r="GY684" s="1"/>
      <c r="GZ684" s="1"/>
      <c r="HA684" s="1"/>
      <c r="HB684" s="1"/>
      <c r="HC684" s="1"/>
      <c r="HD684" s="1"/>
      <c r="HE684" s="1"/>
      <c r="HF684" s="1"/>
      <c r="HG684" s="1"/>
      <c r="HH684" s="1"/>
      <c r="HI684" s="1"/>
      <c r="HJ684" s="1"/>
      <c r="HK684" s="1"/>
      <c r="HL684" s="1"/>
    </row>
    <row r="685" spans="1:220" x14ac:dyDescent="0.15">
      <c r="A685" s="97">
        <f t="shared" si="420"/>
        <v>44197</v>
      </c>
      <c r="B685" s="19">
        <f t="shared" ca="1" si="391"/>
        <v>363.05117100000001</v>
      </c>
      <c r="C685" s="2">
        <f t="shared" si="392"/>
        <v>350</v>
      </c>
      <c r="D685" s="16">
        <f ca="1">IF(A685&lt;$B$1,VLOOKUP(A685,[1]DI!$A$4:$B$15000,2),0)</f>
        <v>0</v>
      </c>
      <c r="E685" s="17">
        <f t="shared" ca="1" si="393"/>
        <v>1</v>
      </c>
      <c r="F685" s="17">
        <f ca="1">(TRUNC(PRODUCT($E$12:$E684),16))</f>
        <v>1.07788625027497</v>
      </c>
      <c r="G685" s="17">
        <f t="shared" ca="1" si="394"/>
        <v>1.05514972012712</v>
      </c>
      <c r="H685" s="17">
        <f t="shared" ca="1" si="395"/>
        <v>1.02154816</v>
      </c>
      <c r="I685" s="16">
        <f t="shared" si="421"/>
        <v>1.7999999999999999E-2</v>
      </c>
      <c r="J685" s="99">
        <f t="shared" si="396"/>
        <v>43881</v>
      </c>
      <c r="K685" s="3">
        <f t="shared" si="397"/>
        <v>215</v>
      </c>
      <c r="L685" s="20">
        <f t="shared" si="398"/>
        <v>216</v>
      </c>
      <c r="M685" s="15">
        <f t="shared" si="399"/>
        <v>1.015408869</v>
      </c>
      <c r="N685" s="15">
        <f t="shared" ca="1" si="400"/>
        <v>1.0372890619999999</v>
      </c>
      <c r="O685" s="20">
        <f t="shared" si="401"/>
        <v>0</v>
      </c>
      <c r="P685" s="2">
        <f t="shared" ca="1" si="402"/>
        <v>13.051171</v>
      </c>
      <c r="Q685" s="2">
        <f t="shared" si="403"/>
        <v>0</v>
      </c>
      <c r="R685" s="4" t="str">
        <f t="shared" si="404"/>
        <v>A+J=</v>
      </c>
      <c r="S685" s="99">
        <f t="shared" si="405"/>
        <v>44249</v>
      </c>
      <c r="T685" s="9" t="str">
        <f t="shared" si="406"/>
        <v>-</v>
      </c>
      <c r="U685" s="9"/>
      <c r="V685" s="9"/>
      <c r="W685" s="9"/>
      <c r="X685" s="9"/>
      <c r="Y685" s="1"/>
      <c r="Z685" s="9"/>
      <c r="AA685" s="9"/>
      <c r="AB685" s="9"/>
      <c r="AC685" s="9"/>
      <c r="AD685" s="9"/>
      <c r="AE685" s="10"/>
      <c r="AF685" s="9"/>
      <c r="AG685" s="9"/>
      <c r="AH685" s="99">
        <f t="shared" si="428"/>
        <v>43972</v>
      </c>
      <c r="AI685" s="2">
        <f t="shared" ca="1" si="423"/>
        <v>354.52254199999999</v>
      </c>
      <c r="AJ685" s="9">
        <f t="shared" si="423"/>
        <v>350</v>
      </c>
      <c r="AK685" s="16">
        <f t="shared" ca="1" si="423"/>
        <v>2.9000000000000005E-2</v>
      </c>
      <c r="AL685" s="17">
        <f t="shared" ca="1" si="423"/>
        <v>1.00862819</v>
      </c>
      <c r="AM685" s="99">
        <f t="shared" si="424"/>
        <v>43972</v>
      </c>
      <c r="AN685" s="16">
        <f t="shared" si="425"/>
        <v>1.7999999999999999E-2</v>
      </c>
      <c r="AO685" s="3">
        <f t="shared" si="425"/>
        <v>60</v>
      </c>
      <c r="AP685" s="15">
        <f t="shared" si="425"/>
        <v>1.004256633</v>
      </c>
      <c r="AQ685" s="15">
        <f t="shared" ca="1" si="425"/>
        <v>1.0129215499999999</v>
      </c>
      <c r="AR685" s="99">
        <f t="shared" si="426"/>
        <v>43972</v>
      </c>
      <c r="AS685" s="2">
        <f t="shared" ca="1" si="427"/>
        <v>4.5225419999999996</v>
      </c>
      <c r="AT685" s="2">
        <f t="shared" si="427"/>
        <v>0</v>
      </c>
      <c r="AU685" s="28" t="str">
        <f t="shared" si="427"/>
        <v>A+J=</v>
      </c>
      <c r="AV685" s="99">
        <f t="shared" si="427"/>
        <v>44249</v>
      </c>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c r="FV685" s="3"/>
      <c r="FW685" s="3"/>
      <c r="FX685" s="3"/>
      <c r="FY685" s="3"/>
      <c r="FZ685" s="3"/>
      <c r="GA685" s="3"/>
      <c r="GB685" s="3"/>
      <c r="GC685" s="3"/>
      <c r="GD685" s="3"/>
      <c r="GE685" s="3"/>
      <c r="GF685" s="3"/>
      <c r="GG685" s="3"/>
      <c r="GH685" s="3"/>
      <c r="GI685" s="3"/>
      <c r="GJ685" s="3"/>
      <c r="GK685" s="3"/>
      <c r="GL685" s="3"/>
      <c r="GM685" s="3"/>
      <c r="GN685" s="3"/>
      <c r="GO685" s="3"/>
      <c r="GP685" s="3"/>
      <c r="GQ685" s="3"/>
      <c r="GR685" s="3"/>
      <c r="GS685" s="3"/>
      <c r="GT685" s="1"/>
      <c r="GU685" s="1"/>
      <c r="GV685" s="1"/>
      <c r="GW685" s="1"/>
      <c r="GX685" s="1"/>
      <c r="GY685" s="1"/>
      <c r="GZ685" s="1"/>
      <c r="HA685" s="1"/>
      <c r="HB685" s="1"/>
      <c r="HC685" s="1"/>
      <c r="HD685" s="1"/>
      <c r="HE685" s="1"/>
      <c r="HF685" s="1"/>
      <c r="HG685" s="1"/>
      <c r="HH685" s="1"/>
      <c r="HI685" s="1"/>
      <c r="HJ685" s="1"/>
      <c r="HK685" s="1"/>
      <c r="HL685" s="1"/>
    </row>
    <row r="686" spans="1:220" x14ac:dyDescent="0.15">
      <c r="A686" s="97">
        <f t="shared" si="420"/>
        <v>44198</v>
      </c>
      <c r="B686" s="19">
        <f t="shared" ca="1" si="391"/>
        <v>363.05117100000001</v>
      </c>
      <c r="C686" s="2">
        <f t="shared" si="392"/>
        <v>350</v>
      </c>
      <c r="D686" s="16">
        <f ca="1">IF(A686&lt;$B$1,VLOOKUP(A686,[1]DI!$A$4:$B$15000,2),0)</f>
        <v>0</v>
      </c>
      <c r="E686" s="17">
        <f t="shared" ca="1" si="393"/>
        <v>1</v>
      </c>
      <c r="F686" s="17">
        <f ca="1">(TRUNC(PRODUCT($E$12:$E685),16))</f>
        <v>1.07788625027497</v>
      </c>
      <c r="G686" s="17">
        <f t="shared" ca="1" si="394"/>
        <v>1.05514972012712</v>
      </c>
      <c r="H686" s="17">
        <f t="shared" ca="1" si="395"/>
        <v>1.02154816</v>
      </c>
      <c r="I686" s="16">
        <f t="shared" si="421"/>
        <v>1.7999999999999999E-2</v>
      </c>
      <c r="J686" s="99">
        <f t="shared" si="396"/>
        <v>43881</v>
      </c>
      <c r="K686" s="3">
        <f t="shared" si="397"/>
        <v>215</v>
      </c>
      <c r="L686" s="20">
        <f t="shared" si="398"/>
        <v>216</v>
      </c>
      <c r="M686" s="15">
        <f t="shared" si="399"/>
        <v>1.015408869</v>
      </c>
      <c r="N686" s="15">
        <f t="shared" ca="1" si="400"/>
        <v>1.0372890619999999</v>
      </c>
      <c r="O686" s="20">
        <f t="shared" si="401"/>
        <v>0</v>
      </c>
      <c r="P686" s="2">
        <f t="shared" ca="1" si="402"/>
        <v>13.051171</v>
      </c>
      <c r="Q686" s="2">
        <f t="shared" si="403"/>
        <v>0</v>
      </c>
      <c r="R686" s="4" t="str">
        <f t="shared" si="404"/>
        <v>A+J=</v>
      </c>
      <c r="S686" s="99">
        <f t="shared" si="405"/>
        <v>44249</v>
      </c>
      <c r="T686" s="9" t="str">
        <f t="shared" si="406"/>
        <v>-</v>
      </c>
      <c r="U686" s="9"/>
      <c r="V686" s="9"/>
      <c r="W686" s="9"/>
      <c r="X686" s="9"/>
      <c r="Y686" s="1"/>
      <c r="Z686" s="9"/>
      <c r="AA686" s="9"/>
      <c r="AB686" s="9"/>
      <c r="AC686" s="9"/>
      <c r="AD686" s="9"/>
      <c r="AE686" s="10"/>
      <c r="AF686" s="9"/>
      <c r="AG686" s="9"/>
      <c r="AH686" s="99">
        <f t="shared" si="428"/>
        <v>43973</v>
      </c>
      <c r="AI686" s="2">
        <f t="shared" ca="1" si="423"/>
        <v>354.58786500000002</v>
      </c>
      <c r="AJ686" s="9">
        <f t="shared" si="423"/>
        <v>350</v>
      </c>
      <c r="AK686" s="16">
        <f t="shared" ca="1" si="423"/>
        <v>2.9000000000000005E-2</v>
      </c>
      <c r="AL686" s="17">
        <f t="shared" ca="1" si="423"/>
        <v>1.00874262</v>
      </c>
      <c r="AM686" s="99">
        <f t="shared" si="424"/>
        <v>43973</v>
      </c>
      <c r="AN686" s="16">
        <f t="shared" si="425"/>
        <v>1.7999999999999999E-2</v>
      </c>
      <c r="AO686" s="3">
        <f t="shared" si="425"/>
        <v>61</v>
      </c>
      <c r="AP686" s="15">
        <f t="shared" si="425"/>
        <v>1.0043277310000001</v>
      </c>
      <c r="AQ686" s="15">
        <f t="shared" ca="1" si="425"/>
        <v>1.013108187</v>
      </c>
      <c r="AR686" s="99">
        <f t="shared" si="426"/>
        <v>43973</v>
      </c>
      <c r="AS686" s="2">
        <f t="shared" ca="1" si="427"/>
        <v>4.5878649999999999</v>
      </c>
      <c r="AT686" s="2">
        <f t="shared" si="427"/>
        <v>0</v>
      </c>
      <c r="AU686" s="28" t="str">
        <f t="shared" si="427"/>
        <v>A+J=</v>
      </c>
      <c r="AV686" s="99">
        <f t="shared" si="427"/>
        <v>44249</v>
      </c>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c r="FV686" s="3"/>
      <c r="FW686" s="3"/>
      <c r="FX686" s="3"/>
      <c r="FY686" s="3"/>
      <c r="FZ686" s="3"/>
      <c r="GA686" s="3"/>
      <c r="GB686" s="3"/>
      <c r="GC686" s="3"/>
      <c r="GD686" s="3"/>
      <c r="GE686" s="3"/>
      <c r="GF686" s="3"/>
      <c r="GG686" s="3"/>
      <c r="GH686" s="3"/>
      <c r="GI686" s="3"/>
      <c r="GJ686" s="3"/>
      <c r="GK686" s="3"/>
      <c r="GL686" s="3"/>
      <c r="GM686" s="3"/>
      <c r="GN686" s="3"/>
      <c r="GO686" s="3"/>
      <c r="GP686" s="3"/>
      <c r="GQ686" s="3"/>
      <c r="GR686" s="3"/>
      <c r="GS686" s="3"/>
      <c r="GT686" s="1"/>
      <c r="GU686" s="1"/>
      <c r="GV686" s="1"/>
      <c r="GW686" s="1"/>
      <c r="GX686" s="1"/>
      <c r="GY686" s="1"/>
      <c r="GZ686" s="1"/>
      <c r="HA686" s="1"/>
      <c r="HB686" s="1"/>
      <c r="HC686" s="1"/>
      <c r="HD686" s="1"/>
      <c r="HE686" s="1"/>
      <c r="HF686" s="1"/>
      <c r="HG686" s="1"/>
      <c r="HH686" s="1"/>
      <c r="HI686" s="1"/>
      <c r="HJ686" s="1"/>
      <c r="HK686" s="1"/>
      <c r="HL686" s="1"/>
    </row>
    <row r="687" spans="1:220" x14ac:dyDescent="0.15">
      <c r="A687" s="97">
        <f t="shared" si="420"/>
        <v>44199</v>
      </c>
      <c r="B687" s="19">
        <f t="shared" ref="B687:B737" ca="1" si="429">IF(A687&lt;=TODAY(),C687+P687,IF(AND(A687&gt;TODAY(),A687&lt;=$B$1),IF(VLOOKUP(TODAY(),$A$10:$D$10000,4,FALSE)=0,"n.d",C687+P687),"n.d"))</f>
        <v>363.05117100000001</v>
      </c>
      <c r="C687" s="2">
        <f t="shared" ref="C687:C738" si="430">(C686-Q686)</f>
        <v>350</v>
      </c>
      <c r="D687" s="16">
        <f ca="1">IF(A687&lt;$B$1,VLOOKUP(A687,[1]DI!$A$4:$B$15000,2),0)</f>
        <v>0</v>
      </c>
      <c r="E687" s="17">
        <f t="shared" ref="E687:E737" ca="1" si="431">IF(A687&lt;A$10,1,ROUND(((1+D687)^(1/252)),8))</f>
        <v>1</v>
      </c>
      <c r="F687" s="17">
        <f ca="1">(TRUNC(PRODUCT($E$12:$E686),16))</f>
        <v>1.07788625027497</v>
      </c>
      <c r="G687" s="17">
        <f t="shared" ref="G687:G737" ca="1" si="432">IF(O686&gt;0,F686,G686)</f>
        <v>1.05514972012712</v>
      </c>
      <c r="H687" s="17">
        <f t="shared" ref="H687:H737" ca="1" si="433">ROUND(F687/G687,8)</f>
        <v>1.02154816</v>
      </c>
      <c r="I687" s="16">
        <f t="shared" si="421"/>
        <v>1.7999999999999999E-2</v>
      </c>
      <c r="J687" s="99">
        <f t="shared" ref="J687:J737" si="434">IF(O686&gt;0,VLOOKUP(O686,V$12:AF$48,2),J686)</f>
        <v>43881</v>
      </c>
      <c r="K687" s="3">
        <f t="shared" ref="K687:K737" si="435">IF(A687&gt;J687,IF(NETWORKDAYS(J687,A687,$V$52:$V$436)-1=0,1,NETWORKDAYS(J687,A687,$V$52:$V$436)-1),0)</f>
        <v>215</v>
      </c>
      <c r="L687" s="20">
        <f t="shared" ref="L687:L737" si="436">IF(AND(K687=1,K686=1),1,IF(K687&gt;0,IF(K687=K686,K687+1,K687),0))</f>
        <v>216</v>
      </c>
      <c r="M687" s="15">
        <f t="shared" ref="M687:M737" si="437">ROUND((I687+1)^(L687/252),9)</f>
        <v>1.015408869</v>
      </c>
      <c r="N687" s="15">
        <f t="shared" ref="N687:N737" ca="1" si="438">ROUND(H687*M687,9)</f>
        <v>1.0372890619999999</v>
      </c>
      <c r="O687" s="20">
        <f t="shared" ref="O687:O737" si="439">IF(VLOOKUP(A687,W$12:AD$48,8)=VLOOKUP(A686,W$12:AD$48,8),0,VLOOKUP(A687,W$12:AD$48,8))</f>
        <v>0</v>
      </c>
      <c r="P687" s="2">
        <f t="shared" ref="P687:P737" ca="1" si="440">TRUNC(((N687-1)*C687),6)</f>
        <v>13.051171</v>
      </c>
      <c r="Q687" s="2">
        <f t="shared" ref="Q687:Q737" si="441">IF(O687&gt;0,VLOOKUP(O687,$V$12:$AA$48,6),0)</f>
        <v>0</v>
      </c>
      <c r="R687" s="4" t="str">
        <f t="shared" ref="R687:R737" si="442">IF(O686&gt;0,VLOOKUP(O686,V$12:AF$48,10),R686)</f>
        <v>A+J=</v>
      </c>
      <c r="S687" s="99">
        <f t="shared" ref="S687:S737" si="443">IF(O686&gt;0,VLOOKUP(O686,V$12:AF$48,11),S686)</f>
        <v>44249</v>
      </c>
      <c r="T687" s="9" t="str">
        <f t="shared" ref="T687:T737" si="444">IF(O687&gt;0,(P687+Q687)*T$9,"-")</f>
        <v>-</v>
      </c>
      <c r="U687" s="9"/>
      <c r="V687" s="9"/>
      <c r="W687" s="9"/>
      <c r="X687" s="9"/>
      <c r="Y687" s="1"/>
      <c r="Z687" s="9"/>
      <c r="AA687" s="9"/>
      <c r="AB687" s="9"/>
      <c r="AC687" s="9"/>
      <c r="AD687" s="9"/>
      <c r="AE687" s="10"/>
      <c r="AF687" s="9"/>
      <c r="AG687" s="9"/>
      <c r="AH687" s="99"/>
      <c r="AI687" s="3"/>
      <c r="AJ687" s="9"/>
      <c r="AK687" s="16"/>
      <c r="AL687" s="17"/>
      <c r="AM687" s="99"/>
      <c r="AN687" s="16"/>
      <c r="AO687" s="3"/>
      <c r="AP687" s="15"/>
      <c r="AQ687" s="15"/>
      <c r="AR687" s="99"/>
      <c r="AS687" s="2"/>
      <c r="AT687" s="3"/>
      <c r="AU687" s="4"/>
      <c r="AV687" s="99"/>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c r="FV687" s="3"/>
      <c r="FW687" s="3"/>
      <c r="FX687" s="3"/>
      <c r="FY687" s="3"/>
      <c r="FZ687" s="3"/>
      <c r="GA687" s="3"/>
      <c r="GB687" s="3"/>
      <c r="GC687" s="3"/>
      <c r="GD687" s="3"/>
      <c r="GE687" s="3"/>
      <c r="GF687" s="3"/>
      <c r="GG687" s="3"/>
      <c r="GH687" s="3"/>
      <c r="GI687" s="3"/>
      <c r="GJ687" s="3"/>
      <c r="GK687" s="3"/>
      <c r="GL687" s="3"/>
      <c r="GM687" s="3"/>
      <c r="GN687" s="3"/>
      <c r="GO687" s="3"/>
      <c r="GP687" s="3"/>
      <c r="GQ687" s="3"/>
      <c r="GR687" s="3"/>
      <c r="GS687" s="3"/>
      <c r="GT687" s="1"/>
      <c r="GU687" s="1"/>
      <c r="GV687" s="1"/>
      <c r="GW687" s="1"/>
      <c r="GX687" s="1"/>
      <c r="GY687" s="1"/>
      <c r="GZ687" s="1"/>
      <c r="HA687" s="1"/>
      <c r="HB687" s="1"/>
      <c r="HC687" s="1"/>
      <c r="HD687" s="1"/>
      <c r="HE687" s="1"/>
      <c r="HF687" s="1"/>
      <c r="HG687" s="1"/>
      <c r="HH687" s="1"/>
      <c r="HI687" s="1"/>
      <c r="HJ687" s="1"/>
      <c r="HK687" s="1"/>
      <c r="HL687" s="1"/>
    </row>
    <row r="688" spans="1:220" x14ac:dyDescent="0.15">
      <c r="A688" s="97">
        <f t="shared" si="420"/>
        <v>44200</v>
      </c>
      <c r="B688" s="19">
        <f t="shared" ca="1" si="429"/>
        <v>363.05117100000001</v>
      </c>
      <c r="C688" s="2">
        <f t="shared" si="430"/>
        <v>350</v>
      </c>
      <c r="D688" s="16">
        <f ca="1">IF(A688&lt;$B$1,VLOOKUP(A688,[1]DI!$A$4:$B$15000,2),0)</f>
        <v>1.9000000000000006E-2</v>
      </c>
      <c r="E688" s="17">
        <f t="shared" ca="1" si="431"/>
        <v>1.0000746899999999</v>
      </c>
      <c r="F688" s="17">
        <f ca="1">(TRUNC(PRODUCT($E$12:$E687),16))</f>
        <v>1.07788625027497</v>
      </c>
      <c r="G688" s="17">
        <f t="shared" ca="1" si="432"/>
        <v>1.05514972012712</v>
      </c>
      <c r="H688" s="17">
        <f t="shared" ca="1" si="433"/>
        <v>1.02154816</v>
      </c>
      <c r="I688" s="16">
        <f t="shared" si="421"/>
        <v>1.7999999999999999E-2</v>
      </c>
      <c r="J688" s="99">
        <f t="shared" si="434"/>
        <v>43881</v>
      </c>
      <c r="K688" s="3">
        <f t="shared" si="435"/>
        <v>216</v>
      </c>
      <c r="L688" s="20">
        <f t="shared" si="436"/>
        <v>216</v>
      </c>
      <c r="M688" s="15">
        <f t="shared" si="437"/>
        <v>1.015408869</v>
      </c>
      <c r="N688" s="15">
        <f t="shared" ca="1" si="438"/>
        <v>1.0372890619999999</v>
      </c>
      <c r="O688" s="20">
        <f t="shared" si="439"/>
        <v>0</v>
      </c>
      <c r="P688" s="2">
        <f t="shared" ca="1" si="440"/>
        <v>13.051171</v>
      </c>
      <c r="Q688" s="2">
        <f t="shared" si="441"/>
        <v>0</v>
      </c>
      <c r="R688" s="4" t="str">
        <f t="shared" si="442"/>
        <v>A+J=</v>
      </c>
      <c r="S688" s="99">
        <f t="shared" si="443"/>
        <v>44249</v>
      </c>
      <c r="T688" s="9" t="str">
        <f t="shared" si="444"/>
        <v>-</v>
      </c>
      <c r="U688" s="9"/>
      <c r="V688" s="9"/>
      <c r="W688" s="9"/>
      <c r="X688" s="9"/>
      <c r="Y688" s="1"/>
      <c r="Z688" s="9"/>
      <c r="AA688" s="9"/>
      <c r="AB688" s="9"/>
      <c r="AC688" s="9"/>
      <c r="AD688" s="9"/>
      <c r="AE688" s="10"/>
      <c r="AF688" s="9"/>
      <c r="AG688" s="9"/>
      <c r="AH688" s="99" t="str">
        <f t="shared" ref="AH688:AV688" si="445">+$B$9</f>
        <v>AMAR16</v>
      </c>
      <c r="AI688" s="3" t="str">
        <f t="shared" si="445"/>
        <v>AMAR16</v>
      </c>
      <c r="AJ688" s="3" t="str">
        <f t="shared" si="445"/>
        <v>AMAR16</v>
      </c>
      <c r="AK688" s="3" t="str">
        <f t="shared" si="445"/>
        <v>AMAR16</v>
      </c>
      <c r="AL688" s="3" t="str">
        <f t="shared" si="445"/>
        <v>AMAR16</v>
      </c>
      <c r="AM688" s="99" t="str">
        <f t="shared" si="445"/>
        <v>AMAR16</v>
      </c>
      <c r="AN688" s="3" t="str">
        <f t="shared" si="445"/>
        <v>AMAR16</v>
      </c>
      <c r="AO688" s="3" t="str">
        <f t="shared" si="445"/>
        <v>AMAR16</v>
      </c>
      <c r="AP688" s="3" t="str">
        <f t="shared" si="445"/>
        <v>AMAR16</v>
      </c>
      <c r="AQ688" s="3" t="str">
        <f t="shared" si="445"/>
        <v>AMAR16</v>
      </c>
      <c r="AR688" s="99" t="str">
        <f t="shared" si="445"/>
        <v>AMAR16</v>
      </c>
      <c r="AS688" s="3" t="str">
        <f t="shared" si="445"/>
        <v>AMAR16</v>
      </c>
      <c r="AT688" s="3" t="str">
        <f t="shared" si="445"/>
        <v>AMAR16</v>
      </c>
      <c r="AU688" s="4" t="str">
        <f t="shared" si="445"/>
        <v>AMAR16</v>
      </c>
      <c r="AV688" s="99" t="str">
        <f t="shared" si="445"/>
        <v>AMAR16</v>
      </c>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c r="FV688" s="3"/>
      <c r="FW688" s="3"/>
      <c r="FX688" s="3"/>
      <c r="FY688" s="3"/>
      <c r="FZ688" s="3"/>
      <c r="GA688" s="3"/>
      <c r="GB688" s="3"/>
      <c r="GC688" s="3"/>
      <c r="GD688" s="3"/>
      <c r="GE688" s="3"/>
      <c r="GF688" s="3"/>
      <c r="GG688" s="3"/>
      <c r="GH688" s="3"/>
      <c r="GI688" s="3"/>
      <c r="GJ688" s="3"/>
      <c r="GK688" s="3"/>
      <c r="GL688" s="3"/>
      <c r="GM688" s="3"/>
      <c r="GN688" s="3"/>
      <c r="GO688" s="3"/>
      <c r="GP688" s="3"/>
      <c r="GQ688" s="3"/>
      <c r="GR688" s="3"/>
      <c r="GS688" s="3"/>
      <c r="GT688" s="1"/>
      <c r="GU688" s="1"/>
      <c r="GV688" s="1"/>
      <c r="GW688" s="1"/>
      <c r="GX688" s="1"/>
      <c r="GY688" s="1"/>
      <c r="GZ688" s="1"/>
      <c r="HA688" s="1"/>
      <c r="HB688" s="1"/>
      <c r="HC688" s="1"/>
      <c r="HD688" s="1"/>
      <c r="HE688" s="1"/>
      <c r="HF688" s="1"/>
      <c r="HG688" s="1"/>
      <c r="HH688" s="1"/>
      <c r="HI688" s="1"/>
      <c r="HJ688" s="1"/>
      <c r="HK688" s="1"/>
      <c r="HL688" s="1"/>
    </row>
    <row r="689" spans="1:220" x14ac:dyDescent="0.15">
      <c r="A689" s="97">
        <f t="shared" si="420"/>
        <v>44201</v>
      </c>
      <c r="B689" s="19">
        <f t="shared" ca="1" si="429"/>
        <v>363.10398900000001</v>
      </c>
      <c r="C689" s="2">
        <f t="shared" si="430"/>
        <v>350</v>
      </c>
      <c r="D689" s="16">
        <f ca="1">IF(A689&lt;$B$1,VLOOKUP(A689,[1]DI!$A$4:$B$15000,2),0)</f>
        <v>1.9000000000000006E-2</v>
      </c>
      <c r="E689" s="17">
        <f t="shared" ca="1" si="431"/>
        <v>1.0000746899999999</v>
      </c>
      <c r="F689" s="17">
        <f ca="1">(TRUNC(PRODUCT($E$12:$E688),16))</f>
        <v>1.077966757599</v>
      </c>
      <c r="G689" s="17">
        <f t="shared" ca="1" si="432"/>
        <v>1.05514972012712</v>
      </c>
      <c r="H689" s="17">
        <f t="shared" ca="1" si="433"/>
        <v>1.02162445</v>
      </c>
      <c r="I689" s="16">
        <f t="shared" si="421"/>
        <v>1.7999999999999999E-2</v>
      </c>
      <c r="J689" s="99">
        <f t="shared" si="434"/>
        <v>43881</v>
      </c>
      <c r="K689" s="3">
        <f t="shared" si="435"/>
        <v>217</v>
      </c>
      <c r="L689" s="20">
        <f t="shared" si="436"/>
        <v>217</v>
      </c>
      <c r="M689" s="15">
        <f t="shared" si="437"/>
        <v>1.0154807560000001</v>
      </c>
      <c r="N689" s="15">
        <f t="shared" ca="1" si="438"/>
        <v>1.037439969</v>
      </c>
      <c r="O689" s="20">
        <f t="shared" si="439"/>
        <v>0</v>
      </c>
      <c r="P689" s="2">
        <f t="shared" ca="1" si="440"/>
        <v>13.103989</v>
      </c>
      <c r="Q689" s="2">
        <f t="shared" si="441"/>
        <v>0</v>
      </c>
      <c r="R689" s="4" t="str">
        <f t="shared" si="442"/>
        <v>A+J=</v>
      </c>
      <c r="S689" s="99">
        <f t="shared" si="443"/>
        <v>44249</v>
      </c>
      <c r="T689" s="9" t="str">
        <f t="shared" si="444"/>
        <v>-</v>
      </c>
      <c r="U689" s="9"/>
      <c r="V689" s="9"/>
      <c r="W689" s="9"/>
      <c r="X689" s="9"/>
      <c r="Y689" s="1"/>
      <c r="Z689" s="9"/>
      <c r="AA689" s="9"/>
      <c r="AB689" s="9"/>
      <c r="AC689" s="9"/>
      <c r="AD689" s="9"/>
      <c r="AE689" s="10"/>
      <c r="AF689" s="9"/>
      <c r="AG689" s="9"/>
      <c r="AH689" s="99" t="s">
        <v>4</v>
      </c>
      <c r="AI689" s="3" t="s">
        <v>5</v>
      </c>
      <c r="AJ689" s="9" t="s">
        <v>6</v>
      </c>
      <c r="AK689" s="11" t="s">
        <v>7</v>
      </c>
      <c r="AL689" s="12" t="s">
        <v>7</v>
      </c>
      <c r="AM689" s="99" t="s">
        <v>4</v>
      </c>
      <c r="AN689" s="11" t="s">
        <v>8</v>
      </c>
      <c r="AO689" s="14" t="s">
        <v>8</v>
      </c>
      <c r="AP689" s="13" t="s">
        <v>8</v>
      </c>
      <c r="AQ689" s="15" t="s">
        <v>9</v>
      </c>
      <c r="AR689" s="99" t="s">
        <v>4</v>
      </c>
      <c r="AS689" s="2" t="s">
        <v>11</v>
      </c>
      <c r="AT689" s="3" t="s">
        <v>12</v>
      </c>
      <c r="AU689" s="4" t="s">
        <v>13</v>
      </c>
      <c r="AV689" s="99" t="s">
        <v>13</v>
      </c>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c r="FV689" s="3"/>
      <c r="FW689" s="3"/>
      <c r="FX689" s="3"/>
      <c r="FY689" s="3"/>
      <c r="FZ689" s="3"/>
      <c r="GA689" s="3"/>
      <c r="GB689" s="3"/>
      <c r="GC689" s="3"/>
      <c r="GD689" s="3"/>
      <c r="GE689" s="3"/>
      <c r="GF689" s="3"/>
      <c r="GG689" s="3"/>
      <c r="GH689" s="3"/>
      <c r="GI689" s="3"/>
      <c r="GJ689" s="3"/>
      <c r="GK689" s="3"/>
      <c r="GL689" s="3"/>
      <c r="GM689" s="3"/>
      <c r="GN689" s="3"/>
      <c r="GO689" s="3"/>
      <c r="GP689" s="3"/>
      <c r="GQ689" s="3"/>
      <c r="GR689" s="3"/>
      <c r="GS689" s="3"/>
      <c r="GT689" s="1"/>
      <c r="GU689" s="1"/>
      <c r="GV689" s="1"/>
      <c r="GW689" s="1"/>
      <c r="GX689" s="1"/>
      <c r="GY689" s="1"/>
      <c r="GZ689" s="1"/>
      <c r="HA689" s="1"/>
      <c r="HB689" s="1"/>
      <c r="HC689" s="1"/>
      <c r="HD689" s="1"/>
      <c r="HE689" s="1"/>
      <c r="HF689" s="1"/>
      <c r="HG689" s="1"/>
      <c r="HH689" s="1"/>
      <c r="HI689" s="1"/>
      <c r="HJ689" s="1"/>
      <c r="HK689" s="1"/>
      <c r="HL689" s="1"/>
    </row>
    <row r="690" spans="1:220" x14ac:dyDescent="0.15">
      <c r="A690" s="97">
        <f t="shared" si="420"/>
        <v>44202</v>
      </c>
      <c r="B690" s="19">
        <f t="shared" ca="1" si="429"/>
        <v>363.15681899999998</v>
      </c>
      <c r="C690" s="2">
        <f t="shared" si="430"/>
        <v>350</v>
      </c>
      <c r="D690" s="16">
        <f ca="1">IF(A690&lt;$B$1,VLOOKUP(A690,[1]DI!$A$4:$B$15000,2),0)</f>
        <v>1.9000000000000006E-2</v>
      </c>
      <c r="E690" s="17">
        <f t="shared" ca="1" si="431"/>
        <v>1.0000746899999999</v>
      </c>
      <c r="F690" s="17">
        <f ca="1">(TRUNC(PRODUCT($E$12:$E689),16))</f>
        <v>1.07804727093613</v>
      </c>
      <c r="G690" s="17">
        <f t="shared" ca="1" si="432"/>
        <v>1.05514972012712</v>
      </c>
      <c r="H690" s="17">
        <f t="shared" ca="1" si="433"/>
        <v>1.0217007600000001</v>
      </c>
      <c r="I690" s="16">
        <f t="shared" si="421"/>
        <v>1.7999999999999999E-2</v>
      </c>
      <c r="J690" s="99">
        <f t="shared" si="434"/>
        <v>43881</v>
      </c>
      <c r="K690" s="3">
        <f t="shared" si="435"/>
        <v>218</v>
      </c>
      <c r="L690" s="20">
        <f t="shared" si="436"/>
        <v>218</v>
      </c>
      <c r="M690" s="15">
        <f t="shared" si="437"/>
        <v>1.0155526479999999</v>
      </c>
      <c r="N690" s="15">
        <f t="shared" ca="1" si="438"/>
        <v>1.037590912</v>
      </c>
      <c r="O690" s="20">
        <f t="shared" si="439"/>
        <v>0</v>
      </c>
      <c r="P690" s="2">
        <f t="shared" ca="1" si="440"/>
        <v>13.156819</v>
      </c>
      <c r="Q690" s="2">
        <f t="shared" si="441"/>
        <v>0</v>
      </c>
      <c r="R690" s="4" t="str">
        <f t="shared" si="442"/>
        <v>A+J=</v>
      </c>
      <c r="S690" s="99">
        <f t="shared" si="443"/>
        <v>44249</v>
      </c>
      <c r="T690" s="9" t="str">
        <f t="shared" si="444"/>
        <v>-</v>
      </c>
      <c r="U690" s="9"/>
      <c r="V690" s="9"/>
      <c r="W690" s="9"/>
      <c r="X690" s="9"/>
      <c r="Y690" s="1"/>
      <c r="Z690" s="9"/>
      <c r="AA690" s="9"/>
      <c r="AB690" s="9"/>
      <c r="AC690" s="9"/>
      <c r="AD690" s="9"/>
      <c r="AE690" s="10"/>
      <c r="AF690" s="9"/>
      <c r="AG690" s="9"/>
      <c r="AH690" s="99"/>
      <c r="AI690" s="3" t="s">
        <v>15</v>
      </c>
      <c r="AJ690" s="9" t="s">
        <v>16</v>
      </c>
      <c r="AK690" s="16" t="s">
        <v>17</v>
      </c>
      <c r="AL690" s="17" t="s">
        <v>18</v>
      </c>
      <c r="AM690" s="99"/>
      <c r="AN690" s="16"/>
      <c r="AO690" s="3" t="s">
        <v>19</v>
      </c>
      <c r="AP690" s="15" t="s">
        <v>18</v>
      </c>
      <c r="AQ690" s="15" t="s">
        <v>20</v>
      </c>
      <c r="AR690" s="99"/>
      <c r="AS690" s="2"/>
      <c r="AT690" s="3"/>
      <c r="AU690" s="4" t="s">
        <v>21</v>
      </c>
      <c r="AV690" s="99" t="s">
        <v>4</v>
      </c>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c r="FV690" s="3"/>
      <c r="FW690" s="3"/>
      <c r="FX690" s="3"/>
      <c r="FY690" s="3"/>
      <c r="FZ690" s="3"/>
      <c r="GA690" s="3"/>
      <c r="GB690" s="3"/>
      <c r="GC690" s="3"/>
      <c r="GD690" s="3"/>
      <c r="GE690" s="3"/>
      <c r="GF690" s="3"/>
      <c r="GG690" s="3"/>
      <c r="GH690" s="3"/>
      <c r="GI690" s="3"/>
      <c r="GJ690" s="3"/>
      <c r="GK690" s="3"/>
      <c r="GL690" s="3"/>
      <c r="GM690" s="3"/>
      <c r="GN690" s="3"/>
      <c r="GO690" s="3"/>
      <c r="GP690" s="3"/>
      <c r="GQ690" s="3"/>
      <c r="GR690" s="3"/>
      <c r="GS690" s="3"/>
      <c r="GT690" s="1"/>
      <c r="GU690" s="1"/>
      <c r="GV690" s="1"/>
      <c r="GW690" s="1"/>
      <c r="GX690" s="1"/>
      <c r="GY690" s="1"/>
      <c r="GZ690" s="1"/>
      <c r="HA690" s="1"/>
      <c r="HB690" s="1"/>
      <c r="HC690" s="1"/>
      <c r="HD690" s="1"/>
      <c r="HE690" s="1"/>
      <c r="HF690" s="1"/>
      <c r="HG690" s="1"/>
      <c r="HH690" s="1"/>
      <c r="HI690" s="1"/>
      <c r="HJ690" s="1"/>
      <c r="HK690" s="1"/>
      <c r="HL690" s="1"/>
    </row>
    <row r="691" spans="1:220" x14ac:dyDescent="0.15">
      <c r="A691" s="97">
        <f t="shared" si="420"/>
        <v>44203</v>
      </c>
      <c r="B691" s="19">
        <f t="shared" ca="1" si="429"/>
        <v>363.209655</v>
      </c>
      <c r="C691" s="2">
        <f t="shared" si="430"/>
        <v>350</v>
      </c>
      <c r="D691" s="16">
        <f ca="1">IF(A691&lt;$B$1,VLOOKUP(A691,[1]DI!$A$4:$B$15000,2),0)</f>
        <v>1.9000000000000006E-2</v>
      </c>
      <c r="E691" s="17">
        <f t="shared" ca="1" si="431"/>
        <v>1.0000746899999999</v>
      </c>
      <c r="F691" s="17">
        <f ca="1">(TRUNC(PRODUCT($E$12:$E690),16))</f>
        <v>1.0781277902867901</v>
      </c>
      <c r="G691" s="17">
        <f t="shared" ca="1" si="432"/>
        <v>1.05514972012712</v>
      </c>
      <c r="H691" s="17">
        <f t="shared" ca="1" si="433"/>
        <v>1.02177707</v>
      </c>
      <c r="I691" s="16">
        <f t="shared" si="421"/>
        <v>1.7999999999999999E-2</v>
      </c>
      <c r="J691" s="99">
        <f t="shared" si="434"/>
        <v>43881</v>
      </c>
      <c r="K691" s="3">
        <f t="shared" si="435"/>
        <v>219</v>
      </c>
      <c r="L691" s="20">
        <f t="shared" si="436"/>
        <v>219</v>
      </c>
      <c r="M691" s="15">
        <f t="shared" si="437"/>
        <v>1.0156245450000001</v>
      </c>
      <c r="N691" s="15">
        <f t="shared" ca="1" si="438"/>
        <v>1.037741872</v>
      </c>
      <c r="O691" s="20">
        <f t="shared" si="439"/>
        <v>0</v>
      </c>
      <c r="P691" s="2">
        <f t="shared" ca="1" si="440"/>
        <v>13.209655</v>
      </c>
      <c r="Q691" s="2">
        <f t="shared" si="441"/>
        <v>0</v>
      </c>
      <c r="R691" s="4" t="str">
        <f t="shared" si="442"/>
        <v>A+J=</v>
      </c>
      <c r="S691" s="99">
        <f t="shared" si="443"/>
        <v>44249</v>
      </c>
      <c r="T691" s="9" t="str">
        <f t="shared" si="444"/>
        <v>-</v>
      </c>
      <c r="U691" s="9"/>
      <c r="V691" s="9"/>
      <c r="W691" s="9"/>
      <c r="X691" s="9"/>
      <c r="Y691" s="1"/>
      <c r="Z691" s="9"/>
      <c r="AA691" s="9"/>
      <c r="AB691" s="9"/>
      <c r="AC691" s="9"/>
      <c r="AD691" s="9"/>
      <c r="AE691" s="10"/>
      <c r="AF691" s="9"/>
      <c r="AG691" s="9"/>
      <c r="AH691" s="99"/>
      <c r="AI691" s="3" t="str">
        <f>+$B$9</f>
        <v>AMAR16</v>
      </c>
      <c r="AJ691" s="9"/>
      <c r="AK691" s="16"/>
      <c r="AL691" s="17" t="s">
        <v>25</v>
      </c>
      <c r="AM691" s="99"/>
      <c r="AN691" s="16" t="s">
        <v>26</v>
      </c>
      <c r="AO691" s="3" t="s">
        <v>28</v>
      </c>
      <c r="AP691" s="15" t="s">
        <v>29</v>
      </c>
      <c r="AQ691" s="15" t="s">
        <v>25</v>
      </c>
      <c r="AR691" s="99"/>
      <c r="AS691" s="2"/>
      <c r="AT691" s="3"/>
      <c r="AU691" s="4" t="s">
        <v>30</v>
      </c>
      <c r="AV691" s="101"/>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c r="FV691" s="3"/>
      <c r="FW691" s="3"/>
      <c r="FX691" s="3"/>
      <c r="FY691" s="3"/>
      <c r="FZ691" s="3"/>
      <c r="GA691" s="3"/>
      <c r="GB691" s="3"/>
      <c r="GC691" s="3"/>
      <c r="GD691" s="3"/>
      <c r="GE691" s="3"/>
      <c r="GF691" s="3"/>
      <c r="GG691" s="3"/>
      <c r="GH691" s="3"/>
      <c r="GI691" s="3"/>
      <c r="GJ691" s="3"/>
      <c r="GK691" s="3"/>
      <c r="GL691" s="3"/>
      <c r="GM691" s="3"/>
      <c r="GN691" s="3"/>
      <c r="GO691" s="3"/>
      <c r="GP691" s="3"/>
      <c r="GQ691" s="3"/>
      <c r="GR691" s="3"/>
      <c r="GS691" s="3"/>
      <c r="GT691" s="1"/>
      <c r="GU691" s="1"/>
      <c r="GV691" s="1"/>
      <c r="GW691" s="1"/>
      <c r="GX691" s="1"/>
      <c r="GY691" s="1"/>
      <c r="GZ691" s="1"/>
      <c r="HA691" s="1"/>
      <c r="HB691" s="1"/>
      <c r="HC691" s="1"/>
      <c r="HD691" s="1"/>
      <c r="HE691" s="1"/>
      <c r="HF691" s="1"/>
      <c r="HG691" s="1"/>
      <c r="HH691" s="1"/>
      <c r="HI691" s="1"/>
      <c r="HJ691" s="1"/>
      <c r="HK691" s="1"/>
      <c r="HL691" s="1"/>
    </row>
    <row r="692" spans="1:220" x14ac:dyDescent="0.15">
      <c r="A692" s="97">
        <f t="shared" si="420"/>
        <v>44204</v>
      </c>
      <c r="B692" s="19">
        <f t="shared" ca="1" si="429"/>
        <v>363.26249999999999</v>
      </c>
      <c r="C692" s="2">
        <f t="shared" si="430"/>
        <v>350</v>
      </c>
      <c r="D692" s="16">
        <f ca="1">IF(A692&lt;$B$1,VLOOKUP(A692,[1]DI!$A$4:$B$15000,2),0)</f>
        <v>1.9000000000000006E-2</v>
      </c>
      <c r="E692" s="17">
        <f t="shared" ca="1" si="431"/>
        <v>1.0000746899999999</v>
      </c>
      <c r="F692" s="17">
        <f ca="1">(TRUNC(PRODUCT($E$12:$E691),16))</f>
        <v>1.0782083156514499</v>
      </c>
      <c r="G692" s="17">
        <f t="shared" ca="1" si="432"/>
        <v>1.05514972012712</v>
      </c>
      <c r="H692" s="17">
        <f t="shared" ca="1" si="433"/>
        <v>1.02185339</v>
      </c>
      <c r="I692" s="16">
        <f t="shared" si="421"/>
        <v>1.7999999999999999E-2</v>
      </c>
      <c r="J692" s="99">
        <f t="shared" si="434"/>
        <v>43881</v>
      </c>
      <c r="K692" s="3">
        <f t="shared" si="435"/>
        <v>220</v>
      </c>
      <c r="L692" s="20">
        <f t="shared" si="436"/>
        <v>220</v>
      </c>
      <c r="M692" s="15">
        <f t="shared" si="437"/>
        <v>1.0156964470000001</v>
      </c>
      <c r="N692" s="15">
        <f t="shared" ca="1" si="438"/>
        <v>1.037892858</v>
      </c>
      <c r="O692" s="20">
        <f t="shared" si="439"/>
        <v>0</v>
      </c>
      <c r="P692" s="2">
        <f t="shared" ca="1" si="440"/>
        <v>13.262499999999999</v>
      </c>
      <c r="Q692" s="2">
        <f t="shared" si="441"/>
        <v>0</v>
      </c>
      <c r="R692" s="4" t="str">
        <f t="shared" si="442"/>
        <v>A+J=</v>
      </c>
      <c r="S692" s="99">
        <f t="shared" si="443"/>
        <v>44249</v>
      </c>
      <c r="T692" s="9" t="str">
        <f t="shared" si="444"/>
        <v>-</v>
      </c>
      <c r="U692" s="9"/>
      <c r="V692" s="9"/>
      <c r="W692" s="9"/>
      <c r="X692" s="9"/>
      <c r="Y692" s="1"/>
      <c r="Z692" s="9"/>
      <c r="AA692" s="9"/>
      <c r="AB692" s="9"/>
      <c r="AC692" s="9"/>
      <c r="AD692" s="9"/>
      <c r="AE692" s="10"/>
      <c r="AF692" s="9"/>
      <c r="AG692" s="9"/>
      <c r="AH692" s="99"/>
      <c r="AI692" s="3"/>
      <c r="AJ692" s="9" t="s">
        <v>32</v>
      </c>
      <c r="AK692" s="16" t="s">
        <v>33</v>
      </c>
      <c r="AL692" s="17" t="s">
        <v>37</v>
      </c>
      <c r="AM692" s="99"/>
      <c r="AN692" s="16" t="s">
        <v>38</v>
      </c>
      <c r="AO692" s="3" t="s">
        <v>40</v>
      </c>
      <c r="AP692" s="15" t="s">
        <v>41</v>
      </c>
      <c r="AQ692" s="15" t="s">
        <v>42</v>
      </c>
      <c r="AR692" s="99"/>
      <c r="AS692" s="2" t="s">
        <v>43</v>
      </c>
      <c r="AT692" s="3"/>
      <c r="AU692" s="4"/>
      <c r="AV692" s="101"/>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c r="FV692" s="3"/>
      <c r="FW692" s="3"/>
      <c r="FX692" s="3"/>
      <c r="FY692" s="3"/>
      <c r="FZ692" s="3"/>
      <c r="GA692" s="3"/>
      <c r="GB692" s="3"/>
      <c r="GC692" s="3"/>
      <c r="GD692" s="3"/>
      <c r="GE692" s="3"/>
      <c r="GF692" s="3"/>
      <c r="GG692" s="3"/>
      <c r="GH692" s="3"/>
      <c r="GI692" s="3"/>
      <c r="GJ692" s="3"/>
      <c r="GK692" s="3"/>
      <c r="GL692" s="3"/>
      <c r="GM692" s="3"/>
      <c r="GN692" s="3"/>
      <c r="GO692" s="3"/>
      <c r="GP692" s="3"/>
      <c r="GQ692" s="3"/>
      <c r="GR692" s="3"/>
      <c r="GS692" s="3"/>
      <c r="GT692" s="1"/>
      <c r="GU692" s="1"/>
      <c r="GV692" s="1"/>
      <c r="GW692" s="1"/>
      <c r="GX692" s="1"/>
      <c r="GY692" s="1"/>
      <c r="GZ692" s="1"/>
      <c r="HA692" s="1"/>
      <c r="HB692" s="1"/>
      <c r="HC692" s="1"/>
      <c r="HD692" s="1"/>
      <c r="HE692" s="1"/>
      <c r="HF692" s="1"/>
      <c r="HG692" s="1"/>
      <c r="HH692" s="1"/>
      <c r="HI692" s="1"/>
      <c r="HJ692" s="1"/>
      <c r="HK692" s="1"/>
      <c r="HL692" s="1"/>
    </row>
    <row r="693" spans="1:220" x14ac:dyDescent="0.15">
      <c r="A693" s="97">
        <f t="shared" si="420"/>
        <v>44205</v>
      </c>
      <c r="B693" s="19">
        <f t="shared" ca="1" si="429"/>
        <v>363.31535000000002</v>
      </c>
      <c r="C693" s="2">
        <f t="shared" si="430"/>
        <v>350</v>
      </c>
      <c r="D693" s="16">
        <f ca="1">IF(A693&lt;$B$1,VLOOKUP(A693,[1]DI!$A$4:$B$15000,2),0)</f>
        <v>0</v>
      </c>
      <c r="E693" s="17">
        <f t="shared" ca="1" si="431"/>
        <v>1</v>
      </c>
      <c r="F693" s="17">
        <f ca="1">(TRUNC(PRODUCT($E$12:$E692),16))</f>
        <v>1.0782888470305501</v>
      </c>
      <c r="G693" s="17">
        <f t="shared" ca="1" si="432"/>
        <v>1.05514972012712</v>
      </c>
      <c r="H693" s="17">
        <f t="shared" ca="1" si="433"/>
        <v>1.02192971</v>
      </c>
      <c r="I693" s="16">
        <f t="shared" si="421"/>
        <v>1.7999999999999999E-2</v>
      </c>
      <c r="J693" s="99">
        <f t="shared" si="434"/>
        <v>43881</v>
      </c>
      <c r="K693" s="3">
        <f t="shared" si="435"/>
        <v>220</v>
      </c>
      <c r="L693" s="20">
        <f t="shared" si="436"/>
        <v>221</v>
      </c>
      <c r="M693" s="15">
        <f t="shared" si="437"/>
        <v>1.015768354</v>
      </c>
      <c r="N693" s="15">
        <f t="shared" ca="1" si="438"/>
        <v>1.0380438590000001</v>
      </c>
      <c r="O693" s="20">
        <f t="shared" si="439"/>
        <v>0</v>
      </c>
      <c r="P693" s="2">
        <f t="shared" ca="1" si="440"/>
        <v>13.31535</v>
      </c>
      <c r="Q693" s="2">
        <f t="shared" si="441"/>
        <v>0</v>
      </c>
      <c r="R693" s="4" t="str">
        <f t="shared" si="442"/>
        <v>A+J=</v>
      </c>
      <c r="S693" s="99">
        <f t="shared" si="443"/>
        <v>44249</v>
      </c>
      <c r="T693" s="9" t="str">
        <f t="shared" si="444"/>
        <v>-</v>
      </c>
      <c r="U693" s="9"/>
      <c r="V693" s="9"/>
      <c r="W693" s="9"/>
      <c r="X693" s="9"/>
      <c r="Y693" s="1"/>
      <c r="Z693" s="9"/>
      <c r="AA693" s="9"/>
      <c r="AB693" s="9"/>
      <c r="AC693" s="9"/>
      <c r="AD693" s="9"/>
      <c r="AE693" s="10"/>
      <c r="AF693" s="9"/>
      <c r="AG693" s="9"/>
      <c r="AH693" s="99"/>
      <c r="AI693" s="3" t="s">
        <v>53</v>
      </c>
      <c r="AJ693" s="9" t="s">
        <v>53</v>
      </c>
      <c r="AK693" s="16"/>
      <c r="AL693" s="17"/>
      <c r="AM693" s="99"/>
      <c r="AN693" s="16"/>
      <c r="AO693" s="3"/>
      <c r="AP693" s="15"/>
      <c r="AQ693" s="15"/>
      <c r="AR693" s="99"/>
      <c r="AS693" s="2" t="s">
        <v>53</v>
      </c>
      <c r="AT693" s="3" t="s">
        <v>53</v>
      </c>
      <c r="AU693" s="4"/>
      <c r="AV693" s="99"/>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c r="FV693" s="3"/>
      <c r="FW693" s="3"/>
      <c r="FX693" s="3"/>
      <c r="FY693" s="3"/>
      <c r="FZ693" s="3"/>
      <c r="GA693" s="3"/>
      <c r="GB693" s="3"/>
      <c r="GC693" s="3"/>
      <c r="GD693" s="3"/>
      <c r="GE693" s="3"/>
      <c r="GF693" s="3"/>
      <c r="GG693" s="3"/>
      <c r="GH693" s="3"/>
      <c r="GI693" s="3"/>
      <c r="GJ693" s="3"/>
      <c r="GK693" s="3"/>
      <c r="GL693" s="3"/>
      <c r="GM693" s="3"/>
      <c r="GN693" s="3"/>
      <c r="GO693" s="3"/>
      <c r="GP693" s="3"/>
      <c r="GQ693" s="3"/>
      <c r="GR693" s="3"/>
      <c r="GS693" s="3"/>
      <c r="GT693" s="1"/>
      <c r="GU693" s="1"/>
      <c r="GV693" s="1"/>
      <c r="GW693" s="1"/>
      <c r="GX693" s="1"/>
      <c r="GY693" s="1"/>
      <c r="GZ693" s="1"/>
      <c r="HA693" s="1"/>
      <c r="HB693" s="1"/>
      <c r="HC693" s="1"/>
      <c r="HD693" s="1"/>
      <c r="HE693" s="1"/>
      <c r="HF693" s="1"/>
      <c r="HG693" s="1"/>
      <c r="HH693" s="1"/>
      <c r="HI693" s="1"/>
      <c r="HJ693" s="1"/>
      <c r="HK693" s="1"/>
      <c r="HL693" s="1"/>
    </row>
    <row r="694" spans="1:220" x14ac:dyDescent="0.15">
      <c r="A694" s="97">
        <f t="shared" si="420"/>
        <v>44206</v>
      </c>
      <c r="B694" s="19">
        <f t="shared" ca="1" si="429"/>
        <v>363.31535000000002</v>
      </c>
      <c r="C694" s="2">
        <f t="shared" si="430"/>
        <v>350</v>
      </c>
      <c r="D694" s="16">
        <f ca="1">IF(A694&lt;$B$1,VLOOKUP(A694,[1]DI!$A$4:$B$15000,2),0)</f>
        <v>0</v>
      </c>
      <c r="E694" s="17">
        <f t="shared" ca="1" si="431"/>
        <v>1</v>
      </c>
      <c r="F694" s="17">
        <f ca="1">(TRUNC(PRODUCT($E$12:$E693),16))</f>
        <v>1.0782888470305501</v>
      </c>
      <c r="G694" s="17">
        <f t="shared" ca="1" si="432"/>
        <v>1.05514972012712</v>
      </c>
      <c r="H694" s="17">
        <f t="shared" ca="1" si="433"/>
        <v>1.02192971</v>
      </c>
      <c r="I694" s="16">
        <f t="shared" si="421"/>
        <v>1.7999999999999999E-2</v>
      </c>
      <c r="J694" s="99">
        <f t="shared" si="434"/>
        <v>43881</v>
      </c>
      <c r="K694" s="3">
        <f t="shared" si="435"/>
        <v>220</v>
      </c>
      <c r="L694" s="20">
        <f t="shared" si="436"/>
        <v>221</v>
      </c>
      <c r="M694" s="15">
        <f t="shared" si="437"/>
        <v>1.015768354</v>
      </c>
      <c r="N694" s="15">
        <f t="shared" ca="1" si="438"/>
        <v>1.0380438590000001</v>
      </c>
      <c r="O694" s="20">
        <f t="shared" si="439"/>
        <v>0</v>
      </c>
      <c r="P694" s="2">
        <f t="shared" ca="1" si="440"/>
        <v>13.31535</v>
      </c>
      <c r="Q694" s="2">
        <f t="shared" si="441"/>
        <v>0</v>
      </c>
      <c r="R694" s="4" t="str">
        <f t="shared" si="442"/>
        <v>A+J=</v>
      </c>
      <c r="S694" s="99">
        <f t="shared" si="443"/>
        <v>44249</v>
      </c>
      <c r="T694" s="9" t="str">
        <f t="shared" si="444"/>
        <v>-</v>
      </c>
      <c r="U694" s="9"/>
      <c r="V694" s="9"/>
      <c r="W694" s="9"/>
      <c r="X694" s="9"/>
      <c r="Y694" s="1"/>
      <c r="Z694" s="9"/>
      <c r="AA694" s="9"/>
      <c r="AB694" s="9"/>
      <c r="AC694" s="9"/>
      <c r="AD694" s="9"/>
      <c r="AE694" s="10"/>
      <c r="AF694" s="9"/>
      <c r="AG694" s="9"/>
      <c r="AH694" s="99">
        <f>(AH686+1)</f>
        <v>43974</v>
      </c>
      <c r="AI694" s="2">
        <f t="shared" ref="AI694:AL708" ca="1" si="446">VLOOKUP($AH694,$A$12:$S$1473,(AI$1)+1)</f>
        <v>354.65319799999997</v>
      </c>
      <c r="AJ694" s="9">
        <f t="shared" si="446"/>
        <v>350</v>
      </c>
      <c r="AK694" s="16">
        <f t="shared" ca="1" si="446"/>
        <v>0</v>
      </c>
      <c r="AL694" s="17">
        <f t="shared" ca="1" si="446"/>
        <v>1.00885706</v>
      </c>
      <c r="AM694" s="99">
        <f t="shared" ref="AM694:AM708" si="447">AH694</f>
        <v>43974</v>
      </c>
      <c r="AN694" s="16">
        <f t="shared" ref="AN694:AQ708" si="448">VLOOKUP($AH694,$A$12:$S$1473,(AN$1)+1)</f>
        <v>1.7999999999999999E-2</v>
      </c>
      <c r="AO694" s="3">
        <f t="shared" si="448"/>
        <v>62</v>
      </c>
      <c r="AP694" s="15">
        <f t="shared" si="448"/>
        <v>1.004398833</v>
      </c>
      <c r="AQ694" s="15">
        <f t="shared" ca="1" si="448"/>
        <v>1.013294854</v>
      </c>
      <c r="AR694" s="99">
        <f t="shared" ref="AR694:AR708" si="449">AH694</f>
        <v>43974</v>
      </c>
      <c r="AS694" s="2">
        <f t="shared" ref="AS694:AV708" ca="1" si="450">VLOOKUP($AH694,$A$12:$S$1473,(AS$1)+1)</f>
        <v>4.6531979999999997</v>
      </c>
      <c r="AT694" s="2">
        <f t="shared" si="450"/>
        <v>0</v>
      </c>
      <c r="AU694" s="28" t="str">
        <f t="shared" si="450"/>
        <v>A+J=</v>
      </c>
      <c r="AV694" s="99">
        <f t="shared" si="450"/>
        <v>44249</v>
      </c>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c r="FV694" s="3"/>
      <c r="FW694" s="3"/>
      <c r="FX694" s="3"/>
      <c r="FY694" s="3"/>
      <c r="FZ694" s="3"/>
      <c r="GA694" s="3"/>
      <c r="GB694" s="3"/>
      <c r="GC694" s="3"/>
      <c r="GD694" s="3"/>
      <c r="GE694" s="3"/>
      <c r="GF694" s="3"/>
      <c r="GG694" s="3"/>
      <c r="GH694" s="3"/>
      <c r="GI694" s="3"/>
      <c r="GJ694" s="3"/>
      <c r="GK694" s="3"/>
      <c r="GL694" s="3"/>
      <c r="GM694" s="3"/>
      <c r="GN694" s="3"/>
      <c r="GO694" s="3"/>
      <c r="GP694" s="3"/>
      <c r="GQ694" s="3"/>
      <c r="GR694" s="3"/>
      <c r="GS694" s="3"/>
      <c r="GT694" s="1"/>
      <c r="GU694" s="1"/>
      <c r="GV694" s="1"/>
      <c r="GW694" s="1"/>
      <c r="GX694" s="1"/>
      <c r="GY694" s="1"/>
      <c r="GZ694" s="1"/>
      <c r="HA694" s="1"/>
      <c r="HB694" s="1"/>
      <c r="HC694" s="1"/>
      <c r="HD694" s="1"/>
      <c r="HE694" s="1"/>
      <c r="HF694" s="1"/>
      <c r="HG694" s="1"/>
      <c r="HH694" s="1"/>
      <c r="HI694" s="1"/>
      <c r="HJ694" s="1"/>
      <c r="HK694" s="1"/>
      <c r="HL694" s="1"/>
    </row>
    <row r="695" spans="1:220" x14ac:dyDescent="0.15">
      <c r="A695" s="97">
        <f t="shared" si="420"/>
        <v>44207</v>
      </c>
      <c r="B695" s="19">
        <f t="shared" ca="1" si="429"/>
        <v>363.31535000000002</v>
      </c>
      <c r="C695" s="2">
        <f t="shared" si="430"/>
        <v>350</v>
      </c>
      <c r="D695" s="16">
        <f ca="1">IF(A695&lt;$B$1,VLOOKUP(A695,[1]DI!$A$4:$B$15000,2),0)</f>
        <v>1.9000000000000006E-2</v>
      </c>
      <c r="E695" s="17">
        <f t="shared" ca="1" si="431"/>
        <v>1.0000746899999999</v>
      </c>
      <c r="F695" s="17">
        <f ca="1">(TRUNC(PRODUCT($E$12:$E694),16))</f>
        <v>1.0782888470305501</v>
      </c>
      <c r="G695" s="17">
        <f t="shared" ca="1" si="432"/>
        <v>1.05514972012712</v>
      </c>
      <c r="H695" s="17">
        <f t="shared" ca="1" si="433"/>
        <v>1.02192971</v>
      </c>
      <c r="I695" s="16">
        <f t="shared" si="421"/>
        <v>1.7999999999999999E-2</v>
      </c>
      <c r="J695" s="99">
        <f t="shared" si="434"/>
        <v>43881</v>
      </c>
      <c r="K695" s="3">
        <f t="shared" si="435"/>
        <v>221</v>
      </c>
      <c r="L695" s="20">
        <f t="shared" si="436"/>
        <v>221</v>
      </c>
      <c r="M695" s="15">
        <f t="shared" si="437"/>
        <v>1.015768354</v>
      </c>
      <c r="N695" s="15">
        <f t="shared" ca="1" si="438"/>
        <v>1.0380438590000001</v>
      </c>
      <c r="O695" s="20">
        <f t="shared" si="439"/>
        <v>0</v>
      </c>
      <c r="P695" s="2">
        <f t="shared" ca="1" si="440"/>
        <v>13.31535</v>
      </c>
      <c r="Q695" s="2">
        <f t="shared" si="441"/>
        <v>0</v>
      </c>
      <c r="R695" s="4" t="str">
        <f t="shared" si="442"/>
        <v>A+J=</v>
      </c>
      <c r="S695" s="99">
        <f t="shared" si="443"/>
        <v>44249</v>
      </c>
      <c r="T695" s="9" t="str">
        <f t="shared" si="444"/>
        <v>-</v>
      </c>
      <c r="U695" s="9"/>
      <c r="V695" s="9"/>
      <c r="W695" s="9"/>
      <c r="X695" s="9"/>
      <c r="Y695" s="1"/>
      <c r="Z695" s="9"/>
      <c r="AA695" s="9"/>
      <c r="AB695" s="9"/>
      <c r="AC695" s="9"/>
      <c r="AD695" s="9"/>
      <c r="AE695" s="10"/>
      <c r="AF695" s="9"/>
      <c r="AG695" s="9"/>
      <c r="AH695" s="99">
        <f t="shared" ref="AH695:AH708" si="451">(AH694+1)</f>
        <v>43975</v>
      </c>
      <c r="AI695" s="2">
        <f t="shared" ca="1" si="446"/>
        <v>354.65319799999997</v>
      </c>
      <c r="AJ695" s="9">
        <f t="shared" si="446"/>
        <v>350</v>
      </c>
      <c r="AK695" s="16">
        <f t="shared" ca="1" si="446"/>
        <v>0</v>
      </c>
      <c r="AL695" s="17">
        <f t="shared" ca="1" si="446"/>
        <v>1.00885706</v>
      </c>
      <c r="AM695" s="99">
        <f t="shared" si="447"/>
        <v>43975</v>
      </c>
      <c r="AN695" s="16">
        <f t="shared" si="448"/>
        <v>1.7999999999999999E-2</v>
      </c>
      <c r="AO695" s="3">
        <f t="shared" si="448"/>
        <v>62</v>
      </c>
      <c r="AP695" s="15">
        <f t="shared" si="448"/>
        <v>1.004398833</v>
      </c>
      <c r="AQ695" s="15">
        <f t="shared" ca="1" si="448"/>
        <v>1.013294854</v>
      </c>
      <c r="AR695" s="99">
        <f t="shared" si="449"/>
        <v>43975</v>
      </c>
      <c r="AS695" s="2">
        <f t="shared" ca="1" si="450"/>
        <v>4.6531979999999997</v>
      </c>
      <c r="AT695" s="2">
        <f t="shared" si="450"/>
        <v>0</v>
      </c>
      <c r="AU695" s="28" t="str">
        <f t="shared" si="450"/>
        <v>A+J=</v>
      </c>
      <c r="AV695" s="99">
        <f t="shared" si="450"/>
        <v>44249</v>
      </c>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c r="FV695" s="3"/>
      <c r="FW695" s="3"/>
      <c r="FX695" s="3"/>
      <c r="FY695" s="3"/>
      <c r="FZ695" s="3"/>
      <c r="GA695" s="3"/>
      <c r="GB695" s="3"/>
      <c r="GC695" s="3"/>
      <c r="GD695" s="3"/>
      <c r="GE695" s="3"/>
      <c r="GF695" s="3"/>
      <c r="GG695" s="3"/>
      <c r="GH695" s="3"/>
      <c r="GI695" s="3"/>
      <c r="GJ695" s="3"/>
      <c r="GK695" s="3"/>
      <c r="GL695" s="3"/>
      <c r="GM695" s="3"/>
      <c r="GN695" s="3"/>
      <c r="GO695" s="3"/>
      <c r="GP695" s="3"/>
      <c r="GQ695" s="3"/>
      <c r="GR695" s="3"/>
      <c r="GS695" s="3"/>
      <c r="GT695" s="1"/>
      <c r="GU695" s="1"/>
      <c r="GV695" s="1"/>
      <c r="GW695" s="1"/>
      <c r="GX695" s="1"/>
      <c r="GY695" s="1"/>
      <c r="GZ695" s="1"/>
      <c r="HA695" s="1"/>
      <c r="HB695" s="1"/>
      <c r="HC695" s="1"/>
      <c r="HD695" s="1"/>
      <c r="HE695" s="1"/>
      <c r="HF695" s="1"/>
      <c r="HG695" s="1"/>
      <c r="HH695" s="1"/>
      <c r="HI695" s="1"/>
      <c r="HJ695" s="1"/>
      <c r="HK695" s="1"/>
      <c r="HL695" s="1"/>
    </row>
    <row r="696" spans="1:220" x14ac:dyDescent="0.15">
      <c r="A696" s="97">
        <f t="shared" si="420"/>
        <v>44208</v>
      </c>
      <c r="B696" s="19">
        <f t="shared" ca="1" si="429"/>
        <v>363.36820999999998</v>
      </c>
      <c r="C696" s="2">
        <f t="shared" si="430"/>
        <v>350</v>
      </c>
      <c r="D696" s="16">
        <f ca="1">IF(A696&lt;$B$1,VLOOKUP(A696,[1]DI!$A$4:$B$15000,2),0)</f>
        <v>1.9000000000000006E-2</v>
      </c>
      <c r="E696" s="17">
        <f t="shared" ca="1" si="431"/>
        <v>1.0000746899999999</v>
      </c>
      <c r="F696" s="17">
        <f ca="1">(TRUNC(PRODUCT($E$12:$E695),16))</f>
        <v>1.0783693844245299</v>
      </c>
      <c r="G696" s="17">
        <f t="shared" ca="1" si="432"/>
        <v>1.05514972012712</v>
      </c>
      <c r="H696" s="17">
        <f t="shared" ca="1" si="433"/>
        <v>1.0220060399999999</v>
      </c>
      <c r="I696" s="16">
        <f t="shared" si="421"/>
        <v>1.7999999999999999E-2</v>
      </c>
      <c r="J696" s="99">
        <f t="shared" si="434"/>
        <v>43881</v>
      </c>
      <c r="K696" s="3">
        <f t="shared" si="435"/>
        <v>222</v>
      </c>
      <c r="L696" s="20">
        <f t="shared" si="436"/>
        <v>222</v>
      </c>
      <c r="M696" s="15">
        <f t="shared" si="437"/>
        <v>1.0158402660000001</v>
      </c>
      <c r="N696" s="15">
        <f t="shared" ca="1" si="438"/>
        <v>1.038194888</v>
      </c>
      <c r="O696" s="20">
        <f t="shared" si="439"/>
        <v>0</v>
      </c>
      <c r="P696" s="2">
        <f t="shared" ca="1" si="440"/>
        <v>13.368209999999999</v>
      </c>
      <c r="Q696" s="2">
        <f t="shared" si="441"/>
        <v>0</v>
      </c>
      <c r="R696" s="4" t="str">
        <f t="shared" si="442"/>
        <v>A+J=</v>
      </c>
      <c r="S696" s="99">
        <f t="shared" si="443"/>
        <v>44249</v>
      </c>
      <c r="T696" s="9" t="str">
        <f t="shared" si="444"/>
        <v>-</v>
      </c>
      <c r="U696" s="9"/>
      <c r="V696" s="9"/>
      <c r="W696" s="9"/>
      <c r="X696" s="9"/>
      <c r="Y696" s="1"/>
      <c r="Z696" s="9"/>
      <c r="AA696" s="9"/>
      <c r="AB696" s="9"/>
      <c r="AC696" s="9"/>
      <c r="AD696" s="9"/>
      <c r="AE696" s="10"/>
      <c r="AF696" s="9"/>
      <c r="AG696" s="9"/>
      <c r="AH696" s="99">
        <f t="shared" si="451"/>
        <v>43976</v>
      </c>
      <c r="AI696" s="2">
        <f t="shared" ca="1" si="446"/>
        <v>354.65319799999997</v>
      </c>
      <c r="AJ696" s="9">
        <f t="shared" si="446"/>
        <v>350</v>
      </c>
      <c r="AK696" s="16">
        <f t="shared" ca="1" si="446"/>
        <v>2.9000000000000005E-2</v>
      </c>
      <c r="AL696" s="17">
        <f t="shared" ca="1" si="446"/>
        <v>1.00885706</v>
      </c>
      <c r="AM696" s="99">
        <f t="shared" si="447"/>
        <v>43976</v>
      </c>
      <c r="AN696" s="16">
        <f t="shared" si="448"/>
        <v>1.7999999999999999E-2</v>
      </c>
      <c r="AO696" s="3">
        <f t="shared" si="448"/>
        <v>62</v>
      </c>
      <c r="AP696" s="15">
        <f t="shared" si="448"/>
        <v>1.004398833</v>
      </c>
      <c r="AQ696" s="15">
        <f t="shared" ca="1" si="448"/>
        <v>1.013294854</v>
      </c>
      <c r="AR696" s="99">
        <f t="shared" si="449"/>
        <v>43976</v>
      </c>
      <c r="AS696" s="2">
        <f t="shared" ca="1" si="450"/>
        <v>4.6531979999999997</v>
      </c>
      <c r="AT696" s="2">
        <f t="shared" si="450"/>
        <v>0</v>
      </c>
      <c r="AU696" s="28" t="str">
        <f t="shared" si="450"/>
        <v>A+J=</v>
      </c>
      <c r="AV696" s="99">
        <f t="shared" si="450"/>
        <v>44249</v>
      </c>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c r="FV696" s="3"/>
      <c r="FW696" s="3"/>
      <c r="FX696" s="3"/>
      <c r="FY696" s="3"/>
      <c r="FZ696" s="3"/>
      <c r="GA696" s="3"/>
      <c r="GB696" s="3"/>
      <c r="GC696" s="3"/>
      <c r="GD696" s="3"/>
      <c r="GE696" s="3"/>
      <c r="GF696" s="3"/>
      <c r="GG696" s="3"/>
      <c r="GH696" s="3"/>
      <c r="GI696" s="3"/>
      <c r="GJ696" s="3"/>
      <c r="GK696" s="3"/>
      <c r="GL696" s="3"/>
      <c r="GM696" s="3"/>
      <c r="GN696" s="3"/>
      <c r="GO696" s="3"/>
      <c r="GP696" s="3"/>
      <c r="GQ696" s="3"/>
      <c r="GR696" s="3"/>
      <c r="GS696" s="3"/>
      <c r="GT696" s="1"/>
      <c r="GU696" s="1"/>
      <c r="GV696" s="1"/>
      <c r="GW696" s="1"/>
      <c r="GX696" s="1"/>
      <c r="GY696" s="1"/>
      <c r="GZ696" s="1"/>
      <c r="HA696" s="1"/>
      <c r="HB696" s="1"/>
      <c r="HC696" s="1"/>
      <c r="HD696" s="1"/>
      <c r="HE696" s="1"/>
      <c r="HF696" s="1"/>
      <c r="HG696" s="1"/>
      <c r="HH696" s="1"/>
      <c r="HI696" s="1"/>
      <c r="HJ696" s="1"/>
      <c r="HK696" s="1"/>
      <c r="HL696" s="1"/>
    </row>
    <row r="697" spans="1:220" x14ac:dyDescent="0.15">
      <c r="A697" s="97">
        <f t="shared" si="420"/>
        <v>44209</v>
      </c>
      <c r="B697" s="19">
        <f t="shared" ca="1" si="429"/>
        <v>363.42107599999997</v>
      </c>
      <c r="C697" s="2">
        <f t="shared" si="430"/>
        <v>350</v>
      </c>
      <c r="D697" s="16">
        <f ca="1">IF(A697&lt;$B$1,VLOOKUP(A697,[1]DI!$A$4:$B$15000,2),0)</f>
        <v>1.9000000000000006E-2</v>
      </c>
      <c r="E697" s="17">
        <f t="shared" ca="1" si="431"/>
        <v>1.0000746899999999</v>
      </c>
      <c r="F697" s="17">
        <f ca="1">(TRUNC(PRODUCT($E$12:$E696),16))</f>
        <v>1.07844992783385</v>
      </c>
      <c r="G697" s="17">
        <f t="shared" ca="1" si="432"/>
        <v>1.05514972012712</v>
      </c>
      <c r="H697" s="17">
        <f t="shared" ca="1" si="433"/>
        <v>1.0220823699999999</v>
      </c>
      <c r="I697" s="16">
        <f t="shared" si="421"/>
        <v>1.7999999999999999E-2</v>
      </c>
      <c r="J697" s="99">
        <f t="shared" si="434"/>
        <v>43881</v>
      </c>
      <c r="K697" s="3">
        <f t="shared" si="435"/>
        <v>223</v>
      </c>
      <c r="L697" s="20">
        <f t="shared" si="436"/>
        <v>223</v>
      </c>
      <c r="M697" s="15">
        <f t="shared" si="437"/>
        <v>1.015912183</v>
      </c>
      <c r="N697" s="15">
        <f t="shared" ca="1" si="438"/>
        <v>1.0383459319999999</v>
      </c>
      <c r="O697" s="20">
        <f t="shared" si="439"/>
        <v>0</v>
      </c>
      <c r="P697" s="2">
        <f t="shared" ca="1" si="440"/>
        <v>13.421075999999999</v>
      </c>
      <c r="Q697" s="2">
        <f t="shared" si="441"/>
        <v>0</v>
      </c>
      <c r="R697" s="4" t="str">
        <f t="shared" si="442"/>
        <v>A+J=</v>
      </c>
      <c r="S697" s="99">
        <f t="shared" si="443"/>
        <v>44249</v>
      </c>
      <c r="T697" s="9" t="str">
        <f t="shared" si="444"/>
        <v>-</v>
      </c>
      <c r="U697" s="9"/>
      <c r="V697" s="9"/>
      <c r="W697" s="9"/>
      <c r="X697" s="9"/>
      <c r="Y697" s="1"/>
      <c r="Z697" s="9"/>
      <c r="AA697" s="9"/>
      <c r="AB697" s="9"/>
      <c r="AC697" s="9"/>
      <c r="AD697" s="9"/>
      <c r="AE697" s="10"/>
      <c r="AF697" s="9"/>
      <c r="AG697" s="9"/>
      <c r="AH697" s="99">
        <f t="shared" si="451"/>
        <v>43977</v>
      </c>
      <c r="AI697" s="2">
        <f t="shared" ca="1" si="446"/>
        <v>354.71854300000001</v>
      </c>
      <c r="AJ697" s="9">
        <f t="shared" si="446"/>
        <v>350</v>
      </c>
      <c r="AK697" s="16">
        <f t="shared" ca="1" si="446"/>
        <v>2.9000000000000005E-2</v>
      </c>
      <c r="AL697" s="17">
        <f t="shared" ca="1" si="446"/>
        <v>1.0089715100000001</v>
      </c>
      <c r="AM697" s="99">
        <f t="shared" si="447"/>
        <v>43977</v>
      </c>
      <c r="AN697" s="16">
        <f t="shared" si="448"/>
        <v>1.7999999999999999E-2</v>
      </c>
      <c r="AO697" s="3">
        <f t="shared" si="448"/>
        <v>63</v>
      </c>
      <c r="AP697" s="15">
        <f t="shared" si="448"/>
        <v>1.0044699399999999</v>
      </c>
      <c r="AQ697" s="15">
        <f t="shared" ca="1" si="448"/>
        <v>1.013481552</v>
      </c>
      <c r="AR697" s="99">
        <f t="shared" si="449"/>
        <v>43977</v>
      </c>
      <c r="AS697" s="2">
        <f t="shared" ca="1" si="450"/>
        <v>4.7185430000000004</v>
      </c>
      <c r="AT697" s="2">
        <f t="shared" si="450"/>
        <v>0</v>
      </c>
      <c r="AU697" s="28" t="str">
        <f t="shared" si="450"/>
        <v>A+J=</v>
      </c>
      <c r="AV697" s="99">
        <f t="shared" si="450"/>
        <v>44249</v>
      </c>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c r="FV697" s="3"/>
      <c r="FW697" s="3"/>
      <c r="FX697" s="3"/>
      <c r="FY697" s="3"/>
      <c r="FZ697" s="3"/>
      <c r="GA697" s="3"/>
      <c r="GB697" s="3"/>
      <c r="GC697" s="3"/>
      <c r="GD697" s="3"/>
      <c r="GE697" s="3"/>
      <c r="GF697" s="3"/>
      <c r="GG697" s="3"/>
      <c r="GH697" s="3"/>
      <c r="GI697" s="3"/>
      <c r="GJ697" s="3"/>
      <c r="GK697" s="3"/>
      <c r="GL697" s="3"/>
      <c r="GM697" s="3"/>
      <c r="GN697" s="3"/>
      <c r="GO697" s="3"/>
      <c r="GP697" s="3"/>
      <c r="GQ697" s="3"/>
      <c r="GR697" s="3"/>
      <c r="GS697" s="3"/>
      <c r="GT697" s="1"/>
      <c r="GU697" s="1"/>
      <c r="GV697" s="1"/>
      <c r="GW697" s="1"/>
      <c r="GX697" s="1"/>
      <c r="GY697" s="1"/>
      <c r="GZ697" s="1"/>
      <c r="HA697" s="1"/>
      <c r="HB697" s="1"/>
      <c r="HC697" s="1"/>
      <c r="HD697" s="1"/>
      <c r="HE697" s="1"/>
      <c r="HF697" s="1"/>
      <c r="HG697" s="1"/>
      <c r="HH697" s="1"/>
      <c r="HI697" s="1"/>
      <c r="HJ697" s="1"/>
      <c r="HK697" s="1"/>
      <c r="HL697" s="1"/>
    </row>
    <row r="698" spans="1:220" x14ac:dyDescent="0.15">
      <c r="A698" s="97">
        <f t="shared" si="420"/>
        <v>44210</v>
      </c>
      <c r="B698" s="19">
        <f t="shared" ca="1" si="429"/>
        <v>363.473951</v>
      </c>
      <c r="C698" s="2">
        <f t="shared" si="430"/>
        <v>350</v>
      </c>
      <c r="D698" s="16">
        <f ca="1">IF(A698&lt;$B$1,VLOOKUP(A698,[1]DI!$A$4:$B$15000,2),0)</f>
        <v>1.9000000000000006E-2</v>
      </c>
      <c r="E698" s="17">
        <f t="shared" ca="1" si="431"/>
        <v>1.0000746899999999</v>
      </c>
      <c r="F698" s="17">
        <f ca="1">(TRUNC(PRODUCT($E$12:$E697),16))</f>
        <v>1.0785304772589599</v>
      </c>
      <c r="G698" s="17">
        <f t="shared" ca="1" si="432"/>
        <v>1.05514972012712</v>
      </c>
      <c r="H698" s="17">
        <f t="shared" ca="1" si="433"/>
        <v>1.02215871</v>
      </c>
      <c r="I698" s="16">
        <f t="shared" si="421"/>
        <v>1.7999999999999999E-2</v>
      </c>
      <c r="J698" s="99">
        <f t="shared" si="434"/>
        <v>43881</v>
      </c>
      <c r="K698" s="3">
        <f t="shared" si="435"/>
        <v>224</v>
      </c>
      <c r="L698" s="20">
        <f t="shared" si="436"/>
        <v>224</v>
      </c>
      <c r="M698" s="15">
        <f t="shared" si="437"/>
        <v>1.0159841060000001</v>
      </c>
      <c r="N698" s="15">
        <f t="shared" ca="1" si="438"/>
        <v>1.038497003</v>
      </c>
      <c r="O698" s="20">
        <f t="shared" si="439"/>
        <v>0</v>
      </c>
      <c r="P698" s="2">
        <f t="shared" ca="1" si="440"/>
        <v>13.473951</v>
      </c>
      <c r="Q698" s="2">
        <f t="shared" si="441"/>
        <v>0</v>
      </c>
      <c r="R698" s="4" t="str">
        <f t="shared" si="442"/>
        <v>A+J=</v>
      </c>
      <c r="S698" s="99">
        <f t="shared" si="443"/>
        <v>44249</v>
      </c>
      <c r="T698" s="9" t="str">
        <f t="shared" si="444"/>
        <v>-</v>
      </c>
      <c r="U698" s="9"/>
      <c r="V698" s="9"/>
      <c r="W698" s="9"/>
      <c r="X698" s="9"/>
      <c r="Y698" s="1"/>
      <c r="Z698" s="9"/>
      <c r="AA698" s="9"/>
      <c r="AB698" s="9"/>
      <c r="AC698" s="9"/>
      <c r="AD698" s="9"/>
      <c r="AE698" s="10"/>
      <c r="AF698" s="9"/>
      <c r="AG698" s="9"/>
      <c r="AH698" s="99">
        <f t="shared" si="451"/>
        <v>43978</v>
      </c>
      <c r="AI698" s="2">
        <f t="shared" ca="1" si="446"/>
        <v>354.78390200000001</v>
      </c>
      <c r="AJ698" s="9">
        <f t="shared" si="446"/>
        <v>350</v>
      </c>
      <c r="AK698" s="16">
        <f t="shared" ca="1" si="446"/>
        <v>2.9000000000000005E-2</v>
      </c>
      <c r="AL698" s="17">
        <f t="shared" ca="1" si="446"/>
        <v>1.00908598</v>
      </c>
      <c r="AM698" s="99">
        <f t="shared" si="447"/>
        <v>43978</v>
      </c>
      <c r="AN698" s="16">
        <f t="shared" si="448"/>
        <v>1.7999999999999999E-2</v>
      </c>
      <c r="AO698" s="3">
        <f t="shared" si="448"/>
        <v>64</v>
      </c>
      <c r="AP698" s="15">
        <f t="shared" si="448"/>
        <v>1.004541052</v>
      </c>
      <c r="AQ698" s="15">
        <f t="shared" ca="1" si="448"/>
        <v>1.013668292</v>
      </c>
      <c r="AR698" s="99">
        <f t="shared" si="449"/>
        <v>43978</v>
      </c>
      <c r="AS698" s="2">
        <f t="shared" ca="1" si="450"/>
        <v>4.7839020000000003</v>
      </c>
      <c r="AT698" s="2">
        <f t="shared" si="450"/>
        <v>0</v>
      </c>
      <c r="AU698" s="28" t="str">
        <f t="shared" si="450"/>
        <v>A+J=</v>
      </c>
      <c r="AV698" s="99">
        <f t="shared" si="450"/>
        <v>44249</v>
      </c>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c r="FV698" s="3"/>
      <c r="FW698" s="3"/>
      <c r="FX698" s="3"/>
      <c r="FY698" s="3"/>
      <c r="FZ698" s="3"/>
      <c r="GA698" s="3"/>
      <c r="GB698" s="3"/>
      <c r="GC698" s="3"/>
      <c r="GD698" s="3"/>
      <c r="GE698" s="3"/>
      <c r="GF698" s="3"/>
      <c r="GG698" s="3"/>
      <c r="GH698" s="3"/>
      <c r="GI698" s="3"/>
      <c r="GJ698" s="3"/>
      <c r="GK698" s="3"/>
      <c r="GL698" s="3"/>
      <c r="GM698" s="3"/>
      <c r="GN698" s="3"/>
      <c r="GO698" s="3"/>
      <c r="GP698" s="3"/>
      <c r="GQ698" s="3"/>
      <c r="GR698" s="3"/>
      <c r="GS698" s="3"/>
      <c r="GT698" s="1"/>
      <c r="GU698" s="1"/>
      <c r="GV698" s="1"/>
      <c r="GW698" s="1"/>
      <c r="GX698" s="1"/>
      <c r="GY698" s="1"/>
      <c r="GZ698" s="1"/>
      <c r="HA698" s="1"/>
      <c r="HB698" s="1"/>
      <c r="HC698" s="1"/>
      <c r="HD698" s="1"/>
      <c r="HE698" s="1"/>
      <c r="HF698" s="1"/>
      <c r="HG698" s="1"/>
      <c r="HH698" s="1"/>
      <c r="HI698" s="1"/>
      <c r="HJ698" s="1"/>
      <c r="HK698" s="1"/>
      <c r="HL698" s="1"/>
    </row>
    <row r="699" spans="1:220" x14ac:dyDescent="0.15">
      <c r="A699" s="97">
        <f t="shared" si="420"/>
        <v>44211</v>
      </c>
      <c r="B699" s="19">
        <f t="shared" ca="1" si="429"/>
        <v>363.52683500000001</v>
      </c>
      <c r="C699" s="2">
        <f t="shared" si="430"/>
        <v>350</v>
      </c>
      <c r="D699" s="16">
        <f ca="1">IF(A699&lt;$B$1,VLOOKUP(A699,[1]DI!$A$4:$B$15000,2),0)</f>
        <v>1.9000000000000006E-2</v>
      </c>
      <c r="E699" s="17">
        <f t="shared" ca="1" si="431"/>
        <v>1.0000746899999999</v>
      </c>
      <c r="F699" s="17">
        <f ca="1">(TRUNC(PRODUCT($E$12:$E698),16))</f>
        <v>1.07861103270031</v>
      </c>
      <c r="G699" s="17">
        <f t="shared" ca="1" si="432"/>
        <v>1.05514972012712</v>
      </c>
      <c r="H699" s="17">
        <f t="shared" ca="1" si="433"/>
        <v>1.0222350600000001</v>
      </c>
      <c r="I699" s="16">
        <f t="shared" si="421"/>
        <v>1.7999999999999999E-2</v>
      </c>
      <c r="J699" s="99">
        <f t="shared" si="434"/>
        <v>43881</v>
      </c>
      <c r="K699" s="3">
        <f t="shared" si="435"/>
        <v>225</v>
      </c>
      <c r="L699" s="20">
        <f t="shared" si="436"/>
        <v>225</v>
      </c>
      <c r="M699" s="15">
        <f t="shared" si="437"/>
        <v>1.0160560329999999</v>
      </c>
      <c r="N699" s="15">
        <f t="shared" ca="1" si="438"/>
        <v>1.0386481000000001</v>
      </c>
      <c r="O699" s="20">
        <f t="shared" si="439"/>
        <v>0</v>
      </c>
      <c r="P699" s="2">
        <f t="shared" ca="1" si="440"/>
        <v>13.526835</v>
      </c>
      <c r="Q699" s="2">
        <f t="shared" si="441"/>
        <v>0</v>
      </c>
      <c r="R699" s="4" t="str">
        <f t="shared" si="442"/>
        <v>A+J=</v>
      </c>
      <c r="S699" s="99">
        <f t="shared" si="443"/>
        <v>44249</v>
      </c>
      <c r="T699" s="9" t="str">
        <f t="shared" si="444"/>
        <v>-</v>
      </c>
      <c r="U699" s="9"/>
      <c r="V699" s="9"/>
      <c r="W699" s="9"/>
      <c r="X699" s="9"/>
      <c r="Y699" s="1"/>
      <c r="Z699" s="9"/>
      <c r="AA699" s="9"/>
      <c r="AB699" s="9"/>
      <c r="AC699" s="9"/>
      <c r="AD699" s="9"/>
      <c r="AE699" s="10"/>
      <c r="AF699" s="9"/>
      <c r="AG699" s="9"/>
      <c r="AH699" s="99">
        <f t="shared" si="451"/>
        <v>43979</v>
      </c>
      <c r="AI699" s="2">
        <f t="shared" ca="1" si="446"/>
        <v>354.84927199999998</v>
      </c>
      <c r="AJ699" s="9">
        <f t="shared" si="446"/>
        <v>350</v>
      </c>
      <c r="AK699" s="16">
        <f t="shared" ca="1" si="446"/>
        <v>2.9000000000000005E-2</v>
      </c>
      <c r="AL699" s="17">
        <f t="shared" ca="1" si="446"/>
        <v>1.00920046</v>
      </c>
      <c r="AM699" s="99">
        <f t="shared" si="447"/>
        <v>43979</v>
      </c>
      <c r="AN699" s="16">
        <f t="shared" si="448"/>
        <v>1.7999999999999999E-2</v>
      </c>
      <c r="AO699" s="3">
        <f t="shared" si="448"/>
        <v>65</v>
      </c>
      <c r="AP699" s="15">
        <f t="shared" si="448"/>
        <v>1.0046121699999999</v>
      </c>
      <c r="AQ699" s="15">
        <f t="shared" ca="1" si="448"/>
        <v>1.0138550639999999</v>
      </c>
      <c r="AR699" s="99">
        <f t="shared" si="449"/>
        <v>43979</v>
      </c>
      <c r="AS699" s="2">
        <f t="shared" ca="1" si="450"/>
        <v>4.849272</v>
      </c>
      <c r="AT699" s="2">
        <f t="shared" si="450"/>
        <v>0</v>
      </c>
      <c r="AU699" s="28" t="str">
        <f t="shared" si="450"/>
        <v>A+J=</v>
      </c>
      <c r="AV699" s="99">
        <f t="shared" si="450"/>
        <v>44249</v>
      </c>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c r="FV699" s="3"/>
      <c r="FW699" s="3"/>
      <c r="FX699" s="3"/>
      <c r="FY699" s="3"/>
      <c r="FZ699" s="3"/>
      <c r="GA699" s="3"/>
      <c r="GB699" s="3"/>
      <c r="GC699" s="3"/>
      <c r="GD699" s="3"/>
      <c r="GE699" s="3"/>
      <c r="GF699" s="3"/>
      <c r="GG699" s="3"/>
      <c r="GH699" s="3"/>
      <c r="GI699" s="3"/>
      <c r="GJ699" s="3"/>
      <c r="GK699" s="3"/>
      <c r="GL699" s="3"/>
      <c r="GM699" s="3"/>
      <c r="GN699" s="3"/>
      <c r="GO699" s="3"/>
      <c r="GP699" s="3"/>
      <c r="GQ699" s="3"/>
      <c r="GR699" s="3"/>
      <c r="GS699" s="3"/>
      <c r="GT699" s="1"/>
      <c r="GU699" s="1"/>
      <c r="GV699" s="1"/>
      <c r="GW699" s="1"/>
      <c r="GX699" s="1"/>
      <c r="GY699" s="1"/>
      <c r="GZ699" s="1"/>
      <c r="HA699" s="1"/>
      <c r="HB699" s="1"/>
      <c r="HC699" s="1"/>
      <c r="HD699" s="1"/>
      <c r="HE699" s="1"/>
      <c r="HF699" s="1"/>
      <c r="HG699" s="1"/>
      <c r="HH699" s="1"/>
      <c r="HI699" s="1"/>
      <c r="HJ699" s="1"/>
      <c r="HK699" s="1"/>
      <c r="HL699" s="1"/>
    </row>
    <row r="700" spans="1:220" x14ac:dyDescent="0.15">
      <c r="A700" s="97">
        <f t="shared" si="420"/>
        <v>44212</v>
      </c>
      <c r="B700" s="19">
        <f t="shared" ca="1" si="429"/>
        <v>363.579724</v>
      </c>
      <c r="C700" s="2">
        <f t="shared" si="430"/>
        <v>350</v>
      </c>
      <c r="D700" s="16">
        <f ca="1">IF(A700&lt;$B$1,VLOOKUP(A700,[1]DI!$A$4:$B$15000,2),0)</f>
        <v>0</v>
      </c>
      <c r="E700" s="17">
        <f t="shared" ca="1" si="431"/>
        <v>1</v>
      </c>
      <c r="F700" s="17">
        <f ca="1">(TRUNC(PRODUCT($E$12:$E699),16))</f>
        <v>1.0786915941583399</v>
      </c>
      <c r="G700" s="17">
        <f t="shared" ca="1" si="432"/>
        <v>1.05514972012712</v>
      </c>
      <c r="H700" s="17">
        <f t="shared" ca="1" si="433"/>
        <v>1.0223114099999999</v>
      </c>
      <c r="I700" s="16">
        <f t="shared" si="421"/>
        <v>1.7999999999999999E-2</v>
      </c>
      <c r="J700" s="99">
        <f t="shared" si="434"/>
        <v>43881</v>
      </c>
      <c r="K700" s="3">
        <f t="shared" si="435"/>
        <v>225</v>
      </c>
      <c r="L700" s="20">
        <f t="shared" si="436"/>
        <v>226</v>
      </c>
      <c r="M700" s="15">
        <f t="shared" si="437"/>
        <v>1.016127966</v>
      </c>
      <c r="N700" s="15">
        <f t="shared" ca="1" si="438"/>
        <v>1.038799214</v>
      </c>
      <c r="O700" s="20">
        <f t="shared" si="439"/>
        <v>0</v>
      </c>
      <c r="P700" s="2">
        <f t="shared" ca="1" si="440"/>
        <v>13.579724000000001</v>
      </c>
      <c r="Q700" s="2">
        <f t="shared" si="441"/>
        <v>0</v>
      </c>
      <c r="R700" s="4" t="str">
        <f t="shared" si="442"/>
        <v>A+J=</v>
      </c>
      <c r="S700" s="99">
        <f t="shared" si="443"/>
        <v>44249</v>
      </c>
      <c r="T700" s="9" t="str">
        <f t="shared" si="444"/>
        <v>-</v>
      </c>
      <c r="U700" s="9"/>
      <c r="V700" s="9"/>
      <c r="W700" s="9"/>
      <c r="X700" s="9"/>
      <c r="Y700" s="1"/>
      <c r="Z700" s="9"/>
      <c r="AA700" s="9"/>
      <c r="AB700" s="9"/>
      <c r="AC700" s="9"/>
      <c r="AD700" s="9"/>
      <c r="AE700" s="10"/>
      <c r="AF700" s="9"/>
      <c r="AG700" s="9"/>
      <c r="AH700" s="99">
        <f t="shared" si="451"/>
        <v>43980</v>
      </c>
      <c r="AI700" s="2">
        <f t="shared" ca="1" si="446"/>
        <v>354.91465599999998</v>
      </c>
      <c r="AJ700" s="9">
        <f t="shared" si="446"/>
        <v>350</v>
      </c>
      <c r="AK700" s="16">
        <f t="shared" ca="1" si="446"/>
        <v>2.9000000000000005E-2</v>
      </c>
      <c r="AL700" s="17">
        <f t="shared" ca="1" si="446"/>
        <v>1.00931496</v>
      </c>
      <c r="AM700" s="99">
        <f t="shared" si="447"/>
        <v>43980</v>
      </c>
      <c r="AN700" s="16">
        <f t="shared" si="448"/>
        <v>1.7999999999999999E-2</v>
      </c>
      <c r="AO700" s="3">
        <f t="shared" si="448"/>
        <v>66</v>
      </c>
      <c r="AP700" s="15">
        <f t="shared" si="448"/>
        <v>1.004683292</v>
      </c>
      <c r="AQ700" s="15">
        <f t="shared" ca="1" si="448"/>
        <v>1.0140418769999999</v>
      </c>
      <c r="AR700" s="99">
        <f t="shared" si="449"/>
        <v>43980</v>
      </c>
      <c r="AS700" s="2">
        <f t="shared" ca="1" si="450"/>
        <v>4.9146559999999999</v>
      </c>
      <c r="AT700" s="2">
        <f t="shared" si="450"/>
        <v>0</v>
      </c>
      <c r="AU700" s="28" t="str">
        <f t="shared" si="450"/>
        <v>A+J=</v>
      </c>
      <c r="AV700" s="99">
        <f t="shared" si="450"/>
        <v>44249</v>
      </c>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c r="FV700" s="3"/>
      <c r="FW700" s="3"/>
      <c r="FX700" s="3"/>
      <c r="FY700" s="3"/>
      <c r="FZ700" s="3"/>
      <c r="GA700" s="3"/>
      <c r="GB700" s="3"/>
      <c r="GC700" s="3"/>
      <c r="GD700" s="3"/>
      <c r="GE700" s="3"/>
      <c r="GF700" s="3"/>
      <c r="GG700" s="3"/>
      <c r="GH700" s="3"/>
      <c r="GI700" s="3"/>
      <c r="GJ700" s="3"/>
      <c r="GK700" s="3"/>
      <c r="GL700" s="3"/>
      <c r="GM700" s="3"/>
      <c r="GN700" s="3"/>
      <c r="GO700" s="3"/>
      <c r="GP700" s="3"/>
      <c r="GQ700" s="3"/>
      <c r="GR700" s="3"/>
      <c r="GS700" s="3"/>
      <c r="GT700" s="1"/>
      <c r="GU700" s="1"/>
      <c r="GV700" s="1"/>
      <c r="GW700" s="1"/>
      <c r="GX700" s="1"/>
      <c r="GY700" s="1"/>
      <c r="GZ700" s="1"/>
      <c r="HA700" s="1"/>
      <c r="HB700" s="1"/>
      <c r="HC700" s="1"/>
      <c r="HD700" s="1"/>
      <c r="HE700" s="1"/>
      <c r="HF700" s="1"/>
      <c r="HG700" s="1"/>
      <c r="HH700" s="1"/>
      <c r="HI700" s="1"/>
      <c r="HJ700" s="1"/>
      <c r="HK700" s="1"/>
      <c r="HL700" s="1"/>
    </row>
    <row r="701" spans="1:220" x14ac:dyDescent="0.15">
      <c r="A701" s="97">
        <f t="shared" si="420"/>
        <v>44213</v>
      </c>
      <c r="B701" s="19">
        <f t="shared" ca="1" si="429"/>
        <v>363.579724</v>
      </c>
      <c r="C701" s="2">
        <f t="shared" si="430"/>
        <v>350</v>
      </c>
      <c r="D701" s="16">
        <f ca="1">IF(A701&lt;$B$1,VLOOKUP(A701,[1]DI!$A$4:$B$15000,2),0)</f>
        <v>0</v>
      </c>
      <c r="E701" s="17">
        <f t="shared" ca="1" si="431"/>
        <v>1</v>
      </c>
      <c r="F701" s="17">
        <f ca="1">(TRUNC(PRODUCT($E$12:$E700),16))</f>
        <v>1.0786915941583399</v>
      </c>
      <c r="G701" s="17">
        <f t="shared" ca="1" si="432"/>
        <v>1.05514972012712</v>
      </c>
      <c r="H701" s="17">
        <f t="shared" ca="1" si="433"/>
        <v>1.0223114099999999</v>
      </c>
      <c r="I701" s="16">
        <f t="shared" si="421"/>
        <v>1.7999999999999999E-2</v>
      </c>
      <c r="J701" s="99">
        <f t="shared" si="434"/>
        <v>43881</v>
      </c>
      <c r="K701" s="3">
        <f t="shared" si="435"/>
        <v>225</v>
      </c>
      <c r="L701" s="20">
        <f t="shared" si="436"/>
        <v>226</v>
      </c>
      <c r="M701" s="15">
        <f t="shared" si="437"/>
        <v>1.016127966</v>
      </c>
      <c r="N701" s="15">
        <f t="shared" ca="1" si="438"/>
        <v>1.038799214</v>
      </c>
      <c r="O701" s="20">
        <f t="shared" si="439"/>
        <v>0</v>
      </c>
      <c r="P701" s="2">
        <f t="shared" ca="1" si="440"/>
        <v>13.579724000000001</v>
      </c>
      <c r="Q701" s="2">
        <f t="shared" si="441"/>
        <v>0</v>
      </c>
      <c r="R701" s="4" t="str">
        <f t="shared" si="442"/>
        <v>A+J=</v>
      </c>
      <c r="S701" s="99">
        <f t="shared" si="443"/>
        <v>44249</v>
      </c>
      <c r="T701" s="9" t="str">
        <f t="shared" si="444"/>
        <v>-</v>
      </c>
      <c r="U701" s="9"/>
      <c r="V701" s="9"/>
      <c r="W701" s="9"/>
      <c r="X701" s="9"/>
      <c r="Y701" s="1"/>
      <c r="Z701" s="9"/>
      <c r="AA701" s="9"/>
      <c r="AB701" s="9"/>
      <c r="AC701" s="9"/>
      <c r="AD701" s="9"/>
      <c r="AE701" s="10"/>
      <c r="AF701" s="9"/>
      <c r="AG701" s="9"/>
      <c r="AH701" s="99">
        <f t="shared" si="451"/>
        <v>43981</v>
      </c>
      <c r="AI701" s="2">
        <f t="shared" ca="1" si="446"/>
        <v>354.98004800000001</v>
      </c>
      <c r="AJ701" s="9">
        <f t="shared" si="446"/>
        <v>350</v>
      </c>
      <c r="AK701" s="16">
        <f t="shared" ca="1" si="446"/>
        <v>0</v>
      </c>
      <c r="AL701" s="17">
        <f t="shared" ca="1" si="446"/>
        <v>1.00942946</v>
      </c>
      <c r="AM701" s="99">
        <f t="shared" si="447"/>
        <v>43981</v>
      </c>
      <c r="AN701" s="16">
        <f t="shared" si="448"/>
        <v>1.7999999999999999E-2</v>
      </c>
      <c r="AO701" s="3">
        <f t="shared" si="448"/>
        <v>67</v>
      </c>
      <c r="AP701" s="15">
        <f t="shared" si="448"/>
        <v>1.004754419</v>
      </c>
      <c r="AQ701" s="15">
        <f t="shared" ca="1" si="448"/>
        <v>1.0142287109999999</v>
      </c>
      <c r="AR701" s="99">
        <f t="shared" si="449"/>
        <v>43981</v>
      </c>
      <c r="AS701" s="2">
        <f t="shared" ca="1" si="450"/>
        <v>4.980048</v>
      </c>
      <c r="AT701" s="2">
        <f t="shared" si="450"/>
        <v>0</v>
      </c>
      <c r="AU701" s="28" t="str">
        <f t="shared" si="450"/>
        <v>A+J=</v>
      </c>
      <c r="AV701" s="99">
        <f t="shared" si="450"/>
        <v>44249</v>
      </c>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c r="FV701" s="3"/>
      <c r="FW701" s="3"/>
      <c r="FX701" s="3"/>
      <c r="FY701" s="3"/>
      <c r="FZ701" s="3"/>
      <c r="GA701" s="3"/>
      <c r="GB701" s="3"/>
      <c r="GC701" s="3"/>
      <c r="GD701" s="3"/>
      <c r="GE701" s="3"/>
      <c r="GF701" s="3"/>
      <c r="GG701" s="3"/>
      <c r="GH701" s="3"/>
      <c r="GI701" s="3"/>
      <c r="GJ701" s="3"/>
      <c r="GK701" s="3"/>
      <c r="GL701" s="3"/>
      <c r="GM701" s="3"/>
      <c r="GN701" s="3"/>
      <c r="GO701" s="3"/>
      <c r="GP701" s="3"/>
      <c r="GQ701" s="3"/>
      <c r="GR701" s="3"/>
      <c r="GS701" s="3"/>
      <c r="GT701" s="1"/>
      <c r="GU701" s="1"/>
      <c r="GV701" s="1"/>
      <c r="GW701" s="1"/>
      <c r="GX701" s="1"/>
      <c r="GY701" s="1"/>
      <c r="GZ701" s="1"/>
      <c r="HA701" s="1"/>
      <c r="HB701" s="1"/>
      <c r="HC701" s="1"/>
      <c r="HD701" s="1"/>
      <c r="HE701" s="1"/>
      <c r="HF701" s="1"/>
      <c r="HG701" s="1"/>
      <c r="HH701" s="1"/>
      <c r="HI701" s="1"/>
      <c r="HJ701" s="1"/>
      <c r="HK701" s="1"/>
      <c r="HL701" s="1"/>
    </row>
    <row r="702" spans="1:220" x14ac:dyDescent="0.15">
      <c r="A702" s="97">
        <f t="shared" si="420"/>
        <v>44214</v>
      </c>
      <c r="B702" s="19">
        <f t="shared" ca="1" si="429"/>
        <v>363.579724</v>
      </c>
      <c r="C702" s="2">
        <f t="shared" si="430"/>
        <v>350</v>
      </c>
      <c r="D702" s="16">
        <f ca="1">IF(A702&lt;$B$1,VLOOKUP(A702,[1]DI!$A$4:$B$15000,2),0)</f>
        <v>1.9000000000000006E-2</v>
      </c>
      <c r="E702" s="17">
        <f t="shared" ca="1" si="431"/>
        <v>1.0000746899999999</v>
      </c>
      <c r="F702" s="17">
        <f ca="1">(TRUNC(PRODUCT($E$12:$E701),16))</f>
        <v>1.0786915941583399</v>
      </c>
      <c r="G702" s="17">
        <f t="shared" ca="1" si="432"/>
        <v>1.05514972012712</v>
      </c>
      <c r="H702" s="17">
        <f t="shared" ca="1" si="433"/>
        <v>1.0223114099999999</v>
      </c>
      <c r="I702" s="16">
        <f t="shared" si="421"/>
        <v>1.7999999999999999E-2</v>
      </c>
      <c r="J702" s="99">
        <f t="shared" si="434"/>
        <v>43881</v>
      </c>
      <c r="K702" s="3">
        <f t="shared" si="435"/>
        <v>226</v>
      </c>
      <c r="L702" s="20">
        <f t="shared" si="436"/>
        <v>226</v>
      </c>
      <c r="M702" s="15">
        <f t="shared" si="437"/>
        <v>1.016127966</v>
      </c>
      <c r="N702" s="15">
        <f t="shared" ca="1" si="438"/>
        <v>1.038799214</v>
      </c>
      <c r="O702" s="20">
        <f t="shared" si="439"/>
        <v>0</v>
      </c>
      <c r="P702" s="2">
        <f t="shared" ca="1" si="440"/>
        <v>13.579724000000001</v>
      </c>
      <c r="Q702" s="2">
        <f t="shared" si="441"/>
        <v>0</v>
      </c>
      <c r="R702" s="4" t="str">
        <f t="shared" si="442"/>
        <v>A+J=</v>
      </c>
      <c r="S702" s="99">
        <f t="shared" si="443"/>
        <v>44249</v>
      </c>
      <c r="T702" s="9" t="str">
        <f t="shared" si="444"/>
        <v>-</v>
      </c>
      <c r="U702" s="9"/>
      <c r="V702" s="9"/>
      <c r="W702" s="9"/>
      <c r="X702" s="9"/>
      <c r="Y702" s="1"/>
      <c r="Z702" s="9"/>
      <c r="AA702" s="9"/>
      <c r="AB702" s="9"/>
      <c r="AC702" s="9"/>
      <c r="AD702" s="9"/>
      <c r="AE702" s="10"/>
      <c r="AF702" s="9"/>
      <c r="AG702" s="9"/>
      <c r="AH702" s="99">
        <f t="shared" si="451"/>
        <v>43982</v>
      </c>
      <c r="AI702" s="2">
        <f t="shared" ca="1" si="446"/>
        <v>354.98004800000001</v>
      </c>
      <c r="AJ702" s="9">
        <f t="shared" si="446"/>
        <v>350</v>
      </c>
      <c r="AK702" s="16">
        <f t="shared" ca="1" si="446"/>
        <v>0</v>
      </c>
      <c r="AL702" s="17">
        <f t="shared" ca="1" si="446"/>
        <v>1.00942946</v>
      </c>
      <c r="AM702" s="99">
        <f t="shared" si="447"/>
        <v>43982</v>
      </c>
      <c r="AN702" s="16">
        <f t="shared" si="448"/>
        <v>1.7999999999999999E-2</v>
      </c>
      <c r="AO702" s="3">
        <f t="shared" si="448"/>
        <v>67</v>
      </c>
      <c r="AP702" s="15">
        <f t="shared" si="448"/>
        <v>1.004754419</v>
      </c>
      <c r="AQ702" s="15">
        <f t="shared" ca="1" si="448"/>
        <v>1.0142287109999999</v>
      </c>
      <c r="AR702" s="99">
        <f t="shared" si="449"/>
        <v>43982</v>
      </c>
      <c r="AS702" s="2">
        <f t="shared" ca="1" si="450"/>
        <v>4.980048</v>
      </c>
      <c r="AT702" s="2">
        <f t="shared" si="450"/>
        <v>0</v>
      </c>
      <c r="AU702" s="28" t="str">
        <f t="shared" si="450"/>
        <v>A+J=</v>
      </c>
      <c r="AV702" s="99">
        <f t="shared" si="450"/>
        <v>44249</v>
      </c>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c r="FV702" s="3"/>
      <c r="FW702" s="3"/>
      <c r="FX702" s="3"/>
      <c r="FY702" s="3"/>
      <c r="FZ702" s="3"/>
      <c r="GA702" s="3"/>
      <c r="GB702" s="3"/>
      <c r="GC702" s="3"/>
      <c r="GD702" s="3"/>
      <c r="GE702" s="3"/>
      <c r="GF702" s="3"/>
      <c r="GG702" s="3"/>
      <c r="GH702" s="3"/>
      <c r="GI702" s="3"/>
      <c r="GJ702" s="3"/>
      <c r="GK702" s="3"/>
      <c r="GL702" s="3"/>
      <c r="GM702" s="3"/>
      <c r="GN702" s="3"/>
      <c r="GO702" s="3"/>
      <c r="GP702" s="3"/>
      <c r="GQ702" s="3"/>
      <c r="GR702" s="3"/>
      <c r="GS702" s="3"/>
      <c r="GT702" s="1"/>
      <c r="GU702" s="1"/>
      <c r="GV702" s="1"/>
      <c r="GW702" s="1"/>
      <c r="GX702" s="1"/>
      <c r="GY702" s="1"/>
      <c r="GZ702" s="1"/>
      <c r="HA702" s="1"/>
      <c r="HB702" s="1"/>
      <c r="HC702" s="1"/>
      <c r="HD702" s="1"/>
      <c r="HE702" s="1"/>
      <c r="HF702" s="1"/>
      <c r="HG702" s="1"/>
      <c r="HH702" s="1"/>
      <c r="HI702" s="1"/>
      <c r="HJ702" s="1"/>
      <c r="HK702" s="1"/>
      <c r="HL702" s="1"/>
    </row>
    <row r="703" spans="1:220" x14ac:dyDescent="0.15">
      <c r="A703" s="97">
        <f t="shared" si="420"/>
        <v>44215</v>
      </c>
      <c r="B703" s="19">
        <f t="shared" ca="1" si="429"/>
        <v>363.63261999999997</v>
      </c>
      <c r="C703" s="2">
        <f t="shared" si="430"/>
        <v>350</v>
      </c>
      <c r="D703" s="16">
        <f ca="1">IF(A703&lt;$B$1,VLOOKUP(A703,[1]DI!$A$4:$B$15000,2),0)</f>
        <v>1.9000000000000006E-2</v>
      </c>
      <c r="E703" s="17">
        <f t="shared" ca="1" si="431"/>
        <v>1.0000746899999999</v>
      </c>
      <c r="F703" s="17">
        <f ca="1">(TRUNC(PRODUCT($E$12:$E702),16))</f>
        <v>1.07877216163351</v>
      </c>
      <c r="G703" s="17">
        <f t="shared" ca="1" si="432"/>
        <v>1.05514972012712</v>
      </c>
      <c r="H703" s="17">
        <f t="shared" ca="1" si="433"/>
        <v>1.02238776</v>
      </c>
      <c r="I703" s="16">
        <f t="shared" si="421"/>
        <v>1.7999999999999999E-2</v>
      </c>
      <c r="J703" s="99">
        <f t="shared" si="434"/>
        <v>43881</v>
      </c>
      <c r="K703" s="3">
        <f t="shared" si="435"/>
        <v>227</v>
      </c>
      <c r="L703" s="20">
        <f t="shared" si="436"/>
        <v>227</v>
      </c>
      <c r="M703" s="15">
        <f t="shared" si="437"/>
        <v>1.016199903</v>
      </c>
      <c r="N703" s="15">
        <f t="shared" ca="1" si="438"/>
        <v>1.038950343</v>
      </c>
      <c r="O703" s="20">
        <f t="shared" si="439"/>
        <v>0</v>
      </c>
      <c r="P703" s="2">
        <f t="shared" ca="1" si="440"/>
        <v>13.632619999999999</v>
      </c>
      <c r="Q703" s="2">
        <f t="shared" si="441"/>
        <v>0</v>
      </c>
      <c r="R703" s="4" t="str">
        <f t="shared" si="442"/>
        <v>A+J=</v>
      </c>
      <c r="S703" s="99">
        <f t="shared" si="443"/>
        <v>44249</v>
      </c>
      <c r="T703" s="9" t="str">
        <f t="shared" si="444"/>
        <v>-</v>
      </c>
      <c r="U703" s="9"/>
      <c r="V703" s="9"/>
      <c r="W703" s="9"/>
      <c r="X703" s="9"/>
      <c r="Y703" s="1"/>
      <c r="Z703" s="9"/>
      <c r="AA703" s="9"/>
      <c r="AB703" s="9"/>
      <c r="AC703" s="9"/>
      <c r="AD703" s="9"/>
      <c r="AE703" s="10"/>
      <c r="AF703" s="9"/>
      <c r="AG703" s="9"/>
      <c r="AH703" s="99">
        <f t="shared" si="451"/>
        <v>43983</v>
      </c>
      <c r="AI703" s="2">
        <f t="shared" ca="1" si="446"/>
        <v>354.98004800000001</v>
      </c>
      <c r="AJ703" s="9">
        <f t="shared" si="446"/>
        <v>350</v>
      </c>
      <c r="AK703" s="16">
        <f t="shared" ca="1" si="446"/>
        <v>2.9000000000000005E-2</v>
      </c>
      <c r="AL703" s="17">
        <f t="shared" ca="1" si="446"/>
        <v>1.00942946</v>
      </c>
      <c r="AM703" s="99">
        <f t="shared" si="447"/>
        <v>43983</v>
      </c>
      <c r="AN703" s="16">
        <f t="shared" si="448"/>
        <v>1.7999999999999999E-2</v>
      </c>
      <c r="AO703" s="3">
        <f t="shared" si="448"/>
        <v>67</v>
      </c>
      <c r="AP703" s="15">
        <f t="shared" si="448"/>
        <v>1.004754419</v>
      </c>
      <c r="AQ703" s="15">
        <f t="shared" ca="1" si="448"/>
        <v>1.0142287109999999</v>
      </c>
      <c r="AR703" s="99">
        <f t="shared" si="449"/>
        <v>43983</v>
      </c>
      <c r="AS703" s="2">
        <f t="shared" ca="1" si="450"/>
        <v>4.980048</v>
      </c>
      <c r="AT703" s="2">
        <f t="shared" si="450"/>
        <v>0</v>
      </c>
      <c r="AU703" s="28" t="str">
        <f t="shared" si="450"/>
        <v>A+J=</v>
      </c>
      <c r="AV703" s="99">
        <f t="shared" si="450"/>
        <v>44249</v>
      </c>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c r="FV703" s="3"/>
      <c r="FW703" s="3"/>
      <c r="FX703" s="3"/>
      <c r="FY703" s="3"/>
      <c r="FZ703" s="3"/>
      <c r="GA703" s="3"/>
      <c r="GB703" s="3"/>
      <c r="GC703" s="3"/>
      <c r="GD703" s="3"/>
      <c r="GE703" s="3"/>
      <c r="GF703" s="3"/>
      <c r="GG703" s="3"/>
      <c r="GH703" s="3"/>
      <c r="GI703" s="3"/>
      <c r="GJ703" s="3"/>
      <c r="GK703" s="3"/>
      <c r="GL703" s="3"/>
      <c r="GM703" s="3"/>
      <c r="GN703" s="3"/>
      <c r="GO703" s="3"/>
      <c r="GP703" s="3"/>
      <c r="GQ703" s="3"/>
      <c r="GR703" s="3"/>
      <c r="GS703" s="3"/>
      <c r="GT703" s="1"/>
      <c r="GU703" s="1"/>
      <c r="GV703" s="1"/>
      <c r="GW703" s="1"/>
      <c r="GX703" s="1"/>
      <c r="GY703" s="1"/>
      <c r="GZ703" s="1"/>
      <c r="HA703" s="1"/>
      <c r="HB703" s="1"/>
      <c r="HC703" s="1"/>
      <c r="HD703" s="1"/>
      <c r="HE703" s="1"/>
      <c r="HF703" s="1"/>
      <c r="HG703" s="1"/>
      <c r="HH703" s="1"/>
      <c r="HI703" s="1"/>
      <c r="HJ703" s="1"/>
      <c r="HK703" s="1"/>
      <c r="HL703" s="1"/>
    </row>
    <row r="704" spans="1:220" x14ac:dyDescent="0.15">
      <c r="A704" s="97">
        <f t="shared" si="420"/>
        <v>44216</v>
      </c>
      <c r="B704" s="19">
        <f t="shared" ca="1" si="429"/>
        <v>363.68552399999999</v>
      </c>
      <c r="C704" s="2">
        <f t="shared" si="430"/>
        <v>350</v>
      </c>
      <c r="D704" s="16">
        <f ca="1">IF(A704&lt;$B$1,VLOOKUP(A704,[1]DI!$A$4:$B$15000,2),0)</f>
        <v>1.9000000000000006E-2</v>
      </c>
      <c r="E704" s="17">
        <f t="shared" ca="1" si="431"/>
        <v>1.0000746899999999</v>
      </c>
      <c r="F704" s="17">
        <f ca="1">(TRUNC(PRODUCT($E$12:$E703),16))</f>
        <v>1.07885273512626</v>
      </c>
      <c r="G704" s="17">
        <f t="shared" ca="1" si="432"/>
        <v>1.05514972012712</v>
      </c>
      <c r="H704" s="17">
        <f t="shared" ca="1" si="433"/>
        <v>1.02246412</v>
      </c>
      <c r="I704" s="16">
        <f t="shared" si="421"/>
        <v>1.7999999999999999E-2</v>
      </c>
      <c r="J704" s="99">
        <f t="shared" si="434"/>
        <v>43881</v>
      </c>
      <c r="K704" s="3">
        <f t="shared" si="435"/>
        <v>228</v>
      </c>
      <c r="L704" s="20">
        <f t="shared" si="436"/>
        <v>228</v>
      </c>
      <c r="M704" s="15">
        <f t="shared" si="437"/>
        <v>1.016271846</v>
      </c>
      <c r="N704" s="15">
        <f t="shared" ca="1" si="438"/>
        <v>1.039101499</v>
      </c>
      <c r="O704" s="20">
        <f t="shared" si="439"/>
        <v>0</v>
      </c>
      <c r="P704" s="2">
        <f t="shared" ca="1" si="440"/>
        <v>13.685523999999999</v>
      </c>
      <c r="Q704" s="2">
        <f t="shared" si="441"/>
        <v>0</v>
      </c>
      <c r="R704" s="4" t="str">
        <f t="shared" si="442"/>
        <v>A+J=</v>
      </c>
      <c r="S704" s="99">
        <f t="shared" si="443"/>
        <v>44249</v>
      </c>
      <c r="T704" s="9" t="str">
        <f t="shared" si="444"/>
        <v>-</v>
      </c>
      <c r="U704" s="9"/>
      <c r="V704" s="9"/>
      <c r="W704" s="9"/>
      <c r="X704" s="9"/>
      <c r="Y704" s="1"/>
      <c r="Z704" s="9"/>
      <c r="AA704" s="9"/>
      <c r="AB704" s="9"/>
      <c r="AC704" s="9"/>
      <c r="AD704" s="9"/>
      <c r="AE704" s="10"/>
      <c r="AF704" s="9"/>
      <c r="AG704" s="9"/>
      <c r="AH704" s="99">
        <f t="shared" si="451"/>
        <v>43984</v>
      </c>
      <c r="AI704" s="2">
        <f t="shared" ca="1" si="446"/>
        <v>355.045455</v>
      </c>
      <c r="AJ704" s="9">
        <f t="shared" si="446"/>
        <v>350</v>
      </c>
      <c r="AK704" s="16">
        <f t="shared" ca="1" si="446"/>
        <v>2.9000000000000005E-2</v>
      </c>
      <c r="AL704" s="17">
        <f t="shared" ca="1" si="446"/>
        <v>1.0095439799999999</v>
      </c>
      <c r="AM704" s="99">
        <f t="shared" si="447"/>
        <v>43984</v>
      </c>
      <c r="AN704" s="16">
        <f t="shared" si="448"/>
        <v>1.7999999999999999E-2</v>
      </c>
      <c r="AO704" s="3">
        <f t="shared" si="448"/>
        <v>68</v>
      </c>
      <c r="AP704" s="15">
        <f t="shared" si="448"/>
        <v>1.004825552</v>
      </c>
      <c r="AQ704" s="15">
        <f t="shared" ca="1" si="448"/>
        <v>1.014415587</v>
      </c>
      <c r="AR704" s="99">
        <f t="shared" si="449"/>
        <v>43984</v>
      </c>
      <c r="AS704" s="2">
        <f t="shared" ca="1" si="450"/>
        <v>5.0454549999999996</v>
      </c>
      <c r="AT704" s="2">
        <f t="shared" si="450"/>
        <v>0</v>
      </c>
      <c r="AU704" s="28" t="str">
        <f t="shared" si="450"/>
        <v>A+J=</v>
      </c>
      <c r="AV704" s="99">
        <f t="shared" si="450"/>
        <v>44249</v>
      </c>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c r="FV704" s="3"/>
      <c r="FW704" s="3"/>
      <c r="FX704" s="3"/>
      <c r="FY704" s="3"/>
      <c r="FZ704" s="3"/>
      <c r="GA704" s="3"/>
      <c r="GB704" s="3"/>
      <c r="GC704" s="3"/>
      <c r="GD704" s="3"/>
      <c r="GE704" s="3"/>
      <c r="GF704" s="3"/>
      <c r="GG704" s="3"/>
      <c r="GH704" s="3"/>
      <c r="GI704" s="3"/>
      <c r="GJ704" s="3"/>
      <c r="GK704" s="3"/>
      <c r="GL704" s="3"/>
      <c r="GM704" s="3"/>
      <c r="GN704" s="3"/>
      <c r="GO704" s="3"/>
      <c r="GP704" s="3"/>
      <c r="GQ704" s="3"/>
      <c r="GR704" s="3"/>
      <c r="GS704" s="3"/>
      <c r="GT704" s="1"/>
      <c r="GU704" s="1"/>
      <c r="GV704" s="1"/>
      <c r="GW704" s="1"/>
      <c r="GX704" s="1"/>
      <c r="GY704" s="1"/>
      <c r="GZ704" s="1"/>
      <c r="HA704" s="1"/>
      <c r="HB704" s="1"/>
      <c r="HC704" s="1"/>
      <c r="HD704" s="1"/>
      <c r="HE704" s="1"/>
      <c r="HF704" s="1"/>
      <c r="HG704" s="1"/>
      <c r="HH704" s="1"/>
      <c r="HI704" s="1"/>
      <c r="HJ704" s="1"/>
      <c r="HK704" s="1"/>
      <c r="HL704" s="1"/>
    </row>
    <row r="705" spans="1:220" x14ac:dyDescent="0.15">
      <c r="A705" s="97">
        <f t="shared" si="420"/>
        <v>44217</v>
      </c>
      <c r="B705" s="19">
        <f t="shared" ca="1" si="429"/>
        <v>363.73843799999997</v>
      </c>
      <c r="C705" s="2">
        <f t="shared" si="430"/>
        <v>350</v>
      </c>
      <c r="D705" s="16">
        <f ca="1">IF(A705&lt;$B$1,VLOOKUP(A705,[1]DI!$A$4:$B$15000,2),0)</f>
        <v>1.9000000000000006E-2</v>
      </c>
      <c r="E705" s="17">
        <f t="shared" ca="1" si="431"/>
        <v>1.0000746899999999</v>
      </c>
      <c r="F705" s="17">
        <f ca="1">(TRUNC(PRODUCT($E$12:$E704),16))</f>
        <v>1.0789333146370499</v>
      </c>
      <c r="G705" s="17">
        <f t="shared" ca="1" si="432"/>
        <v>1.05514972012712</v>
      </c>
      <c r="H705" s="17">
        <f t="shared" ca="1" si="433"/>
        <v>1.0225404899999999</v>
      </c>
      <c r="I705" s="16">
        <f t="shared" si="421"/>
        <v>1.7999999999999999E-2</v>
      </c>
      <c r="J705" s="99">
        <f t="shared" si="434"/>
        <v>43881</v>
      </c>
      <c r="K705" s="3">
        <f t="shared" si="435"/>
        <v>229</v>
      </c>
      <c r="L705" s="20">
        <f t="shared" si="436"/>
        <v>229</v>
      </c>
      <c r="M705" s="15">
        <f t="shared" si="437"/>
        <v>1.016343794</v>
      </c>
      <c r="N705" s="15">
        <f t="shared" ca="1" si="438"/>
        <v>1.039252681</v>
      </c>
      <c r="O705" s="20">
        <f t="shared" si="439"/>
        <v>0</v>
      </c>
      <c r="P705" s="2">
        <f t="shared" ca="1" si="440"/>
        <v>13.738438</v>
      </c>
      <c r="Q705" s="2">
        <f t="shared" si="441"/>
        <v>0</v>
      </c>
      <c r="R705" s="4" t="str">
        <f t="shared" si="442"/>
        <v>A+J=</v>
      </c>
      <c r="S705" s="99">
        <f t="shared" si="443"/>
        <v>44249</v>
      </c>
      <c r="T705" s="9" t="str">
        <f t="shared" si="444"/>
        <v>-</v>
      </c>
      <c r="U705" s="9"/>
      <c r="V705" s="9"/>
      <c r="W705" s="9"/>
      <c r="X705" s="9"/>
      <c r="Y705" s="1"/>
      <c r="Z705" s="9"/>
      <c r="AA705" s="9"/>
      <c r="AB705" s="9"/>
      <c r="AC705" s="9"/>
      <c r="AD705" s="9"/>
      <c r="AE705" s="10"/>
      <c r="AF705" s="9"/>
      <c r="AG705" s="9"/>
      <c r="AH705" s="99">
        <f t="shared" si="451"/>
        <v>43985</v>
      </c>
      <c r="AI705" s="2">
        <f t="shared" ca="1" si="446"/>
        <v>355.11087199999997</v>
      </c>
      <c r="AJ705" s="9">
        <f t="shared" si="446"/>
        <v>350</v>
      </c>
      <c r="AK705" s="16">
        <f t="shared" ca="1" si="446"/>
        <v>2.9000000000000005E-2</v>
      </c>
      <c r="AL705" s="17">
        <f t="shared" ca="1" si="446"/>
        <v>1.00965851</v>
      </c>
      <c r="AM705" s="99">
        <f t="shared" si="447"/>
        <v>43985</v>
      </c>
      <c r="AN705" s="16">
        <f t="shared" si="448"/>
        <v>1.7999999999999999E-2</v>
      </c>
      <c r="AO705" s="3">
        <f t="shared" si="448"/>
        <v>69</v>
      </c>
      <c r="AP705" s="15">
        <f t="shared" si="448"/>
        <v>1.004896689</v>
      </c>
      <c r="AQ705" s="15">
        <f t="shared" ca="1" si="448"/>
        <v>1.014602494</v>
      </c>
      <c r="AR705" s="99">
        <f t="shared" si="449"/>
        <v>43985</v>
      </c>
      <c r="AS705" s="2">
        <f t="shared" ca="1" si="450"/>
        <v>5.1108719999999996</v>
      </c>
      <c r="AT705" s="2">
        <f t="shared" si="450"/>
        <v>0</v>
      </c>
      <c r="AU705" s="28" t="str">
        <f t="shared" si="450"/>
        <v>A+J=</v>
      </c>
      <c r="AV705" s="99">
        <f t="shared" si="450"/>
        <v>44249</v>
      </c>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c r="FV705" s="3"/>
      <c r="FW705" s="3"/>
      <c r="FX705" s="3"/>
      <c r="FY705" s="3"/>
      <c r="FZ705" s="3"/>
      <c r="GA705" s="3"/>
      <c r="GB705" s="3"/>
      <c r="GC705" s="3"/>
      <c r="GD705" s="3"/>
      <c r="GE705" s="3"/>
      <c r="GF705" s="3"/>
      <c r="GG705" s="3"/>
      <c r="GH705" s="3"/>
      <c r="GI705" s="3"/>
      <c r="GJ705" s="3"/>
      <c r="GK705" s="3"/>
      <c r="GL705" s="3"/>
      <c r="GM705" s="3"/>
      <c r="GN705" s="3"/>
      <c r="GO705" s="3"/>
      <c r="GP705" s="3"/>
      <c r="GQ705" s="3"/>
      <c r="GR705" s="3"/>
      <c r="GS705" s="3"/>
      <c r="GT705" s="1"/>
      <c r="GU705" s="1"/>
      <c r="GV705" s="1"/>
      <c r="GW705" s="1"/>
      <c r="GX705" s="1"/>
      <c r="GY705" s="1"/>
      <c r="GZ705" s="1"/>
      <c r="HA705" s="1"/>
      <c r="HB705" s="1"/>
      <c r="HC705" s="1"/>
      <c r="HD705" s="1"/>
      <c r="HE705" s="1"/>
      <c r="HF705" s="1"/>
      <c r="HG705" s="1"/>
      <c r="HH705" s="1"/>
      <c r="HI705" s="1"/>
      <c r="HJ705" s="1"/>
      <c r="HK705" s="1"/>
      <c r="HL705" s="1"/>
    </row>
    <row r="706" spans="1:220" x14ac:dyDescent="0.15">
      <c r="A706" s="97">
        <f t="shared" si="420"/>
        <v>44218</v>
      </c>
      <c r="B706" s="19">
        <f t="shared" ca="1" si="429"/>
        <v>363.79136099999999</v>
      </c>
      <c r="C706" s="2">
        <f t="shared" si="430"/>
        <v>350</v>
      </c>
      <c r="D706" s="16">
        <f ca="1">IF(A706&lt;$B$1,VLOOKUP(A706,[1]DI!$A$4:$B$15000,2),0)</f>
        <v>1.9000000000000006E-2</v>
      </c>
      <c r="E706" s="17">
        <f t="shared" ca="1" si="431"/>
        <v>1.0000746899999999</v>
      </c>
      <c r="F706" s="17">
        <f ca="1">(TRUNC(PRODUCT($E$12:$E705),16))</f>
        <v>1.0790139001663199</v>
      </c>
      <c r="G706" s="17">
        <f t="shared" ca="1" si="432"/>
        <v>1.05514972012712</v>
      </c>
      <c r="H706" s="17">
        <f t="shared" ca="1" si="433"/>
        <v>1.02261687</v>
      </c>
      <c r="I706" s="16">
        <f t="shared" si="421"/>
        <v>1.7999999999999999E-2</v>
      </c>
      <c r="J706" s="99">
        <f t="shared" si="434"/>
        <v>43881</v>
      </c>
      <c r="K706" s="3">
        <f t="shared" si="435"/>
        <v>230</v>
      </c>
      <c r="L706" s="20">
        <f t="shared" si="436"/>
        <v>230</v>
      </c>
      <c r="M706" s="15">
        <f t="shared" si="437"/>
        <v>1.0164157469999999</v>
      </c>
      <c r="N706" s="15">
        <f t="shared" ca="1" si="438"/>
        <v>1.03940389</v>
      </c>
      <c r="O706" s="20">
        <f t="shared" si="439"/>
        <v>0</v>
      </c>
      <c r="P706" s="2">
        <f t="shared" ca="1" si="440"/>
        <v>13.791361</v>
      </c>
      <c r="Q706" s="2">
        <f t="shared" si="441"/>
        <v>0</v>
      </c>
      <c r="R706" s="4" t="str">
        <f t="shared" si="442"/>
        <v>A+J=</v>
      </c>
      <c r="S706" s="99">
        <f t="shared" si="443"/>
        <v>44249</v>
      </c>
      <c r="T706" s="9" t="str">
        <f t="shared" si="444"/>
        <v>-</v>
      </c>
      <c r="U706" s="9"/>
      <c r="V706" s="9"/>
      <c r="W706" s="9"/>
      <c r="X706" s="9"/>
      <c r="Y706" s="1"/>
      <c r="Z706" s="9"/>
      <c r="AA706" s="9"/>
      <c r="AB706" s="9"/>
      <c r="AC706" s="9"/>
      <c r="AD706" s="9"/>
      <c r="AE706" s="10"/>
      <c r="AF706" s="9"/>
      <c r="AG706" s="9"/>
      <c r="AH706" s="99">
        <f t="shared" si="451"/>
        <v>43986</v>
      </c>
      <c r="AI706" s="2">
        <f t="shared" ca="1" si="446"/>
        <v>355.17630500000001</v>
      </c>
      <c r="AJ706" s="9">
        <f t="shared" si="446"/>
        <v>350</v>
      </c>
      <c r="AK706" s="16">
        <f t="shared" ca="1" si="446"/>
        <v>2.9000000000000005E-2</v>
      </c>
      <c r="AL706" s="17">
        <f t="shared" ca="1" si="446"/>
        <v>1.0097730599999999</v>
      </c>
      <c r="AM706" s="99">
        <f t="shared" si="447"/>
        <v>43986</v>
      </c>
      <c r="AN706" s="16">
        <f t="shared" si="448"/>
        <v>1.7999999999999999E-2</v>
      </c>
      <c r="AO706" s="3">
        <f t="shared" si="448"/>
        <v>70</v>
      </c>
      <c r="AP706" s="15">
        <f t="shared" si="448"/>
        <v>1.0049678319999999</v>
      </c>
      <c r="AQ706" s="15">
        <f t="shared" ca="1" si="448"/>
        <v>1.014789443</v>
      </c>
      <c r="AR706" s="99">
        <f t="shared" si="449"/>
        <v>43986</v>
      </c>
      <c r="AS706" s="2">
        <f t="shared" ca="1" si="450"/>
        <v>5.1763050000000002</v>
      </c>
      <c r="AT706" s="2">
        <f t="shared" si="450"/>
        <v>0</v>
      </c>
      <c r="AU706" s="28" t="str">
        <f t="shared" si="450"/>
        <v>A+J=</v>
      </c>
      <c r="AV706" s="99">
        <f t="shared" si="450"/>
        <v>44249</v>
      </c>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c r="FV706" s="3"/>
      <c r="FW706" s="3"/>
      <c r="FX706" s="3"/>
      <c r="FY706" s="3"/>
      <c r="FZ706" s="3"/>
      <c r="GA706" s="3"/>
      <c r="GB706" s="3"/>
      <c r="GC706" s="3"/>
      <c r="GD706" s="3"/>
      <c r="GE706" s="3"/>
      <c r="GF706" s="3"/>
      <c r="GG706" s="3"/>
      <c r="GH706" s="3"/>
      <c r="GI706" s="3"/>
      <c r="GJ706" s="3"/>
      <c r="GK706" s="3"/>
      <c r="GL706" s="3"/>
      <c r="GM706" s="3"/>
      <c r="GN706" s="3"/>
      <c r="GO706" s="3"/>
      <c r="GP706" s="3"/>
      <c r="GQ706" s="3"/>
      <c r="GR706" s="3"/>
      <c r="GS706" s="3"/>
      <c r="GT706" s="1"/>
      <c r="GU706" s="1"/>
      <c r="GV706" s="1"/>
      <c r="GW706" s="1"/>
      <c r="GX706" s="1"/>
      <c r="GY706" s="1"/>
      <c r="GZ706" s="1"/>
      <c r="HA706" s="1"/>
      <c r="HB706" s="1"/>
      <c r="HC706" s="1"/>
      <c r="HD706" s="1"/>
      <c r="HE706" s="1"/>
      <c r="HF706" s="1"/>
      <c r="HG706" s="1"/>
      <c r="HH706" s="1"/>
      <c r="HI706" s="1"/>
      <c r="HJ706" s="1"/>
      <c r="HK706" s="1"/>
      <c r="HL706" s="1"/>
    </row>
    <row r="707" spans="1:220" x14ac:dyDescent="0.15">
      <c r="A707" s="97">
        <f t="shared" si="420"/>
        <v>44219</v>
      </c>
      <c r="B707" s="19">
        <f t="shared" ca="1" si="429"/>
        <v>363.84429</v>
      </c>
      <c r="C707" s="2">
        <f t="shared" si="430"/>
        <v>350</v>
      </c>
      <c r="D707" s="16">
        <f ca="1">IF(A707&lt;$B$1,VLOOKUP(A707,[1]DI!$A$4:$B$15000,2),0)</f>
        <v>0</v>
      </c>
      <c r="E707" s="17">
        <f t="shared" ca="1" si="431"/>
        <v>1</v>
      </c>
      <c r="F707" s="17">
        <f ca="1">(TRUNC(PRODUCT($E$12:$E706),16))</f>
        <v>1.07909449171452</v>
      </c>
      <c r="G707" s="17">
        <f t="shared" ca="1" si="432"/>
        <v>1.05514972012712</v>
      </c>
      <c r="H707" s="17">
        <f t="shared" ca="1" si="433"/>
        <v>1.0226932500000001</v>
      </c>
      <c r="I707" s="16">
        <f t="shared" si="421"/>
        <v>1.7999999999999999E-2</v>
      </c>
      <c r="J707" s="99">
        <f t="shared" si="434"/>
        <v>43881</v>
      </c>
      <c r="K707" s="3">
        <f t="shared" si="435"/>
        <v>230</v>
      </c>
      <c r="L707" s="20">
        <f t="shared" si="436"/>
        <v>231</v>
      </c>
      <c r="M707" s="15">
        <f t="shared" si="437"/>
        <v>1.0164877050000001</v>
      </c>
      <c r="N707" s="15">
        <f t="shared" ca="1" si="438"/>
        <v>1.039555115</v>
      </c>
      <c r="O707" s="20">
        <f t="shared" si="439"/>
        <v>0</v>
      </c>
      <c r="P707" s="2">
        <f t="shared" ca="1" si="440"/>
        <v>13.844290000000001</v>
      </c>
      <c r="Q707" s="2">
        <f t="shared" si="441"/>
        <v>0</v>
      </c>
      <c r="R707" s="4" t="str">
        <f t="shared" si="442"/>
        <v>A+J=</v>
      </c>
      <c r="S707" s="99">
        <f t="shared" si="443"/>
        <v>44249</v>
      </c>
      <c r="T707" s="9" t="str">
        <f t="shared" si="444"/>
        <v>-</v>
      </c>
      <c r="U707" s="9"/>
      <c r="V707" s="9"/>
      <c r="W707" s="9"/>
      <c r="X707" s="9"/>
      <c r="Y707" s="1"/>
      <c r="Z707" s="9"/>
      <c r="AA707" s="9"/>
      <c r="AB707" s="9"/>
      <c r="AC707" s="9"/>
      <c r="AD707" s="9"/>
      <c r="AE707" s="10"/>
      <c r="AF707" s="9"/>
      <c r="AG707" s="9"/>
      <c r="AH707" s="99">
        <f t="shared" si="451"/>
        <v>43987</v>
      </c>
      <c r="AI707" s="2">
        <f t="shared" ca="1" si="446"/>
        <v>355.24174799999997</v>
      </c>
      <c r="AJ707" s="9">
        <f t="shared" si="446"/>
        <v>350</v>
      </c>
      <c r="AK707" s="16">
        <f t="shared" ca="1" si="446"/>
        <v>2.9000000000000005E-2</v>
      </c>
      <c r="AL707" s="17">
        <f t="shared" ca="1" si="446"/>
        <v>1.00988762</v>
      </c>
      <c r="AM707" s="99">
        <f t="shared" si="447"/>
        <v>43987</v>
      </c>
      <c r="AN707" s="16">
        <f t="shared" si="448"/>
        <v>1.7999999999999999E-2</v>
      </c>
      <c r="AO707" s="3">
        <f t="shared" si="448"/>
        <v>71</v>
      </c>
      <c r="AP707" s="15">
        <f t="shared" si="448"/>
        <v>1.0050389790000001</v>
      </c>
      <c r="AQ707" s="15">
        <f t="shared" ca="1" si="448"/>
        <v>1.014976423</v>
      </c>
      <c r="AR707" s="99">
        <f t="shared" si="449"/>
        <v>43987</v>
      </c>
      <c r="AS707" s="2">
        <f t="shared" ca="1" si="450"/>
        <v>5.2417480000000003</v>
      </c>
      <c r="AT707" s="2">
        <f t="shared" si="450"/>
        <v>0</v>
      </c>
      <c r="AU707" s="28" t="str">
        <f t="shared" si="450"/>
        <v>A+J=</v>
      </c>
      <c r="AV707" s="99">
        <f t="shared" si="450"/>
        <v>44249</v>
      </c>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c r="FV707" s="3"/>
      <c r="FW707" s="3"/>
      <c r="FX707" s="3"/>
      <c r="FY707" s="3"/>
      <c r="FZ707" s="3"/>
      <c r="GA707" s="3"/>
      <c r="GB707" s="3"/>
      <c r="GC707" s="3"/>
      <c r="GD707" s="3"/>
      <c r="GE707" s="3"/>
      <c r="GF707" s="3"/>
      <c r="GG707" s="3"/>
      <c r="GH707" s="3"/>
      <c r="GI707" s="3"/>
      <c r="GJ707" s="3"/>
      <c r="GK707" s="3"/>
      <c r="GL707" s="3"/>
      <c r="GM707" s="3"/>
      <c r="GN707" s="3"/>
      <c r="GO707" s="3"/>
      <c r="GP707" s="3"/>
      <c r="GQ707" s="3"/>
      <c r="GR707" s="3"/>
      <c r="GS707" s="3"/>
      <c r="GT707" s="1"/>
      <c r="GU707" s="1"/>
      <c r="GV707" s="1"/>
      <c r="GW707" s="1"/>
      <c r="GX707" s="1"/>
      <c r="GY707" s="1"/>
      <c r="GZ707" s="1"/>
      <c r="HA707" s="1"/>
      <c r="HB707" s="1"/>
      <c r="HC707" s="1"/>
      <c r="HD707" s="1"/>
      <c r="HE707" s="1"/>
      <c r="HF707" s="1"/>
      <c r="HG707" s="1"/>
      <c r="HH707" s="1"/>
      <c r="HI707" s="1"/>
      <c r="HJ707" s="1"/>
      <c r="HK707" s="1"/>
      <c r="HL707" s="1"/>
    </row>
    <row r="708" spans="1:220" x14ac:dyDescent="0.15">
      <c r="A708" s="97">
        <f t="shared" si="420"/>
        <v>44220</v>
      </c>
      <c r="B708" s="19">
        <f t="shared" ca="1" si="429"/>
        <v>363.84429</v>
      </c>
      <c r="C708" s="2">
        <f t="shared" si="430"/>
        <v>350</v>
      </c>
      <c r="D708" s="16">
        <f ca="1">IF(A708&lt;$B$1,VLOOKUP(A708,[1]DI!$A$4:$B$15000,2),0)</f>
        <v>0</v>
      </c>
      <c r="E708" s="17">
        <f t="shared" ca="1" si="431"/>
        <v>1</v>
      </c>
      <c r="F708" s="17">
        <f ca="1">(TRUNC(PRODUCT($E$12:$E707),16))</f>
        <v>1.07909449171452</v>
      </c>
      <c r="G708" s="17">
        <f t="shared" ca="1" si="432"/>
        <v>1.05514972012712</v>
      </c>
      <c r="H708" s="17">
        <f t="shared" ca="1" si="433"/>
        <v>1.0226932500000001</v>
      </c>
      <c r="I708" s="16">
        <f t="shared" si="421"/>
        <v>1.7999999999999999E-2</v>
      </c>
      <c r="J708" s="99">
        <f t="shared" si="434"/>
        <v>43881</v>
      </c>
      <c r="K708" s="3">
        <f t="shared" si="435"/>
        <v>230</v>
      </c>
      <c r="L708" s="20">
        <f t="shared" si="436"/>
        <v>231</v>
      </c>
      <c r="M708" s="15">
        <f t="shared" si="437"/>
        <v>1.0164877050000001</v>
      </c>
      <c r="N708" s="15">
        <f t="shared" ca="1" si="438"/>
        <v>1.039555115</v>
      </c>
      <c r="O708" s="20">
        <f t="shared" si="439"/>
        <v>0</v>
      </c>
      <c r="P708" s="2">
        <f t="shared" ca="1" si="440"/>
        <v>13.844290000000001</v>
      </c>
      <c r="Q708" s="2">
        <f t="shared" si="441"/>
        <v>0</v>
      </c>
      <c r="R708" s="4" t="str">
        <f t="shared" si="442"/>
        <v>A+J=</v>
      </c>
      <c r="S708" s="99">
        <f t="shared" si="443"/>
        <v>44249</v>
      </c>
      <c r="T708" s="9" t="str">
        <f t="shared" si="444"/>
        <v>-</v>
      </c>
      <c r="U708" s="9"/>
      <c r="V708" s="9"/>
      <c r="W708" s="9"/>
      <c r="X708" s="9"/>
      <c r="Y708" s="1"/>
      <c r="Z708" s="9"/>
      <c r="AA708" s="9"/>
      <c r="AB708" s="9"/>
      <c r="AC708" s="9"/>
      <c r="AD708" s="9"/>
      <c r="AE708" s="10"/>
      <c r="AF708" s="9"/>
      <c r="AG708" s="9"/>
      <c r="AH708" s="99">
        <f t="shared" si="451"/>
        <v>43988</v>
      </c>
      <c r="AI708" s="2">
        <f t="shared" ca="1" si="446"/>
        <v>355.30720200000002</v>
      </c>
      <c r="AJ708" s="9">
        <f t="shared" si="446"/>
        <v>350</v>
      </c>
      <c r="AK708" s="16">
        <f t="shared" ca="1" si="446"/>
        <v>0</v>
      </c>
      <c r="AL708" s="17">
        <f t="shared" ca="1" si="446"/>
        <v>1.01000219</v>
      </c>
      <c r="AM708" s="99">
        <f t="shared" si="447"/>
        <v>43988</v>
      </c>
      <c r="AN708" s="16">
        <f t="shared" si="448"/>
        <v>1.7999999999999999E-2</v>
      </c>
      <c r="AO708" s="3">
        <f t="shared" si="448"/>
        <v>72</v>
      </c>
      <c r="AP708" s="15">
        <f t="shared" si="448"/>
        <v>1.005110132</v>
      </c>
      <c r="AQ708" s="15">
        <f t="shared" ca="1" si="448"/>
        <v>1.0151634350000001</v>
      </c>
      <c r="AR708" s="99">
        <f t="shared" si="449"/>
        <v>43988</v>
      </c>
      <c r="AS708" s="2">
        <f t="shared" ca="1" si="450"/>
        <v>5.3072020000000002</v>
      </c>
      <c r="AT708" s="2">
        <f t="shared" si="450"/>
        <v>0</v>
      </c>
      <c r="AU708" s="28" t="str">
        <f t="shared" si="450"/>
        <v>A+J=</v>
      </c>
      <c r="AV708" s="99">
        <f t="shared" si="450"/>
        <v>44249</v>
      </c>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c r="FV708" s="3"/>
      <c r="FW708" s="3"/>
      <c r="FX708" s="3"/>
      <c r="FY708" s="3"/>
      <c r="FZ708" s="3"/>
      <c r="GA708" s="3"/>
      <c r="GB708" s="3"/>
      <c r="GC708" s="3"/>
      <c r="GD708" s="3"/>
      <c r="GE708" s="3"/>
      <c r="GF708" s="3"/>
      <c r="GG708" s="3"/>
      <c r="GH708" s="3"/>
      <c r="GI708" s="3"/>
      <c r="GJ708" s="3"/>
      <c r="GK708" s="3"/>
      <c r="GL708" s="3"/>
      <c r="GM708" s="3"/>
      <c r="GN708" s="3"/>
      <c r="GO708" s="3"/>
      <c r="GP708" s="3"/>
      <c r="GQ708" s="3"/>
      <c r="GR708" s="3"/>
      <c r="GS708" s="3"/>
      <c r="GT708" s="1"/>
      <c r="GU708" s="1"/>
      <c r="GV708" s="1"/>
      <c r="GW708" s="1"/>
      <c r="GX708" s="1"/>
      <c r="GY708" s="1"/>
      <c r="GZ708" s="1"/>
      <c r="HA708" s="1"/>
      <c r="HB708" s="1"/>
      <c r="HC708" s="1"/>
      <c r="HD708" s="1"/>
      <c r="HE708" s="1"/>
      <c r="HF708" s="1"/>
      <c r="HG708" s="1"/>
      <c r="HH708" s="1"/>
      <c r="HI708" s="1"/>
      <c r="HJ708" s="1"/>
      <c r="HK708" s="1"/>
      <c r="HL708" s="1"/>
    </row>
    <row r="709" spans="1:220" x14ac:dyDescent="0.15">
      <c r="A709" s="97">
        <f t="shared" si="420"/>
        <v>44221</v>
      </c>
      <c r="B709" s="19">
        <f t="shared" ca="1" si="429"/>
        <v>363.84429</v>
      </c>
      <c r="C709" s="2">
        <f t="shared" si="430"/>
        <v>350</v>
      </c>
      <c r="D709" s="16">
        <f ca="1">IF(A709&lt;$B$1,VLOOKUP(A709,[1]DI!$A$4:$B$15000,2),0)</f>
        <v>1.9000000000000006E-2</v>
      </c>
      <c r="E709" s="17">
        <f t="shared" ca="1" si="431"/>
        <v>1.0000746899999999</v>
      </c>
      <c r="F709" s="17">
        <f ca="1">(TRUNC(PRODUCT($E$12:$E708),16))</f>
        <v>1.07909449171452</v>
      </c>
      <c r="G709" s="17">
        <f t="shared" ca="1" si="432"/>
        <v>1.05514972012712</v>
      </c>
      <c r="H709" s="17">
        <f t="shared" ca="1" si="433"/>
        <v>1.0226932500000001</v>
      </c>
      <c r="I709" s="16">
        <f t="shared" si="421"/>
        <v>1.7999999999999999E-2</v>
      </c>
      <c r="J709" s="99">
        <f t="shared" si="434"/>
        <v>43881</v>
      </c>
      <c r="K709" s="3">
        <f t="shared" si="435"/>
        <v>231</v>
      </c>
      <c r="L709" s="20">
        <f t="shared" si="436"/>
        <v>231</v>
      </c>
      <c r="M709" s="15">
        <f t="shared" si="437"/>
        <v>1.0164877050000001</v>
      </c>
      <c r="N709" s="15">
        <f t="shared" ca="1" si="438"/>
        <v>1.039555115</v>
      </c>
      <c r="O709" s="20">
        <f t="shared" si="439"/>
        <v>0</v>
      </c>
      <c r="P709" s="2">
        <f t="shared" ca="1" si="440"/>
        <v>13.844290000000001</v>
      </c>
      <c r="Q709" s="2">
        <f t="shared" si="441"/>
        <v>0</v>
      </c>
      <c r="R709" s="4" t="str">
        <f t="shared" si="442"/>
        <v>A+J=</v>
      </c>
      <c r="S709" s="99">
        <f t="shared" si="443"/>
        <v>44249</v>
      </c>
      <c r="T709" s="9" t="str">
        <f t="shared" si="444"/>
        <v>-</v>
      </c>
      <c r="U709" s="9"/>
      <c r="V709" s="9"/>
      <c r="W709" s="9"/>
      <c r="X709" s="9"/>
      <c r="Y709" s="1"/>
      <c r="Z709" s="9"/>
      <c r="AA709" s="9"/>
      <c r="AB709" s="9"/>
      <c r="AC709" s="9"/>
      <c r="AD709" s="9"/>
      <c r="AE709" s="10"/>
      <c r="AF709" s="9"/>
      <c r="AG709" s="9"/>
      <c r="AH709" s="99"/>
      <c r="AI709" s="3"/>
      <c r="AJ709" s="9"/>
      <c r="AK709" s="16"/>
      <c r="AL709" s="17"/>
      <c r="AM709" s="99"/>
      <c r="AN709" s="16"/>
      <c r="AO709" s="3"/>
      <c r="AP709" s="15"/>
      <c r="AQ709" s="15"/>
      <c r="AR709" s="99"/>
      <c r="AS709" s="2"/>
      <c r="AT709" s="3"/>
      <c r="AU709" s="4"/>
      <c r="AV709" s="99"/>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c r="FV709" s="3"/>
      <c r="FW709" s="3"/>
      <c r="FX709" s="3"/>
      <c r="FY709" s="3"/>
      <c r="FZ709" s="3"/>
      <c r="GA709" s="3"/>
      <c r="GB709" s="3"/>
      <c r="GC709" s="3"/>
      <c r="GD709" s="3"/>
      <c r="GE709" s="3"/>
      <c r="GF709" s="3"/>
      <c r="GG709" s="3"/>
      <c r="GH709" s="3"/>
      <c r="GI709" s="3"/>
      <c r="GJ709" s="3"/>
      <c r="GK709" s="3"/>
      <c r="GL709" s="3"/>
      <c r="GM709" s="3"/>
      <c r="GN709" s="3"/>
      <c r="GO709" s="3"/>
      <c r="GP709" s="3"/>
      <c r="GQ709" s="3"/>
      <c r="GR709" s="3"/>
      <c r="GS709" s="3"/>
      <c r="GT709" s="1"/>
      <c r="GU709" s="1"/>
      <c r="GV709" s="1"/>
      <c r="GW709" s="1"/>
      <c r="GX709" s="1"/>
      <c r="GY709" s="1"/>
      <c r="GZ709" s="1"/>
      <c r="HA709" s="1"/>
      <c r="HB709" s="1"/>
      <c r="HC709" s="1"/>
      <c r="HD709" s="1"/>
      <c r="HE709" s="1"/>
      <c r="HF709" s="1"/>
      <c r="HG709" s="1"/>
      <c r="HH709" s="1"/>
      <c r="HI709" s="1"/>
      <c r="HJ709" s="1"/>
      <c r="HK709" s="1"/>
      <c r="HL709" s="1"/>
    </row>
    <row r="710" spans="1:220" x14ac:dyDescent="0.15">
      <c r="A710" s="97">
        <f t="shared" si="420"/>
        <v>44222</v>
      </c>
      <c r="B710" s="19">
        <f t="shared" ca="1" si="429"/>
        <v>363.89722399999999</v>
      </c>
      <c r="C710" s="2">
        <f t="shared" si="430"/>
        <v>350</v>
      </c>
      <c r="D710" s="16">
        <f ca="1">IF(A710&lt;$B$1,VLOOKUP(A710,[1]DI!$A$4:$B$15000,2),0)</f>
        <v>1.9000000000000006E-2</v>
      </c>
      <c r="E710" s="17">
        <f t="shared" ca="1" si="431"/>
        <v>1.0000746899999999</v>
      </c>
      <c r="F710" s="17">
        <f ca="1">(TRUNC(PRODUCT($E$12:$E709),16))</f>
        <v>1.0791750892821099</v>
      </c>
      <c r="G710" s="17">
        <f t="shared" ca="1" si="432"/>
        <v>1.05514972012712</v>
      </c>
      <c r="H710" s="17">
        <f t="shared" ca="1" si="433"/>
        <v>1.02276963</v>
      </c>
      <c r="I710" s="16">
        <f t="shared" si="421"/>
        <v>1.7999999999999999E-2</v>
      </c>
      <c r="J710" s="99">
        <f t="shared" si="434"/>
        <v>43881</v>
      </c>
      <c r="K710" s="3">
        <f t="shared" si="435"/>
        <v>232</v>
      </c>
      <c r="L710" s="20">
        <f t="shared" si="436"/>
        <v>232</v>
      </c>
      <c r="M710" s="15">
        <f t="shared" si="437"/>
        <v>1.016559668</v>
      </c>
      <c r="N710" s="15">
        <f t="shared" ca="1" si="438"/>
        <v>1.0397063559999999</v>
      </c>
      <c r="O710" s="20">
        <f t="shared" si="439"/>
        <v>0</v>
      </c>
      <c r="P710" s="2">
        <f t="shared" ca="1" si="440"/>
        <v>13.897224</v>
      </c>
      <c r="Q710" s="2">
        <f t="shared" si="441"/>
        <v>0</v>
      </c>
      <c r="R710" s="4" t="str">
        <f t="shared" si="442"/>
        <v>A+J=</v>
      </c>
      <c r="S710" s="99">
        <f t="shared" si="443"/>
        <v>44249</v>
      </c>
      <c r="T710" s="9" t="str">
        <f t="shared" si="444"/>
        <v>-</v>
      </c>
      <c r="U710" s="9"/>
      <c r="V710" s="9"/>
      <c r="W710" s="9"/>
      <c r="X710" s="9"/>
      <c r="Y710" s="1"/>
      <c r="Z710" s="9"/>
      <c r="AA710" s="9"/>
      <c r="AB710" s="9"/>
      <c r="AC710" s="9"/>
      <c r="AD710" s="9"/>
      <c r="AE710" s="10"/>
      <c r="AF710" s="9"/>
      <c r="AG710" s="9"/>
      <c r="AH710" s="99" t="str">
        <f t="shared" ref="AH710:AV710" si="452">+$B$9</f>
        <v>AMAR16</v>
      </c>
      <c r="AI710" s="3" t="str">
        <f t="shared" si="452"/>
        <v>AMAR16</v>
      </c>
      <c r="AJ710" s="3" t="str">
        <f t="shared" si="452"/>
        <v>AMAR16</v>
      </c>
      <c r="AK710" s="3" t="str">
        <f t="shared" si="452"/>
        <v>AMAR16</v>
      </c>
      <c r="AL710" s="3" t="str">
        <f t="shared" si="452"/>
        <v>AMAR16</v>
      </c>
      <c r="AM710" s="99" t="str">
        <f t="shared" si="452"/>
        <v>AMAR16</v>
      </c>
      <c r="AN710" s="3" t="str">
        <f t="shared" si="452"/>
        <v>AMAR16</v>
      </c>
      <c r="AO710" s="3" t="str">
        <f t="shared" si="452"/>
        <v>AMAR16</v>
      </c>
      <c r="AP710" s="3" t="str">
        <f t="shared" si="452"/>
        <v>AMAR16</v>
      </c>
      <c r="AQ710" s="3" t="str">
        <f t="shared" si="452"/>
        <v>AMAR16</v>
      </c>
      <c r="AR710" s="99" t="str">
        <f t="shared" si="452"/>
        <v>AMAR16</v>
      </c>
      <c r="AS710" s="3" t="str">
        <f t="shared" si="452"/>
        <v>AMAR16</v>
      </c>
      <c r="AT710" s="3" t="str">
        <f t="shared" si="452"/>
        <v>AMAR16</v>
      </c>
      <c r="AU710" s="4" t="str">
        <f t="shared" si="452"/>
        <v>AMAR16</v>
      </c>
      <c r="AV710" s="99" t="str">
        <f t="shared" si="452"/>
        <v>AMAR16</v>
      </c>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c r="FV710" s="3"/>
      <c r="FW710" s="3"/>
      <c r="FX710" s="3"/>
      <c r="FY710" s="3"/>
      <c r="FZ710" s="3"/>
      <c r="GA710" s="3"/>
      <c r="GB710" s="3"/>
      <c r="GC710" s="3"/>
      <c r="GD710" s="3"/>
      <c r="GE710" s="3"/>
      <c r="GF710" s="3"/>
      <c r="GG710" s="3"/>
      <c r="GH710" s="3"/>
      <c r="GI710" s="3"/>
      <c r="GJ710" s="3"/>
      <c r="GK710" s="3"/>
      <c r="GL710" s="3"/>
      <c r="GM710" s="3"/>
      <c r="GN710" s="3"/>
      <c r="GO710" s="3"/>
      <c r="GP710" s="3"/>
      <c r="GQ710" s="3"/>
      <c r="GR710" s="3"/>
      <c r="GS710" s="3"/>
      <c r="GT710" s="1"/>
      <c r="GU710" s="1"/>
      <c r="GV710" s="1"/>
      <c r="GW710" s="1"/>
      <c r="GX710" s="1"/>
      <c r="GY710" s="1"/>
      <c r="GZ710" s="1"/>
      <c r="HA710" s="1"/>
      <c r="HB710" s="1"/>
      <c r="HC710" s="1"/>
      <c r="HD710" s="1"/>
      <c r="HE710" s="1"/>
      <c r="HF710" s="1"/>
      <c r="HG710" s="1"/>
      <c r="HH710" s="1"/>
      <c r="HI710" s="1"/>
      <c r="HJ710" s="1"/>
      <c r="HK710" s="1"/>
      <c r="HL710" s="1"/>
    </row>
    <row r="711" spans="1:220" x14ac:dyDescent="0.15">
      <c r="A711" s="97">
        <f t="shared" si="420"/>
        <v>44223</v>
      </c>
      <c r="B711" s="19">
        <f t="shared" ca="1" si="429"/>
        <v>363.95016800000002</v>
      </c>
      <c r="C711" s="2">
        <f t="shared" si="430"/>
        <v>350</v>
      </c>
      <c r="D711" s="16">
        <f ca="1">IF(A711&lt;$B$1,VLOOKUP(A711,[1]DI!$A$4:$B$15000,2),0)</f>
        <v>1.9000000000000006E-2</v>
      </c>
      <c r="E711" s="17">
        <f t="shared" ca="1" si="431"/>
        <v>1.0000746899999999</v>
      </c>
      <c r="F711" s="17">
        <f ca="1">(TRUNC(PRODUCT($E$12:$E710),16))</f>
        <v>1.07925569286953</v>
      </c>
      <c r="G711" s="17">
        <f t="shared" ca="1" si="432"/>
        <v>1.05514972012712</v>
      </c>
      <c r="H711" s="17">
        <f t="shared" ca="1" si="433"/>
        <v>1.02284602</v>
      </c>
      <c r="I711" s="16">
        <f t="shared" si="421"/>
        <v>1.7999999999999999E-2</v>
      </c>
      <c r="J711" s="99">
        <f t="shared" si="434"/>
        <v>43881</v>
      </c>
      <c r="K711" s="3">
        <f t="shared" si="435"/>
        <v>233</v>
      </c>
      <c r="L711" s="20">
        <f t="shared" si="436"/>
        <v>233</v>
      </c>
      <c r="M711" s="15">
        <f t="shared" si="437"/>
        <v>1.0166316360000001</v>
      </c>
      <c r="N711" s="15">
        <f t="shared" ca="1" si="438"/>
        <v>1.0398576230000001</v>
      </c>
      <c r="O711" s="20">
        <f t="shared" si="439"/>
        <v>0</v>
      </c>
      <c r="P711" s="2">
        <f t="shared" ca="1" si="440"/>
        <v>13.950168</v>
      </c>
      <c r="Q711" s="2">
        <f t="shared" si="441"/>
        <v>0</v>
      </c>
      <c r="R711" s="4" t="str">
        <f t="shared" si="442"/>
        <v>A+J=</v>
      </c>
      <c r="S711" s="99">
        <f t="shared" si="443"/>
        <v>44249</v>
      </c>
      <c r="T711" s="9" t="str">
        <f t="shared" si="444"/>
        <v>-</v>
      </c>
      <c r="U711" s="9"/>
      <c r="V711" s="9"/>
      <c r="W711" s="9"/>
      <c r="X711" s="9"/>
      <c r="Y711" s="1"/>
      <c r="Z711" s="9"/>
      <c r="AA711" s="9"/>
      <c r="AB711" s="9"/>
      <c r="AC711" s="9"/>
      <c r="AD711" s="9"/>
      <c r="AE711" s="10"/>
      <c r="AF711" s="9"/>
      <c r="AG711" s="9"/>
      <c r="AH711" s="99" t="s">
        <v>4</v>
      </c>
      <c r="AI711" s="3" t="s">
        <v>5</v>
      </c>
      <c r="AJ711" s="9" t="s">
        <v>6</v>
      </c>
      <c r="AK711" s="11" t="s">
        <v>7</v>
      </c>
      <c r="AL711" s="12" t="s">
        <v>7</v>
      </c>
      <c r="AM711" s="99" t="s">
        <v>4</v>
      </c>
      <c r="AN711" s="11" t="s">
        <v>8</v>
      </c>
      <c r="AO711" s="14" t="s">
        <v>8</v>
      </c>
      <c r="AP711" s="13" t="s">
        <v>8</v>
      </c>
      <c r="AQ711" s="15" t="s">
        <v>9</v>
      </c>
      <c r="AR711" s="99" t="s">
        <v>4</v>
      </c>
      <c r="AS711" s="2" t="s">
        <v>11</v>
      </c>
      <c r="AT711" s="3" t="s">
        <v>12</v>
      </c>
      <c r="AU711" s="4" t="s">
        <v>13</v>
      </c>
      <c r="AV711" s="99" t="s">
        <v>13</v>
      </c>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c r="FV711" s="3"/>
      <c r="FW711" s="3"/>
      <c r="FX711" s="3"/>
      <c r="FY711" s="3"/>
      <c r="FZ711" s="3"/>
      <c r="GA711" s="3"/>
      <c r="GB711" s="3"/>
      <c r="GC711" s="3"/>
      <c r="GD711" s="3"/>
      <c r="GE711" s="3"/>
      <c r="GF711" s="3"/>
      <c r="GG711" s="3"/>
      <c r="GH711" s="3"/>
      <c r="GI711" s="3"/>
      <c r="GJ711" s="3"/>
      <c r="GK711" s="3"/>
      <c r="GL711" s="3"/>
      <c r="GM711" s="3"/>
      <c r="GN711" s="3"/>
      <c r="GO711" s="3"/>
      <c r="GP711" s="3"/>
      <c r="GQ711" s="3"/>
      <c r="GR711" s="3"/>
      <c r="GS711" s="3"/>
      <c r="GT711" s="1"/>
      <c r="GU711" s="1"/>
      <c r="GV711" s="1"/>
      <c r="GW711" s="1"/>
      <c r="GX711" s="1"/>
      <c r="GY711" s="1"/>
      <c r="GZ711" s="1"/>
      <c r="HA711" s="1"/>
      <c r="HB711" s="1"/>
      <c r="HC711" s="1"/>
      <c r="HD711" s="1"/>
      <c r="HE711" s="1"/>
      <c r="HF711" s="1"/>
      <c r="HG711" s="1"/>
      <c r="HH711" s="1"/>
      <c r="HI711" s="1"/>
      <c r="HJ711" s="1"/>
      <c r="HK711" s="1"/>
      <c r="HL711" s="1"/>
    </row>
    <row r="712" spans="1:220" x14ac:dyDescent="0.15">
      <c r="A712" s="97">
        <f t="shared" si="420"/>
        <v>44224</v>
      </c>
      <c r="B712" s="19">
        <f t="shared" ca="1" si="429"/>
        <v>364.00312000000002</v>
      </c>
      <c r="C712" s="2">
        <f t="shared" si="430"/>
        <v>350</v>
      </c>
      <c r="D712" s="16">
        <f ca="1">IF(A712&lt;$B$1,VLOOKUP(A712,[1]DI!$A$4:$B$15000,2),0)</f>
        <v>1.9000000000000006E-2</v>
      </c>
      <c r="E712" s="17">
        <f t="shared" ca="1" si="431"/>
        <v>1.0000746899999999</v>
      </c>
      <c r="F712" s="17">
        <f ca="1">(TRUNC(PRODUCT($E$12:$E711),16))</f>
        <v>1.07933630247723</v>
      </c>
      <c r="G712" s="17">
        <f t="shared" ca="1" si="432"/>
        <v>1.05514972012712</v>
      </c>
      <c r="H712" s="17">
        <f t="shared" ca="1" si="433"/>
        <v>1.02292242</v>
      </c>
      <c r="I712" s="16">
        <f t="shared" si="421"/>
        <v>1.7999999999999999E-2</v>
      </c>
      <c r="J712" s="99">
        <f t="shared" si="434"/>
        <v>43881</v>
      </c>
      <c r="K712" s="3">
        <f t="shared" si="435"/>
        <v>234</v>
      </c>
      <c r="L712" s="20">
        <f t="shared" si="436"/>
        <v>234</v>
      </c>
      <c r="M712" s="15">
        <f t="shared" si="437"/>
        <v>1.0167036089999999</v>
      </c>
      <c r="N712" s="15">
        <f t="shared" ca="1" si="438"/>
        <v>1.0400089159999999</v>
      </c>
      <c r="O712" s="20">
        <f t="shared" si="439"/>
        <v>0</v>
      </c>
      <c r="P712" s="2">
        <f t="shared" ca="1" si="440"/>
        <v>14.003119999999999</v>
      </c>
      <c r="Q712" s="2">
        <f t="shared" si="441"/>
        <v>0</v>
      </c>
      <c r="R712" s="4" t="str">
        <f t="shared" si="442"/>
        <v>A+J=</v>
      </c>
      <c r="S712" s="99">
        <f t="shared" si="443"/>
        <v>44249</v>
      </c>
      <c r="T712" s="9" t="str">
        <f t="shared" si="444"/>
        <v>-</v>
      </c>
      <c r="U712" s="9"/>
      <c r="V712" s="9"/>
      <c r="W712" s="9"/>
      <c r="X712" s="9"/>
      <c r="Y712" s="1"/>
      <c r="Z712" s="9"/>
      <c r="AA712" s="9"/>
      <c r="AB712" s="9"/>
      <c r="AC712" s="9"/>
      <c r="AD712" s="9"/>
      <c r="AE712" s="10"/>
      <c r="AF712" s="9"/>
      <c r="AG712" s="9"/>
      <c r="AH712" s="99"/>
      <c r="AI712" s="3" t="s">
        <v>15</v>
      </c>
      <c r="AJ712" s="9" t="s">
        <v>16</v>
      </c>
      <c r="AK712" s="16" t="s">
        <v>17</v>
      </c>
      <c r="AL712" s="17" t="s">
        <v>18</v>
      </c>
      <c r="AM712" s="99"/>
      <c r="AN712" s="16"/>
      <c r="AO712" s="3" t="s">
        <v>19</v>
      </c>
      <c r="AP712" s="15" t="s">
        <v>18</v>
      </c>
      <c r="AQ712" s="15" t="s">
        <v>20</v>
      </c>
      <c r="AR712" s="99"/>
      <c r="AS712" s="2"/>
      <c r="AT712" s="3"/>
      <c r="AU712" s="4" t="s">
        <v>21</v>
      </c>
      <c r="AV712" s="99" t="s">
        <v>4</v>
      </c>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c r="FV712" s="3"/>
      <c r="FW712" s="3"/>
      <c r="FX712" s="3"/>
      <c r="FY712" s="3"/>
      <c r="FZ712" s="3"/>
      <c r="GA712" s="3"/>
      <c r="GB712" s="3"/>
      <c r="GC712" s="3"/>
      <c r="GD712" s="3"/>
      <c r="GE712" s="3"/>
      <c r="GF712" s="3"/>
      <c r="GG712" s="3"/>
      <c r="GH712" s="3"/>
      <c r="GI712" s="3"/>
      <c r="GJ712" s="3"/>
      <c r="GK712" s="3"/>
      <c r="GL712" s="3"/>
      <c r="GM712" s="3"/>
      <c r="GN712" s="3"/>
      <c r="GO712" s="3"/>
      <c r="GP712" s="3"/>
      <c r="GQ712" s="3"/>
      <c r="GR712" s="3"/>
      <c r="GS712" s="3"/>
      <c r="GT712" s="1"/>
      <c r="GU712" s="1"/>
      <c r="GV712" s="1"/>
      <c r="GW712" s="1"/>
      <c r="GX712" s="1"/>
      <c r="GY712" s="1"/>
      <c r="GZ712" s="1"/>
      <c r="HA712" s="1"/>
      <c r="HB712" s="1"/>
      <c r="HC712" s="1"/>
      <c r="HD712" s="1"/>
      <c r="HE712" s="1"/>
      <c r="HF712" s="1"/>
      <c r="HG712" s="1"/>
      <c r="HH712" s="1"/>
      <c r="HI712" s="1"/>
      <c r="HJ712" s="1"/>
      <c r="HK712" s="1"/>
      <c r="HL712" s="1"/>
    </row>
    <row r="713" spans="1:220" x14ac:dyDescent="0.15">
      <c r="A713" s="97">
        <f t="shared" si="420"/>
        <v>44225</v>
      </c>
      <c r="B713" s="19">
        <f t="shared" ca="1" si="429"/>
        <v>364.05607900000001</v>
      </c>
      <c r="C713" s="2">
        <f t="shared" si="430"/>
        <v>350</v>
      </c>
      <c r="D713" s="16">
        <f ca="1">IF(A713&lt;$B$1,VLOOKUP(A713,[1]DI!$A$4:$B$15000,2),0)</f>
        <v>1.9000000000000006E-2</v>
      </c>
      <c r="E713" s="17">
        <f t="shared" ca="1" si="431"/>
        <v>1.0000746899999999</v>
      </c>
      <c r="F713" s="17">
        <f ca="1">(TRUNC(PRODUCT($E$12:$E712),16))</f>
        <v>1.0794169181056601</v>
      </c>
      <c r="G713" s="17">
        <f t="shared" ca="1" si="432"/>
        <v>1.05514972012712</v>
      </c>
      <c r="H713" s="17">
        <f t="shared" ca="1" si="433"/>
        <v>1.02299882</v>
      </c>
      <c r="I713" s="16">
        <f t="shared" si="421"/>
        <v>1.7999999999999999E-2</v>
      </c>
      <c r="J713" s="99">
        <f t="shared" si="434"/>
        <v>43881</v>
      </c>
      <c r="K713" s="3">
        <f t="shared" si="435"/>
        <v>235</v>
      </c>
      <c r="L713" s="20">
        <f t="shared" si="436"/>
        <v>235</v>
      </c>
      <c r="M713" s="15">
        <f t="shared" si="437"/>
        <v>1.016775588</v>
      </c>
      <c r="N713" s="15">
        <f t="shared" ca="1" si="438"/>
        <v>1.0401602270000001</v>
      </c>
      <c r="O713" s="20">
        <f t="shared" si="439"/>
        <v>0</v>
      </c>
      <c r="P713" s="2">
        <f t="shared" ca="1" si="440"/>
        <v>14.056079</v>
      </c>
      <c r="Q713" s="2">
        <f t="shared" si="441"/>
        <v>0</v>
      </c>
      <c r="R713" s="4" t="str">
        <f t="shared" si="442"/>
        <v>A+J=</v>
      </c>
      <c r="S713" s="99">
        <f t="shared" si="443"/>
        <v>44249</v>
      </c>
      <c r="T713" s="9" t="str">
        <f t="shared" si="444"/>
        <v>-</v>
      </c>
      <c r="U713" s="9"/>
      <c r="V713" s="9"/>
      <c r="W713" s="9"/>
      <c r="X713" s="9"/>
      <c r="Y713" s="1"/>
      <c r="Z713" s="9"/>
      <c r="AA713" s="9"/>
      <c r="AB713" s="9"/>
      <c r="AC713" s="9"/>
      <c r="AD713" s="9"/>
      <c r="AE713" s="10"/>
      <c r="AF713" s="9"/>
      <c r="AG713" s="9"/>
      <c r="AH713" s="99"/>
      <c r="AI713" s="3" t="str">
        <f>+$B$9</f>
        <v>AMAR16</v>
      </c>
      <c r="AJ713" s="9"/>
      <c r="AK713" s="16"/>
      <c r="AL713" s="17" t="s">
        <v>25</v>
      </c>
      <c r="AM713" s="99"/>
      <c r="AN713" s="16" t="s">
        <v>26</v>
      </c>
      <c r="AO713" s="3" t="s">
        <v>28</v>
      </c>
      <c r="AP713" s="15" t="s">
        <v>29</v>
      </c>
      <c r="AQ713" s="15" t="s">
        <v>25</v>
      </c>
      <c r="AR713" s="99"/>
      <c r="AS713" s="2"/>
      <c r="AT713" s="3"/>
      <c r="AU713" s="4" t="s">
        <v>30</v>
      </c>
      <c r="AV713" s="101"/>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c r="FV713" s="3"/>
      <c r="FW713" s="3"/>
      <c r="FX713" s="3"/>
      <c r="FY713" s="3"/>
      <c r="FZ713" s="3"/>
      <c r="GA713" s="3"/>
      <c r="GB713" s="3"/>
      <c r="GC713" s="3"/>
      <c r="GD713" s="3"/>
      <c r="GE713" s="3"/>
      <c r="GF713" s="3"/>
      <c r="GG713" s="3"/>
      <c r="GH713" s="3"/>
      <c r="GI713" s="3"/>
      <c r="GJ713" s="3"/>
      <c r="GK713" s="3"/>
      <c r="GL713" s="3"/>
      <c r="GM713" s="3"/>
      <c r="GN713" s="3"/>
      <c r="GO713" s="3"/>
      <c r="GP713" s="3"/>
      <c r="GQ713" s="3"/>
      <c r="GR713" s="3"/>
      <c r="GS713" s="3"/>
      <c r="GT713" s="1"/>
      <c r="GU713" s="1"/>
      <c r="GV713" s="1"/>
      <c r="GW713" s="1"/>
      <c r="GX713" s="1"/>
      <c r="GY713" s="1"/>
      <c r="GZ713" s="1"/>
      <c r="HA713" s="1"/>
      <c r="HB713" s="1"/>
      <c r="HC713" s="1"/>
      <c r="HD713" s="1"/>
      <c r="HE713" s="1"/>
      <c r="HF713" s="1"/>
      <c r="HG713" s="1"/>
      <c r="HH713" s="1"/>
      <c r="HI713" s="1"/>
      <c r="HJ713" s="1"/>
      <c r="HK713" s="1"/>
      <c r="HL713" s="1"/>
    </row>
    <row r="714" spans="1:220" x14ac:dyDescent="0.15">
      <c r="A714" s="97">
        <f t="shared" si="420"/>
        <v>44226</v>
      </c>
      <c r="B714" s="19">
        <f t="shared" ca="1" si="429"/>
        <v>364.10904699999998</v>
      </c>
      <c r="C714" s="2">
        <f t="shared" si="430"/>
        <v>350</v>
      </c>
      <c r="D714" s="16">
        <f ca="1">IF(A714&lt;$B$1,VLOOKUP(A714,[1]DI!$A$4:$B$15000,2),0)</f>
        <v>0</v>
      </c>
      <c r="E714" s="17">
        <f t="shared" ca="1" si="431"/>
        <v>1</v>
      </c>
      <c r="F714" s="17">
        <f ca="1">(TRUNC(PRODUCT($E$12:$E713),16))</f>
        <v>1.07949753975527</v>
      </c>
      <c r="G714" s="17">
        <f t="shared" ca="1" si="432"/>
        <v>1.05514972012712</v>
      </c>
      <c r="H714" s="17">
        <f t="shared" ca="1" si="433"/>
        <v>1.0230752299999999</v>
      </c>
      <c r="I714" s="16">
        <f t="shared" si="421"/>
        <v>1.7999999999999999E-2</v>
      </c>
      <c r="J714" s="99">
        <f t="shared" si="434"/>
        <v>43881</v>
      </c>
      <c r="K714" s="3">
        <f t="shared" si="435"/>
        <v>235</v>
      </c>
      <c r="L714" s="20">
        <f t="shared" si="436"/>
        <v>236</v>
      </c>
      <c r="M714" s="15">
        <f t="shared" si="437"/>
        <v>1.016847571</v>
      </c>
      <c r="N714" s="15">
        <f t="shared" ca="1" si="438"/>
        <v>1.0403115629999999</v>
      </c>
      <c r="O714" s="20">
        <f t="shared" si="439"/>
        <v>0</v>
      </c>
      <c r="P714" s="2">
        <f t="shared" ca="1" si="440"/>
        <v>14.109047</v>
      </c>
      <c r="Q714" s="2">
        <f t="shared" si="441"/>
        <v>0</v>
      </c>
      <c r="R714" s="4" t="str">
        <f t="shared" si="442"/>
        <v>A+J=</v>
      </c>
      <c r="S714" s="99">
        <f t="shared" si="443"/>
        <v>44249</v>
      </c>
      <c r="T714" s="9" t="str">
        <f t="shared" si="444"/>
        <v>-</v>
      </c>
      <c r="U714" s="9"/>
      <c r="V714" s="9"/>
      <c r="W714" s="9"/>
      <c r="X714" s="9"/>
      <c r="Y714" s="1"/>
      <c r="Z714" s="9"/>
      <c r="AA714" s="9"/>
      <c r="AB714" s="9"/>
      <c r="AC714" s="9"/>
      <c r="AD714" s="9"/>
      <c r="AE714" s="10"/>
      <c r="AF714" s="9"/>
      <c r="AG714" s="9"/>
      <c r="AH714" s="99"/>
      <c r="AI714" s="3"/>
      <c r="AJ714" s="9" t="s">
        <v>32</v>
      </c>
      <c r="AK714" s="16" t="s">
        <v>33</v>
      </c>
      <c r="AL714" s="17" t="s">
        <v>37</v>
      </c>
      <c r="AM714" s="99"/>
      <c r="AN714" s="16" t="s">
        <v>38</v>
      </c>
      <c r="AO714" s="3" t="s">
        <v>40</v>
      </c>
      <c r="AP714" s="15" t="s">
        <v>41</v>
      </c>
      <c r="AQ714" s="15" t="s">
        <v>42</v>
      </c>
      <c r="AR714" s="99"/>
      <c r="AS714" s="2" t="s">
        <v>43</v>
      </c>
      <c r="AT714" s="3"/>
      <c r="AU714" s="4"/>
      <c r="AV714" s="101"/>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c r="FV714" s="3"/>
      <c r="FW714" s="3"/>
      <c r="FX714" s="3"/>
      <c r="FY714" s="3"/>
      <c r="FZ714" s="3"/>
      <c r="GA714" s="3"/>
      <c r="GB714" s="3"/>
      <c r="GC714" s="3"/>
      <c r="GD714" s="3"/>
      <c r="GE714" s="3"/>
      <c r="GF714" s="3"/>
      <c r="GG714" s="3"/>
      <c r="GH714" s="3"/>
      <c r="GI714" s="3"/>
      <c r="GJ714" s="3"/>
      <c r="GK714" s="3"/>
      <c r="GL714" s="3"/>
      <c r="GM714" s="3"/>
      <c r="GN714" s="3"/>
      <c r="GO714" s="3"/>
      <c r="GP714" s="3"/>
      <c r="GQ714" s="3"/>
      <c r="GR714" s="3"/>
      <c r="GS714" s="3"/>
      <c r="GT714" s="1"/>
      <c r="GU714" s="1"/>
      <c r="GV714" s="1"/>
      <c r="GW714" s="1"/>
      <c r="GX714" s="1"/>
      <c r="GY714" s="1"/>
      <c r="GZ714" s="1"/>
      <c r="HA714" s="1"/>
      <c r="HB714" s="1"/>
      <c r="HC714" s="1"/>
      <c r="HD714" s="1"/>
      <c r="HE714" s="1"/>
      <c r="HF714" s="1"/>
      <c r="HG714" s="1"/>
      <c r="HH714" s="1"/>
      <c r="HI714" s="1"/>
      <c r="HJ714" s="1"/>
      <c r="HK714" s="1"/>
      <c r="HL714" s="1"/>
    </row>
    <row r="715" spans="1:220" x14ac:dyDescent="0.15">
      <c r="A715" s="97">
        <f t="shared" si="420"/>
        <v>44227</v>
      </c>
      <c r="B715" s="19">
        <f t="shared" ca="1" si="429"/>
        <v>364.10904699999998</v>
      </c>
      <c r="C715" s="2">
        <f t="shared" si="430"/>
        <v>350</v>
      </c>
      <c r="D715" s="16">
        <f ca="1">IF(A715&lt;$B$1,VLOOKUP(A715,[1]DI!$A$4:$B$15000,2),0)</f>
        <v>0</v>
      </c>
      <c r="E715" s="17">
        <f t="shared" ca="1" si="431"/>
        <v>1</v>
      </c>
      <c r="F715" s="17">
        <f ca="1">(TRUNC(PRODUCT($E$12:$E714),16))</f>
        <v>1.07949753975527</v>
      </c>
      <c r="G715" s="17">
        <f t="shared" ca="1" si="432"/>
        <v>1.05514972012712</v>
      </c>
      <c r="H715" s="17">
        <f t="shared" ca="1" si="433"/>
        <v>1.0230752299999999</v>
      </c>
      <c r="I715" s="16">
        <f t="shared" si="421"/>
        <v>1.7999999999999999E-2</v>
      </c>
      <c r="J715" s="99">
        <f t="shared" si="434"/>
        <v>43881</v>
      </c>
      <c r="K715" s="3">
        <f t="shared" si="435"/>
        <v>235</v>
      </c>
      <c r="L715" s="20">
        <f t="shared" si="436"/>
        <v>236</v>
      </c>
      <c r="M715" s="15">
        <f t="shared" si="437"/>
        <v>1.016847571</v>
      </c>
      <c r="N715" s="15">
        <f t="shared" ca="1" si="438"/>
        <v>1.0403115629999999</v>
      </c>
      <c r="O715" s="20">
        <f t="shared" si="439"/>
        <v>0</v>
      </c>
      <c r="P715" s="2">
        <f t="shared" ca="1" si="440"/>
        <v>14.109047</v>
      </c>
      <c r="Q715" s="2">
        <f t="shared" si="441"/>
        <v>0</v>
      </c>
      <c r="R715" s="4" t="str">
        <f t="shared" si="442"/>
        <v>A+J=</v>
      </c>
      <c r="S715" s="99">
        <f t="shared" si="443"/>
        <v>44249</v>
      </c>
      <c r="T715" s="9" t="str">
        <f t="shared" si="444"/>
        <v>-</v>
      </c>
      <c r="U715" s="9"/>
      <c r="V715" s="9"/>
      <c r="W715" s="9"/>
      <c r="X715" s="9"/>
      <c r="Y715" s="1"/>
      <c r="Z715" s="9"/>
      <c r="AA715" s="9"/>
      <c r="AB715" s="9"/>
      <c r="AC715" s="9"/>
      <c r="AD715" s="9"/>
      <c r="AE715" s="10"/>
      <c r="AF715" s="9"/>
      <c r="AG715" s="9"/>
      <c r="AH715" s="99"/>
      <c r="AI715" s="3" t="s">
        <v>53</v>
      </c>
      <c r="AJ715" s="9" t="s">
        <v>53</v>
      </c>
      <c r="AK715" s="16"/>
      <c r="AL715" s="17"/>
      <c r="AM715" s="99"/>
      <c r="AN715" s="16"/>
      <c r="AO715" s="3"/>
      <c r="AP715" s="15"/>
      <c r="AQ715" s="15"/>
      <c r="AR715" s="99"/>
      <c r="AS715" s="2" t="s">
        <v>53</v>
      </c>
      <c r="AT715" s="3" t="s">
        <v>53</v>
      </c>
      <c r="AU715" s="4"/>
      <c r="AV715" s="99"/>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c r="FV715" s="3"/>
      <c r="FW715" s="3"/>
      <c r="FX715" s="3"/>
      <c r="FY715" s="3"/>
      <c r="FZ715" s="3"/>
      <c r="GA715" s="3"/>
      <c r="GB715" s="3"/>
      <c r="GC715" s="3"/>
      <c r="GD715" s="3"/>
      <c r="GE715" s="3"/>
      <c r="GF715" s="3"/>
      <c r="GG715" s="3"/>
      <c r="GH715" s="3"/>
      <c r="GI715" s="3"/>
      <c r="GJ715" s="3"/>
      <c r="GK715" s="3"/>
      <c r="GL715" s="3"/>
      <c r="GM715" s="3"/>
      <c r="GN715" s="3"/>
      <c r="GO715" s="3"/>
      <c r="GP715" s="3"/>
      <c r="GQ715" s="3"/>
      <c r="GR715" s="3"/>
      <c r="GS715" s="3"/>
      <c r="GT715" s="1"/>
      <c r="GU715" s="1"/>
      <c r="GV715" s="1"/>
      <c r="GW715" s="1"/>
      <c r="GX715" s="1"/>
      <c r="GY715" s="1"/>
      <c r="GZ715" s="1"/>
      <c r="HA715" s="1"/>
      <c r="HB715" s="1"/>
      <c r="HC715" s="1"/>
      <c r="HD715" s="1"/>
      <c r="HE715" s="1"/>
      <c r="HF715" s="1"/>
      <c r="HG715" s="1"/>
      <c r="HH715" s="1"/>
      <c r="HI715" s="1"/>
      <c r="HJ715" s="1"/>
      <c r="HK715" s="1"/>
      <c r="HL715" s="1"/>
    </row>
    <row r="716" spans="1:220" x14ac:dyDescent="0.15">
      <c r="A716" s="97">
        <f t="shared" si="420"/>
        <v>44228</v>
      </c>
      <c r="B716" s="19">
        <f t="shared" ca="1" si="429"/>
        <v>364.10904699999998</v>
      </c>
      <c r="C716" s="2">
        <f t="shared" si="430"/>
        <v>350</v>
      </c>
      <c r="D716" s="16">
        <f ca="1">IF(A716&lt;$B$1,VLOOKUP(A716,[1]DI!$A$4:$B$15000,2),0)</f>
        <v>1.9000000000000006E-2</v>
      </c>
      <c r="E716" s="17">
        <f t="shared" ca="1" si="431"/>
        <v>1.0000746899999999</v>
      </c>
      <c r="F716" s="17">
        <f ca="1">(TRUNC(PRODUCT($E$12:$E715),16))</f>
        <v>1.07949753975527</v>
      </c>
      <c r="G716" s="17">
        <f t="shared" ca="1" si="432"/>
        <v>1.05514972012712</v>
      </c>
      <c r="H716" s="17">
        <f t="shared" ca="1" si="433"/>
        <v>1.0230752299999999</v>
      </c>
      <c r="I716" s="16">
        <f t="shared" si="421"/>
        <v>1.7999999999999999E-2</v>
      </c>
      <c r="J716" s="99">
        <f t="shared" si="434"/>
        <v>43881</v>
      </c>
      <c r="K716" s="3">
        <f t="shared" si="435"/>
        <v>236</v>
      </c>
      <c r="L716" s="20">
        <f t="shared" si="436"/>
        <v>236</v>
      </c>
      <c r="M716" s="15">
        <f t="shared" si="437"/>
        <v>1.016847571</v>
      </c>
      <c r="N716" s="15">
        <f t="shared" ca="1" si="438"/>
        <v>1.0403115629999999</v>
      </c>
      <c r="O716" s="20">
        <f t="shared" si="439"/>
        <v>0</v>
      </c>
      <c r="P716" s="2">
        <f t="shared" ca="1" si="440"/>
        <v>14.109047</v>
      </c>
      <c r="Q716" s="2">
        <f t="shared" si="441"/>
        <v>0</v>
      </c>
      <c r="R716" s="4" t="str">
        <f t="shared" si="442"/>
        <v>A+J=</v>
      </c>
      <c r="S716" s="99">
        <f t="shared" si="443"/>
        <v>44249</v>
      </c>
      <c r="T716" s="9" t="str">
        <f t="shared" si="444"/>
        <v>-</v>
      </c>
      <c r="U716" s="9"/>
      <c r="V716" s="9"/>
      <c r="W716" s="9"/>
      <c r="X716" s="9"/>
      <c r="Y716" s="1"/>
      <c r="Z716" s="9"/>
      <c r="AA716" s="9"/>
      <c r="AB716" s="9"/>
      <c r="AC716" s="9"/>
      <c r="AD716" s="9"/>
      <c r="AE716" s="10"/>
      <c r="AF716" s="9"/>
      <c r="AG716" s="9"/>
      <c r="AH716" s="99">
        <f>(AH708+1)</f>
        <v>43989</v>
      </c>
      <c r="AI716" s="2">
        <f t="shared" ref="AI716:AL730" ca="1" si="453">VLOOKUP($AH716,$A$12:$S$1473,(AI$1)+1)</f>
        <v>355.30720200000002</v>
      </c>
      <c r="AJ716" s="9">
        <f t="shared" si="453"/>
        <v>350</v>
      </c>
      <c r="AK716" s="16">
        <f t="shared" ca="1" si="453"/>
        <v>0</v>
      </c>
      <c r="AL716" s="17">
        <f t="shared" ca="1" si="453"/>
        <v>1.01000219</v>
      </c>
      <c r="AM716" s="99">
        <f t="shared" ref="AM716:AM730" si="454">AH716</f>
        <v>43989</v>
      </c>
      <c r="AN716" s="16">
        <f t="shared" ref="AN716:AQ730" si="455">VLOOKUP($AH716,$A$12:$S$1473,(AN$1)+1)</f>
        <v>1.7999999999999999E-2</v>
      </c>
      <c r="AO716" s="3">
        <f t="shared" si="455"/>
        <v>72</v>
      </c>
      <c r="AP716" s="15">
        <f t="shared" si="455"/>
        <v>1.005110132</v>
      </c>
      <c r="AQ716" s="15">
        <f t="shared" ca="1" si="455"/>
        <v>1.0151634350000001</v>
      </c>
      <c r="AR716" s="99">
        <f t="shared" ref="AR716:AR730" si="456">AH716</f>
        <v>43989</v>
      </c>
      <c r="AS716" s="2">
        <f t="shared" ref="AS716:AV730" ca="1" si="457">VLOOKUP($AH716,$A$12:$S$1473,(AS$1)+1)</f>
        <v>5.3072020000000002</v>
      </c>
      <c r="AT716" s="2">
        <f t="shared" si="457"/>
        <v>0</v>
      </c>
      <c r="AU716" s="28" t="str">
        <f t="shared" si="457"/>
        <v>A+J=</v>
      </c>
      <c r="AV716" s="99">
        <f t="shared" si="457"/>
        <v>44249</v>
      </c>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c r="GD716" s="3"/>
      <c r="GE716" s="3"/>
      <c r="GF716" s="3"/>
      <c r="GG716" s="3"/>
      <c r="GH716" s="3"/>
      <c r="GI716" s="3"/>
      <c r="GJ716" s="3"/>
      <c r="GK716" s="3"/>
      <c r="GL716" s="3"/>
      <c r="GM716" s="3"/>
      <c r="GN716" s="3"/>
      <c r="GO716" s="3"/>
      <c r="GP716" s="3"/>
      <c r="GQ716" s="3"/>
      <c r="GR716" s="3"/>
      <c r="GS716" s="3"/>
      <c r="GT716" s="1"/>
      <c r="GU716" s="1"/>
      <c r="GV716" s="1"/>
      <c r="GW716" s="1"/>
      <c r="GX716" s="1"/>
      <c r="GY716" s="1"/>
      <c r="GZ716" s="1"/>
      <c r="HA716" s="1"/>
      <c r="HB716" s="1"/>
      <c r="HC716" s="1"/>
      <c r="HD716" s="1"/>
      <c r="HE716" s="1"/>
      <c r="HF716" s="1"/>
      <c r="HG716" s="1"/>
      <c r="HH716" s="1"/>
      <c r="HI716" s="1"/>
      <c r="HJ716" s="1"/>
      <c r="HK716" s="1"/>
      <c r="HL716" s="1"/>
    </row>
    <row r="717" spans="1:220" x14ac:dyDescent="0.15">
      <c r="A717" s="97">
        <f t="shared" ref="A717:A738" si="458">(A716+1)</f>
        <v>44229</v>
      </c>
      <c r="B717" s="19">
        <f t="shared" ca="1" si="429"/>
        <v>364.16201999999998</v>
      </c>
      <c r="C717" s="2">
        <f t="shared" si="430"/>
        <v>350</v>
      </c>
      <c r="D717" s="16">
        <f ca="1">IF(A717&lt;$B$1,VLOOKUP(A717,[1]DI!$A$4:$B$15000,2),0)</f>
        <v>1.9000000000000006E-2</v>
      </c>
      <c r="E717" s="17">
        <f t="shared" ca="1" si="431"/>
        <v>1.0000746899999999</v>
      </c>
      <c r="F717" s="17">
        <f ca="1">(TRUNC(PRODUCT($E$12:$E716),16))</f>
        <v>1.0795781674265199</v>
      </c>
      <c r="G717" s="17">
        <f t="shared" ca="1" si="432"/>
        <v>1.05514972012712</v>
      </c>
      <c r="H717" s="17">
        <f t="shared" ca="1" si="433"/>
        <v>1.02315164</v>
      </c>
      <c r="I717" s="16">
        <f t="shared" ref="I717:I737" si="459">I716</f>
        <v>1.7999999999999999E-2</v>
      </c>
      <c r="J717" s="99">
        <f t="shared" si="434"/>
        <v>43881</v>
      </c>
      <c r="K717" s="3">
        <f t="shared" si="435"/>
        <v>237</v>
      </c>
      <c r="L717" s="20">
        <f t="shared" si="436"/>
        <v>237</v>
      </c>
      <c r="M717" s="15">
        <f t="shared" si="437"/>
        <v>1.0169195600000001</v>
      </c>
      <c r="N717" s="15">
        <f t="shared" ca="1" si="438"/>
        <v>1.0404629160000001</v>
      </c>
      <c r="O717" s="20">
        <f t="shared" si="439"/>
        <v>0</v>
      </c>
      <c r="P717" s="2">
        <f t="shared" ca="1" si="440"/>
        <v>14.16202</v>
      </c>
      <c r="Q717" s="2">
        <f t="shared" si="441"/>
        <v>0</v>
      </c>
      <c r="R717" s="4" t="str">
        <f t="shared" si="442"/>
        <v>A+J=</v>
      </c>
      <c r="S717" s="99">
        <f t="shared" si="443"/>
        <v>44249</v>
      </c>
      <c r="T717" s="9" t="str">
        <f t="shared" si="444"/>
        <v>-</v>
      </c>
      <c r="U717" s="9"/>
      <c r="V717" s="9"/>
      <c r="W717" s="9"/>
      <c r="X717" s="9"/>
      <c r="Y717" s="1"/>
      <c r="Z717" s="9"/>
      <c r="AA717" s="9"/>
      <c r="AB717" s="9"/>
      <c r="AC717" s="9"/>
      <c r="AD717" s="9"/>
      <c r="AE717" s="10"/>
      <c r="AF717" s="9"/>
      <c r="AG717" s="9"/>
      <c r="AH717" s="99">
        <f t="shared" ref="AH717:AH730" si="460">(AH716+1)</f>
        <v>43990</v>
      </c>
      <c r="AI717" s="2">
        <f t="shared" ca="1" si="453"/>
        <v>355.30720200000002</v>
      </c>
      <c r="AJ717" s="9">
        <f t="shared" si="453"/>
        <v>350</v>
      </c>
      <c r="AK717" s="16">
        <f t="shared" ca="1" si="453"/>
        <v>2.9000000000000005E-2</v>
      </c>
      <c r="AL717" s="17">
        <f t="shared" ca="1" si="453"/>
        <v>1.01000219</v>
      </c>
      <c r="AM717" s="99">
        <f t="shared" si="454"/>
        <v>43990</v>
      </c>
      <c r="AN717" s="16">
        <f t="shared" si="455"/>
        <v>1.7999999999999999E-2</v>
      </c>
      <c r="AO717" s="3">
        <f t="shared" si="455"/>
        <v>72</v>
      </c>
      <c r="AP717" s="15">
        <f t="shared" si="455"/>
        <v>1.005110132</v>
      </c>
      <c r="AQ717" s="15">
        <f t="shared" ca="1" si="455"/>
        <v>1.0151634350000001</v>
      </c>
      <c r="AR717" s="99">
        <f t="shared" si="456"/>
        <v>43990</v>
      </c>
      <c r="AS717" s="2">
        <f t="shared" ca="1" si="457"/>
        <v>5.3072020000000002</v>
      </c>
      <c r="AT717" s="2">
        <f t="shared" si="457"/>
        <v>0</v>
      </c>
      <c r="AU717" s="28" t="str">
        <f t="shared" si="457"/>
        <v>A+J=</v>
      </c>
      <c r="AV717" s="99">
        <f t="shared" si="457"/>
        <v>44249</v>
      </c>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c r="FV717" s="3"/>
      <c r="FW717" s="3"/>
      <c r="FX717" s="3"/>
      <c r="FY717" s="3"/>
      <c r="FZ717" s="3"/>
      <c r="GA717" s="3"/>
      <c r="GB717" s="3"/>
      <c r="GC717" s="3"/>
      <c r="GD717" s="3"/>
      <c r="GE717" s="3"/>
      <c r="GF717" s="3"/>
      <c r="GG717" s="3"/>
      <c r="GH717" s="3"/>
      <c r="GI717" s="3"/>
      <c r="GJ717" s="3"/>
      <c r="GK717" s="3"/>
      <c r="GL717" s="3"/>
      <c r="GM717" s="3"/>
      <c r="GN717" s="3"/>
      <c r="GO717" s="3"/>
      <c r="GP717" s="3"/>
      <c r="GQ717" s="3"/>
      <c r="GR717" s="3"/>
      <c r="GS717" s="3"/>
      <c r="GT717" s="1"/>
      <c r="GU717" s="1"/>
      <c r="GV717" s="1"/>
      <c r="GW717" s="1"/>
      <c r="GX717" s="1"/>
      <c r="GY717" s="1"/>
      <c r="GZ717" s="1"/>
      <c r="HA717" s="1"/>
      <c r="HB717" s="1"/>
      <c r="HC717" s="1"/>
      <c r="HD717" s="1"/>
      <c r="HE717" s="1"/>
      <c r="HF717" s="1"/>
      <c r="HG717" s="1"/>
      <c r="HH717" s="1"/>
      <c r="HI717" s="1"/>
      <c r="HJ717" s="1"/>
      <c r="HK717" s="1"/>
      <c r="HL717" s="1"/>
    </row>
    <row r="718" spans="1:220" x14ac:dyDescent="0.15">
      <c r="A718" s="97">
        <f t="shared" si="458"/>
        <v>44230</v>
      </c>
      <c r="B718" s="19">
        <f t="shared" ca="1" si="429"/>
        <v>364.21500200000003</v>
      </c>
      <c r="C718" s="2">
        <f t="shared" si="430"/>
        <v>350</v>
      </c>
      <c r="D718" s="16">
        <f ca="1">IF(A718&lt;$B$1,VLOOKUP(A718,[1]DI!$A$4:$B$15000,2),0)</f>
        <v>1.9000000000000006E-2</v>
      </c>
      <c r="E718" s="17">
        <f t="shared" ca="1" si="431"/>
        <v>1.0000746899999999</v>
      </c>
      <c r="F718" s="17">
        <f ca="1">(TRUNC(PRODUCT($E$12:$E717),16))</f>
        <v>1.07965880111984</v>
      </c>
      <c r="G718" s="17">
        <f t="shared" ca="1" si="432"/>
        <v>1.05514972012712</v>
      </c>
      <c r="H718" s="17">
        <f t="shared" ca="1" si="433"/>
        <v>1.0232280600000001</v>
      </c>
      <c r="I718" s="16">
        <f t="shared" si="459"/>
        <v>1.7999999999999999E-2</v>
      </c>
      <c r="J718" s="99">
        <f t="shared" si="434"/>
        <v>43881</v>
      </c>
      <c r="K718" s="3">
        <f t="shared" si="435"/>
        <v>238</v>
      </c>
      <c r="L718" s="20">
        <f t="shared" si="436"/>
        <v>238</v>
      </c>
      <c r="M718" s="15">
        <f t="shared" si="437"/>
        <v>1.016991553</v>
      </c>
      <c r="N718" s="15">
        <f t="shared" ca="1" si="438"/>
        <v>1.0406142940000001</v>
      </c>
      <c r="O718" s="20">
        <f t="shared" si="439"/>
        <v>0</v>
      </c>
      <c r="P718" s="2">
        <f t="shared" ca="1" si="440"/>
        <v>14.215002</v>
      </c>
      <c r="Q718" s="2">
        <f t="shared" si="441"/>
        <v>0</v>
      </c>
      <c r="R718" s="4" t="str">
        <f t="shared" si="442"/>
        <v>A+J=</v>
      </c>
      <c r="S718" s="99">
        <f t="shared" si="443"/>
        <v>44249</v>
      </c>
      <c r="T718" s="9" t="str">
        <f t="shared" si="444"/>
        <v>-</v>
      </c>
      <c r="U718" s="9"/>
      <c r="V718" s="9"/>
      <c r="W718" s="9"/>
      <c r="X718" s="9"/>
      <c r="Y718" s="1"/>
      <c r="Z718" s="9"/>
      <c r="AA718" s="9"/>
      <c r="AB718" s="9"/>
      <c r="AC718" s="9"/>
      <c r="AD718" s="9"/>
      <c r="AE718" s="10"/>
      <c r="AF718" s="9"/>
      <c r="AG718" s="9"/>
      <c r="AH718" s="99">
        <f t="shared" si="460"/>
        <v>43991</v>
      </c>
      <c r="AI718" s="2">
        <f t="shared" ca="1" si="453"/>
        <v>355.37267000000003</v>
      </c>
      <c r="AJ718" s="9">
        <f t="shared" si="453"/>
        <v>350</v>
      </c>
      <c r="AK718" s="16">
        <f t="shared" ca="1" si="453"/>
        <v>2.9000000000000005E-2</v>
      </c>
      <c r="AL718" s="17">
        <f t="shared" ca="1" si="453"/>
        <v>1.0101167799999999</v>
      </c>
      <c r="AM718" s="99">
        <f t="shared" si="454"/>
        <v>43991</v>
      </c>
      <c r="AN718" s="16">
        <f t="shared" si="455"/>
        <v>1.7999999999999999E-2</v>
      </c>
      <c r="AO718" s="3">
        <f t="shared" si="455"/>
        <v>73</v>
      </c>
      <c r="AP718" s="15">
        <f t="shared" si="455"/>
        <v>1.005181289</v>
      </c>
      <c r="AQ718" s="15">
        <f t="shared" ca="1" si="455"/>
        <v>1.0153504870000001</v>
      </c>
      <c r="AR718" s="99">
        <f t="shared" si="456"/>
        <v>43991</v>
      </c>
      <c r="AS718" s="2">
        <f t="shared" ca="1" si="457"/>
        <v>5.3726700000000003</v>
      </c>
      <c r="AT718" s="2">
        <f t="shared" si="457"/>
        <v>0</v>
      </c>
      <c r="AU718" s="28" t="str">
        <f t="shared" si="457"/>
        <v>A+J=</v>
      </c>
      <c r="AV718" s="99">
        <f t="shared" si="457"/>
        <v>44249</v>
      </c>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c r="FV718" s="3"/>
      <c r="FW718" s="3"/>
      <c r="FX718" s="3"/>
      <c r="FY718" s="3"/>
      <c r="FZ718" s="3"/>
      <c r="GA718" s="3"/>
      <c r="GB718" s="3"/>
      <c r="GC718" s="3"/>
      <c r="GD718" s="3"/>
      <c r="GE718" s="3"/>
      <c r="GF718" s="3"/>
      <c r="GG718" s="3"/>
      <c r="GH718" s="3"/>
      <c r="GI718" s="3"/>
      <c r="GJ718" s="3"/>
      <c r="GK718" s="3"/>
      <c r="GL718" s="3"/>
      <c r="GM718" s="3"/>
      <c r="GN718" s="3"/>
      <c r="GO718" s="3"/>
      <c r="GP718" s="3"/>
      <c r="GQ718" s="3"/>
      <c r="GR718" s="3"/>
      <c r="GS718" s="3"/>
      <c r="GT718" s="1"/>
      <c r="GU718" s="1"/>
      <c r="GV718" s="1"/>
      <c r="GW718" s="1"/>
      <c r="GX718" s="1"/>
      <c r="GY718" s="1"/>
      <c r="GZ718" s="1"/>
      <c r="HA718" s="1"/>
      <c r="HB718" s="1"/>
      <c r="HC718" s="1"/>
      <c r="HD718" s="1"/>
      <c r="HE718" s="1"/>
      <c r="HF718" s="1"/>
      <c r="HG718" s="1"/>
      <c r="HH718" s="1"/>
      <c r="HI718" s="1"/>
      <c r="HJ718" s="1"/>
      <c r="HK718" s="1"/>
      <c r="HL718" s="1"/>
    </row>
    <row r="719" spans="1:220" x14ac:dyDescent="0.15">
      <c r="A719" s="97">
        <f t="shared" si="458"/>
        <v>44231</v>
      </c>
      <c r="B719" s="19">
        <f t="shared" ca="1" si="429"/>
        <v>364.26799099999999</v>
      </c>
      <c r="C719" s="2">
        <f t="shared" si="430"/>
        <v>350</v>
      </c>
      <c r="D719" s="16">
        <f ca="1">IF(A719&lt;$B$1,VLOOKUP(A719,[1]DI!$A$4:$B$15000,2),0)</f>
        <v>1.9000000000000006E-2</v>
      </c>
      <c r="E719" s="17">
        <f t="shared" ca="1" si="431"/>
        <v>1.0000746899999999</v>
      </c>
      <c r="F719" s="17">
        <f ca="1">(TRUNC(PRODUCT($E$12:$E718),16))</f>
        <v>1.0797394408356999</v>
      </c>
      <c r="G719" s="17">
        <f t="shared" ca="1" si="432"/>
        <v>1.05514972012712</v>
      </c>
      <c r="H719" s="17">
        <f t="shared" ca="1" si="433"/>
        <v>1.02330448</v>
      </c>
      <c r="I719" s="16">
        <f t="shared" si="459"/>
        <v>1.7999999999999999E-2</v>
      </c>
      <c r="J719" s="99">
        <f t="shared" si="434"/>
        <v>43881</v>
      </c>
      <c r="K719" s="3">
        <f t="shared" si="435"/>
        <v>239</v>
      </c>
      <c r="L719" s="20">
        <f t="shared" si="436"/>
        <v>239</v>
      </c>
      <c r="M719" s="15">
        <f t="shared" si="437"/>
        <v>1.017063552</v>
      </c>
      <c r="N719" s="15">
        <f t="shared" ca="1" si="438"/>
        <v>1.0407656890000001</v>
      </c>
      <c r="O719" s="20">
        <f t="shared" si="439"/>
        <v>0</v>
      </c>
      <c r="P719" s="2">
        <f t="shared" ca="1" si="440"/>
        <v>14.267991</v>
      </c>
      <c r="Q719" s="2">
        <f t="shared" si="441"/>
        <v>0</v>
      </c>
      <c r="R719" s="4" t="str">
        <f t="shared" si="442"/>
        <v>A+J=</v>
      </c>
      <c r="S719" s="99">
        <f t="shared" si="443"/>
        <v>44249</v>
      </c>
      <c r="T719" s="9" t="str">
        <f t="shared" si="444"/>
        <v>-</v>
      </c>
      <c r="U719" s="9"/>
      <c r="V719" s="9"/>
      <c r="W719" s="9"/>
      <c r="X719" s="9"/>
      <c r="Y719" s="1"/>
      <c r="Z719" s="9"/>
      <c r="AA719" s="9"/>
      <c r="AB719" s="9"/>
      <c r="AC719" s="9"/>
      <c r="AD719" s="9"/>
      <c r="AE719" s="10"/>
      <c r="AF719" s="9"/>
      <c r="AG719" s="9"/>
      <c r="AH719" s="99">
        <f t="shared" si="460"/>
        <v>43992</v>
      </c>
      <c r="AI719" s="2">
        <f t="shared" ca="1" si="453"/>
        <v>355.43814600000002</v>
      </c>
      <c r="AJ719" s="9">
        <f t="shared" si="453"/>
        <v>350</v>
      </c>
      <c r="AK719" s="16">
        <f t="shared" ca="1" si="453"/>
        <v>2.9000000000000005E-2</v>
      </c>
      <c r="AL719" s="17">
        <f t="shared" ca="1" si="453"/>
        <v>1.0102313700000001</v>
      </c>
      <c r="AM719" s="99">
        <f t="shared" si="454"/>
        <v>43992</v>
      </c>
      <c r="AN719" s="16">
        <f t="shared" si="455"/>
        <v>1.7999999999999999E-2</v>
      </c>
      <c r="AO719" s="3">
        <f t="shared" si="455"/>
        <v>74</v>
      </c>
      <c r="AP719" s="15">
        <f t="shared" si="455"/>
        <v>1.0052524519999999</v>
      </c>
      <c r="AQ719" s="15">
        <f t="shared" ca="1" si="455"/>
        <v>1.015537562</v>
      </c>
      <c r="AR719" s="99">
        <f t="shared" si="456"/>
        <v>43992</v>
      </c>
      <c r="AS719" s="2">
        <f t="shared" ca="1" si="457"/>
        <v>5.4381459999999997</v>
      </c>
      <c r="AT719" s="2">
        <f t="shared" si="457"/>
        <v>0</v>
      </c>
      <c r="AU719" s="28" t="str">
        <f t="shared" si="457"/>
        <v>A+J=</v>
      </c>
      <c r="AV719" s="99">
        <f t="shared" si="457"/>
        <v>44249</v>
      </c>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c r="FV719" s="3"/>
      <c r="FW719" s="3"/>
      <c r="FX719" s="3"/>
      <c r="FY719" s="3"/>
      <c r="FZ719" s="3"/>
      <c r="GA719" s="3"/>
      <c r="GB719" s="3"/>
      <c r="GC719" s="3"/>
      <c r="GD719" s="3"/>
      <c r="GE719" s="3"/>
      <c r="GF719" s="3"/>
      <c r="GG719" s="3"/>
      <c r="GH719" s="3"/>
      <c r="GI719" s="3"/>
      <c r="GJ719" s="3"/>
      <c r="GK719" s="3"/>
      <c r="GL719" s="3"/>
      <c r="GM719" s="3"/>
      <c r="GN719" s="3"/>
      <c r="GO719" s="3"/>
      <c r="GP719" s="3"/>
      <c r="GQ719" s="3"/>
      <c r="GR719" s="3"/>
      <c r="GS719" s="3"/>
      <c r="GT719" s="1"/>
      <c r="GU719" s="1"/>
      <c r="GV719" s="1"/>
      <c r="GW719" s="1"/>
      <c r="GX719" s="1"/>
      <c r="GY719" s="1"/>
      <c r="GZ719" s="1"/>
      <c r="HA719" s="1"/>
      <c r="HB719" s="1"/>
      <c r="HC719" s="1"/>
      <c r="HD719" s="1"/>
      <c r="HE719" s="1"/>
      <c r="HF719" s="1"/>
      <c r="HG719" s="1"/>
      <c r="HH719" s="1"/>
      <c r="HI719" s="1"/>
      <c r="HJ719" s="1"/>
      <c r="HK719" s="1"/>
      <c r="HL719" s="1"/>
    </row>
    <row r="720" spans="1:220" x14ac:dyDescent="0.15">
      <c r="A720" s="97">
        <f t="shared" si="458"/>
        <v>44232</v>
      </c>
      <c r="B720" s="19">
        <f t="shared" ca="1" si="429"/>
        <v>364.32099199999999</v>
      </c>
      <c r="C720" s="2">
        <f t="shared" si="430"/>
        <v>350</v>
      </c>
      <c r="D720" s="16">
        <f ca="1">IF(A720&lt;$B$1,VLOOKUP(A720,[1]DI!$A$4:$B$15000,2),0)</f>
        <v>1.9000000000000006E-2</v>
      </c>
      <c r="E720" s="17">
        <f t="shared" ca="1" si="431"/>
        <v>1.0000746899999999</v>
      </c>
      <c r="F720" s="17">
        <f ca="1">(TRUNC(PRODUCT($E$12:$E719),16))</f>
        <v>1.07982008657453</v>
      </c>
      <c r="G720" s="17">
        <f t="shared" ca="1" si="432"/>
        <v>1.05514972012712</v>
      </c>
      <c r="H720" s="17">
        <f t="shared" ca="1" si="433"/>
        <v>1.0233809199999999</v>
      </c>
      <c r="I720" s="16">
        <f t="shared" si="459"/>
        <v>1.7999999999999999E-2</v>
      </c>
      <c r="J720" s="99">
        <f t="shared" si="434"/>
        <v>43881</v>
      </c>
      <c r="K720" s="3">
        <f t="shared" si="435"/>
        <v>240</v>
      </c>
      <c r="L720" s="20">
        <f t="shared" si="436"/>
        <v>240</v>
      </c>
      <c r="M720" s="15">
        <f t="shared" si="437"/>
        <v>1.0171355559999999</v>
      </c>
      <c r="N720" s="15">
        <f t="shared" ca="1" si="438"/>
        <v>1.0409171209999999</v>
      </c>
      <c r="O720" s="20">
        <f t="shared" si="439"/>
        <v>0</v>
      </c>
      <c r="P720" s="2">
        <f t="shared" ca="1" si="440"/>
        <v>14.320992</v>
      </c>
      <c r="Q720" s="2">
        <f t="shared" si="441"/>
        <v>0</v>
      </c>
      <c r="R720" s="4" t="str">
        <f t="shared" si="442"/>
        <v>A+J=</v>
      </c>
      <c r="S720" s="99">
        <f t="shared" si="443"/>
        <v>44249</v>
      </c>
      <c r="T720" s="9" t="str">
        <f t="shared" si="444"/>
        <v>-</v>
      </c>
      <c r="U720" s="9"/>
      <c r="V720" s="9"/>
      <c r="W720" s="9"/>
      <c r="X720" s="9"/>
      <c r="Y720" s="1"/>
      <c r="Z720" s="9"/>
      <c r="AA720" s="9"/>
      <c r="AB720" s="9"/>
      <c r="AC720" s="9"/>
      <c r="AD720" s="9"/>
      <c r="AE720" s="10"/>
      <c r="AF720" s="9"/>
      <c r="AG720" s="9"/>
      <c r="AH720" s="99">
        <f t="shared" si="460"/>
        <v>43993</v>
      </c>
      <c r="AI720" s="2">
        <f t="shared" ca="1" si="453"/>
        <v>355.50363700000003</v>
      </c>
      <c r="AJ720" s="9">
        <f t="shared" si="453"/>
        <v>350</v>
      </c>
      <c r="AK720" s="16">
        <f t="shared" ca="1" si="453"/>
        <v>0</v>
      </c>
      <c r="AL720" s="17">
        <f t="shared" ca="1" si="453"/>
        <v>1.0103459800000001</v>
      </c>
      <c r="AM720" s="99">
        <f t="shared" si="454"/>
        <v>43993</v>
      </c>
      <c r="AN720" s="16">
        <f t="shared" si="455"/>
        <v>1.7999999999999999E-2</v>
      </c>
      <c r="AO720" s="3">
        <f t="shared" si="455"/>
        <v>75</v>
      </c>
      <c r="AP720" s="15">
        <f t="shared" si="455"/>
        <v>1.00532362</v>
      </c>
      <c r="AQ720" s="15">
        <f t="shared" ca="1" si="455"/>
        <v>1.015724678</v>
      </c>
      <c r="AR720" s="99">
        <f t="shared" si="456"/>
        <v>43993</v>
      </c>
      <c r="AS720" s="2">
        <f t="shared" ca="1" si="457"/>
        <v>5.5036370000000003</v>
      </c>
      <c r="AT720" s="2">
        <f t="shared" si="457"/>
        <v>0</v>
      </c>
      <c r="AU720" s="28" t="str">
        <f t="shared" si="457"/>
        <v>A+J=</v>
      </c>
      <c r="AV720" s="99">
        <f t="shared" si="457"/>
        <v>44249</v>
      </c>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c r="FV720" s="3"/>
      <c r="FW720" s="3"/>
      <c r="FX720" s="3"/>
      <c r="FY720" s="3"/>
      <c r="FZ720" s="3"/>
      <c r="GA720" s="3"/>
      <c r="GB720" s="3"/>
      <c r="GC720" s="3"/>
      <c r="GD720" s="3"/>
      <c r="GE720" s="3"/>
      <c r="GF720" s="3"/>
      <c r="GG720" s="3"/>
      <c r="GH720" s="3"/>
      <c r="GI720" s="3"/>
      <c r="GJ720" s="3"/>
      <c r="GK720" s="3"/>
      <c r="GL720" s="3"/>
      <c r="GM720" s="3"/>
      <c r="GN720" s="3"/>
      <c r="GO720" s="3"/>
      <c r="GP720" s="3"/>
      <c r="GQ720" s="3"/>
      <c r="GR720" s="3"/>
      <c r="GS720" s="3"/>
      <c r="GT720" s="1"/>
      <c r="GU720" s="1"/>
      <c r="GV720" s="1"/>
      <c r="GW720" s="1"/>
      <c r="GX720" s="1"/>
      <c r="GY720" s="1"/>
      <c r="GZ720" s="1"/>
      <c r="HA720" s="1"/>
      <c r="HB720" s="1"/>
      <c r="HC720" s="1"/>
      <c r="HD720" s="1"/>
      <c r="HE720" s="1"/>
      <c r="HF720" s="1"/>
      <c r="HG720" s="1"/>
      <c r="HH720" s="1"/>
      <c r="HI720" s="1"/>
      <c r="HJ720" s="1"/>
      <c r="HK720" s="1"/>
      <c r="HL720" s="1"/>
    </row>
    <row r="721" spans="1:220" x14ac:dyDescent="0.15">
      <c r="A721" s="97">
        <f t="shared" si="458"/>
        <v>44233</v>
      </c>
      <c r="B721" s="19">
        <f t="shared" ca="1" si="429"/>
        <v>364.37399499999998</v>
      </c>
      <c r="C721" s="2">
        <f t="shared" si="430"/>
        <v>350</v>
      </c>
      <c r="D721" s="16">
        <f ca="1">IF(A721&lt;$B$1,VLOOKUP(A721,[1]DI!$A$4:$B$15000,2),0)</f>
        <v>0</v>
      </c>
      <c r="E721" s="17">
        <f t="shared" ca="1" si="431"/>
        <v>1</v>
      </c>
      <c r="F721" s="17">
        <f ca="1">(TRUNC(PRODUCT($E$12:$E720),16))</f>
        <v>1.0799007383368</v>
      </c>
      <c r="G721" s="17">
        <f t="shared" ca="1" si="432"/>
        <v>1.05514972012712</v>
      </c>
      <c r="H721" s="17">
        <f t="shared" ca="1" si="433"/>
        <v>1.0234573499999999</v>
      </c>
      <c r="I721" s="16">
        <f t="shared" si="459"/>
        <v>1.7999999999999999E-2</v>
      </c>
      <c r="J721" s="99">
        <f t="shared" si="434"/>
        <v>43881</v>
      </c>
      <c r="K721" s="3">
        <f t="shared" si="435"/>
        <v>240</v>
      </c>
      <c r="L721" s="20">
        <f t="shared" si="436"/>
        <v>241</v>
      </c>
      <c r="M721" s="15">
        <f t="shared" si="437"/>
        <v>1.0172075650000001</v>
      </c>
      <c r="N721" s="15">
        <f t="shared" ca="1" si="438"/>
        <v>1.0410685589999999</v>
      </c>
      <c r="O721" s="20">
        <f t="shared" si="439"/>
        <v>0</v>
      </c>
      <c r="P721" s="2">
        <f t="shared" ca="1" si="440"/>
        <v>14.373995000000001</v>
      </c>
      <c r="Q721" s="2">
        <f t="shared" si="441"/>
        <v>0</v>
      </c>
      <c r="R721" s="4" t="str">
        <f t="shared" si="442"/>
        <v>A+J=</v>
      </c>
      <c r="S721" s="99">
        <f t="shared" si="443"/>
        <v>44249</v>
      </c>
      <c r="T721" s="9" t="str">
        <f t="shared" si="444"/>
        <v>-</v>
      </c>
      <c r="U721" s="9"/>
      <c r="V721" s="9"/>
      <c r="W721" s="9"/>
      <c r="X721" s="9"/>
      <c r="Y721" s="1"/>
      <c r="Z721" s="9"/>
      <c r="AA721" s="9"/>
      <c r="AB721" s="9"/>
      <c r="AC721" s="9"/>
      <c r="AD721" s="9"/>
      <c r="AE721" s="10"/>
      <c r="AF721" s="9"/>
      <c r="AG721" s="9"/>
      <c r="AH721" s="99">
        <f t="shared" si="460"/>
        <v>43994</v>
      </c>
      <c r="AI721" s="2">
        <f t="shared" ca="1" si="453"/>
        <v>355.50363700000003</v>
      </c>
      <c r="AJ721" s="9">
        <f t="shared" si="453"/>
        <v>350</v>
      </c>
      <c r="AK721" s="16">
        <f t="shared" ca="1" si="453"/>
        <v>2.9000000000000005E-2</v>
      </c>
      <c r="AL721" s="17">
        <f t="shared" ca="1" si="453"/>
        <v>1.0103459800000001</v>
      </c>
      <c r="AM721" s="99">
        <f t="shared" si="454"/>
        <v>43994</v>
      </c>
      <c r="AN721" s="16">
        <f t="shared" si="455"/>
        <v>1.7999999999999999E-2</v>
      </c>
      <c r="AO721" s="3">
        <f t="shared" si="455"/>
        <v>75</v>
      </c>
      <c r="AP721" s="15">
        <f t="shared" si="455"/>
        <v>1.00532362</v>
      </c>
      <c r="AQ721" s="15">
        <f t="shared" ca="1" si="455"/>
        <v>1.015724678</v>
      </c>
      <c r="AR721" s="99">
        <f t="shared" si="456"/>
        <v>43994</v>
      </c>
      <c r="AS721" s="2">
        <f t="shared" ca="1" si="457"/>
        <v>5.5036370000000003</v>
      </c>
      <c r="AT721" s="2">
        <f t="shared" si="457"/>
        <v>0</v>
      </c>
      <c r="AU721" s="28" t="str">
        <f t="shared" si="457"/>
        <v>A+J=</v>
      </c>
      <c r="AV721" s="99">
        <f t="shared" si="457"/>
        <v>44249</v>
      </c>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c r="FV721" s="3"/>
      <c r="FW721" s="3"/>
      <c r="FX721" s="3"/>
      <c r="FY721" s="3"/>
      <c r="FZ721" s="3"/>
      <c r="GA721" s="3"/>
      <c r="GB721" s="3"/>
      <c r="GC721" s="3"/>
      <c r="GD721" s="3"/>
      <c r="GE721" s="3"/>
      <c r="GF721" s="3"/>
      <c r="GG721" s="3"/>
      <c r="GH721" s="3"/>
      <c r="GI721" s="3"/>
      <c r="GJ721" s="3"/>
      <c r="GK721" s="3"/>
      <c r="GL721" s="3"/>
      <c r="GM721" s="3"/>
      <c r="GN721" s="3"/>
      <c r="GO721" s="3"/>
      <c r="GP721" s="3"/>
      <c r="GQ721" s="3"/>
      <c r="GR721" s="3"/>
      <c r="GS721" s="3"/>
      <c r="GT721" s="1"/>
      <c r="GU721" s="1"/>
      <c r="GV721" s="1"/>
      <c r="GW721" s="1"/>
      <c r="GX721" s="1"/>
      <c r="GY721" s="1"/>
      <c r="GZ721" s="1"/>
      <c r="HA721" s="1"/>
      <c r="HB721" s="1"/>
      <c r="HC721" s="1"/>
      <c r="HD721" s="1"/>
      <c r="HE721" s="1"/>
      <c r="HF721" s="1"/>
      <c r="HG721" s="1"/>
      <c r="HH721" s="1"/>
      <c r="HI721" s="1"/>
      <c r="HJ721" s="1"/>
      <c r="HK721" s="1"/>
      <c r="HL721" s="1"/>
    </row>
    <row r="722" spans="1:220" x14ac:dyDescent="0.15">
      <c r="A722" s="97">
        <f t="shared" si="458"/>
        <v>44234</v>
      </c>
      <c r="B722" s="19">
        <f t="shared" ca="1" si="429"/>
        <v>364.37399499999998</v>
      </c>
      <c r="C722" s="2">
        <f t="shared" si="430"/>
        <v>350</v>
      </c>
      <c r="D722" s="16">
        <f ca="1">IF(A722&lt;$B$1,VLOOKUP(A722,[1]DI!$A$4:$B$15000,2),0)</f>
        <v>0</v>
      </c>
      <c r="E722" s="17">
        <f t="shared" ca="1" si="431"/>
        <v>1</v>
      </c>
      <c r="F722" s="17">
        <f ca="1">(TRUNC(PRODUCT($E$12:$E721),16))</f>
        <v>1.0799007383368</v>
      </c>
      <c r="G722" s="17">
        <f t="shared" ca="1" si="432"/>
        <v>1.05514972012712</v>
      </c>
      <c r="H722" s="17">
        <f t="shared" ca="1" si="433"/>
        <v>1.0234573499999999</v>
      </c>
      <c r="I722" s="16">
        <f t="shared" si="459"/>
        <v>1.7999999999999999E-2</v>
      </c>
      <c r="J722" s="99">
        <f t="shared" si="434"/>
        <v>43881</v>
      </c>
      <c r="K722" s="3">
        <f t="shared" si="435"/>
        <v>240</v>
      </c>
      <c r="L722" s="20">
        <f t="shared" si="436"/>
        <v>241</v>
      </c>
      <c r="M722" s="15">
        <f t="shared" si="437"/>
        <v>1.0172075650000001</v>
      </c>
      <c r="N722" s="15">
        <f t="shared" ca="1" si="438"/>
        <v>1.0410685589999999</v>
      </c>
      <c r="O722" s="20">
        <f t="shared" si="439"/>
        <v>0</v>
      </c>
      <c r="P722" s="2">
        <f t="shared" ca="1" si="440"/>
        <v>14.373995000000001</v>
      </c>
      <c r="Q722" s="2">
        <f t="shared" si="441"/>
        <v>0</v>
      </c>
      <c r="R722" s="4" t="str">
        <f t="shared" si="442"/>
        <v>A+J=</v>
      </c>
      <c r="S722" s="99">
        <f t="shared" si="443"/>
        <v>44249</v>
      </c>
      <c r="T722" s="9" t="str">
        <f t="shared" si="444"/>
        <v>-</v>
      </c>
      <c r="U722" s="9"/>
      <c r="V722" s="9"/>
      <c r="W722" s="9"/>
      <c r="X722" s="9"/>
      <c r="Y722" s="1"/>
      <c r="Z722" s="9"/>
      <c r="AA722" s="9"/>
      <c r="AB722" s="9"/>
      <c r="AC722" s="9"/>
      <c r="AD722" s="9"/>
      <c r="AE722" s="10"/>
      <c r="AF722" s="9"/>
      <c r="AG722" s="9"/>
      <c r="AH722" s="99">
        <f t="shared" si="460"/>
        <v>43995</v>
      </c>
      <c r="AI722" s="2">
        <f t="shared" ca="1" si="453"/>
        <v>355.569142</v>
      </c>
      <c r="AJ722" s="9">
        <f t="shared" si="453"/>
        <v>350</v>
      </c>
      <c r="AK722" s="16">
        <f t="shared" ca="1" si="453"/>
        <v>0</v>
      </c>
      <c r="AL722" s="17">
        <f t="shared" ca="1" si="453"/>
        <v>1.01046061</v>
      </c>
      <c r="AM722" s="99">
        <f t="shared" si="454"/>
        <v>43995</v>
      </c>
      <c r="AN722" s="16">
        <f t="shared" si="455"/>
        <v>1.7999999999999999E-2</v>
      </c>
      <c r="AO722" s="3">
        <f t="shared" si="455"/>
        <v>76</v>
      </c>
      <c r="AP722" s="15">
        <f t="shared" si="455"/>
        <v>1.005394793</v>
      </c>
      <c r="AQ722" s="15">
        <f t="shared" ca="1" si="455"/>
        <v>1.0159118359999999</v>
      </c>
      <c r="AR722" s="99">
        <f t="shared" si="456"/>
        <v>43995</v>
      </c>
      <c r="AS722" s="2">
        <f t="shared" ca="1" si="457"/>
        <v>5.5691420000000003</v>
      </c>
      <c r="AT722" s="2">
        <f t="shared" si="457"/>
        <v>0</v>
      </c>
      <c r="AU722" s="28" t="str">
        <f t="shared" si="457"/>
        <v>A+J=</v>
      </c>
      <c r="AV722" s="99">
        <f t="shared" si="457"/>
        <v>44249</v>
      </c>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c r="FV722" s="3"/>
      <c r="FW722" s="3"/>
      <c r="FX722" s="3"/>
      <c r="FY722" s="3"/>
      <c r="FZ722" s="3"/>
      <c r="GA722" s="3"/>
      <c r="GB722" s="3"/>
      <c r="GC722" s="3"/>
      <c r="GD722" s="3"/>
      <c r="GE722" s="3"/>
      <c r="GF722" s="3"/>
      <c r="GG722" s="3"/>
      <c r="GH722" s="3"/>
      <c r="GI722" s="3"/>
      <c r="GJ722" s="3"/>
      <c r="GK722" s="3"/>
      <c r="GL722" s="3"/>
      <c r="GM722" s="3"/>
      <c r="GN722" s="3"/>
      <c r="GO722" s="3"/>
      <c r="GP722" s="3"/>
      <c r="GQ722" s="3"/>
      <c r="GR722" s="3"/>
      <c r="GS722" s="3"/>
      <c r="GT722" s="1"/>
      <c r="GU722" s="1"/>
      <c r="GV722" s="1"/>
      <c r="GW722" s="1"/>
      <c r="GX722" s="1"/>
      <c r="GY722" s="1"/>
      <c r="GZ722" s="1"/>
      <c r="HA722" s="1"/>
      <c r="HB722" s="1"/>
      <c r="HC722" s="1"/>
      <c r="HD722" s="1"/>
      <c r="HE722" s="1"/>
      <c r="HF722" s="1"/>
      <c r="HG722" s="1"/>
      <c r="HH722" s="1"/>
      <c r="HI722" s="1"/>
      <c r="HJ722" s="1"/>
      <c r="HK722" s="1"/>
      <c r="HL722" s="1"/>
    </row>
    <row r="723" spans="1:220" x14ac:dyDescent="0.15">
      <c r="A723" s="97">
        <f t="shared" si="458"/>
        <v>44235</v>
      </c>
      <c r="B723" s="19">
        <f t="shared" ca="1" si="429"/>
        <v>364.37399499999998</v>
      </c>
      <c r="C723" s="2">
        <f t="shared" si="430"/>
        <v>350</v>
      </c>
      <c r="D723" s="16">
        <f ca="1">IF(A723&lt;$B$1,VLOOKUP(A723,[1]DI!$A$4:$B$15000,2),0)</f>
        <v>1.9000000000000006E-2</v>
      </c>
      <c r="E723" s="17">
        <f t="shared" ca="1" si="431"/>
        <v>1.0000746899999999</v>
      </c>
      <c r="F723" s="17">
        <f ca="1">(TRUNC(PRODUCT($E$12:$E722),16))</f>
        <v>1.0799007383368</v>
      </c>
      <c r="G723" s="17">
        <f t="shared" ca="1" si="432"/>
        <v>1.05514972012712</v>
      </c>
      <c r="H723" s="17">
        <f t="shared" ca="1" si="433"/>
        <v>1.0234573499999999</v>
      </c>
      <c r="I723" s="16">
        <f t="shared" si="459"/>
        <v>1.7999999999999999E-2</v>
      </c>
      <c r="J723" s="99">
        <f t="shared" si="434"/>
        <v>43881</v>
      </c>
      <c r="K723" s="3">
        <f t="shared" si="435"/>
        <v>241</v>
      </c>
      <c r="L723" s="20">
        <f t="shared" si="436"/>
        <v>241</v>
      </c>
      <c r="M723" s="15">
        <f t="shared" si="437"/>
        <v>1.0172075650000001</v>
      </c>
      <c r="N723" s="15">
        <f t="shared" ca="1" si="438"/>
        <v>1.0410685589999999</v>
      </c>
      <c r="O723" s="20">
        <f t="shared" si="439"/>
        <v>0</v>
      </c>
      <c r="P723" s="2">
        <f t="shared" ca="1" si="440"/>
        <v>14.373995000000001</v>
      </c>
      <c r="Q723" s="2">
        <f t="shared" si="441"/>
        <v>0</v>
      </c>
      <c r="R723" s="4" t="str">
        <f t="shared" si="442"/>
        <v>A+J=</v>
      </c>
      <c r="S723" s="99">
        <f t="shared" si="443"/>
        <v>44249</v>
      </c>
      <c r="T723" s="9" t="str">
        <f t="shared" si="444"/>
        <v>-</v>
      </c>
      <c r="U723" s="9"/>
      <c r="V723" s="9"/>
      <c r="W723" s="9"/>
      <c r="X723" s="9"/>
      <c r="Y723" s="1"/>
      <c r="Z723" s="9"/>
      <c r="AA723" s="9"/>
      <c r="AB723" s="9"/>
      <c r="AC723" s="9"/>
      <c r="AD723" s="9"/>
      <c r="AE723" s="10"/>
      <c r="AF723" s="9"/>
      <c r="AG723" s="9"/>
      <c r="AH723" s="99">
        <f t="shared" si="460"/>
        <v>43996</v>
      </c>
      <c r="AI723" s="2">
        <f t="shared" ca="1" si="453"/>
        <v>355.569142</v>
      </c>
      <c r="AJ723" s="9">
        <f t="shared" si="453"/>
        <v>350</v>
      </c>
      <c r="AK723" s="16">
        <f t="shared" ca="1" si="453"/>
        <v>0</v>
      </c>
      <c r="AL723" s="17">
        <f t="shared" ca="1" si="453"/>
        <v>1.01046061</v>
      </c>
      <c r="AM723" s="99">
        <f t="shared" si="454"/>
        <v>43996</v>
      </c>
      <c r="AN723" s="16">
        <f t="shared" si="455"/>
        <v>1.7999999999999999E-2</v>
      </c>
      <c r="AO723" s="3">
        <f t="shared" si="455"/>
        <v>76</v>
      </c>
      <c r="AP723" s="15">
        <f t="shared" si="455"/>
        <v>1.005394793</v>
      </c>
      <c r="AQ723" s="15">
        <f t="shared" ca="1" si="455"/>
        <v>1.0159118359999999</v>
      </c>
      <c r="AR723" s="99">
        <f t="shared" si="456"/>
        <v>43996</v>
      </c>
      <c r="AS723" s="2">
        <f t="shared" ca="1" si="457"/>
        <v>5.5691420000000003</v>
      </c>
      <c r="AT723" s="2">
        <f t="shared" si="457"/>
        <v>0</v>
      </c>
      <c r="AU723" s="28" t="str">
        <f t="shared" si="457"/>
        <v>A+J=</v>
      </c>
      <c r="AV723" s="99">
        <f t="shared" si="457"/>
        <v>44249</v>
      </c>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c r="FV723" s="3"/>
      <c r="FW723" s="3"/>
      <c r="FX723" s="3"/>
      <c r="FY723" s="3"/>
      <c r="FZ723" s="3"/>
      <c r="GA723" s="3"/>
      <c r="GB723" s="3"/>
      <c r="GC723" s="3"/>
      <c r="GD723" s="3"/>
      <c r="GE723" s="3"/>
      <c r="GF723" s="3"/>
      <c r="GG723" s="3"/>
      <c r="GH723" s="3"/>
      <c r="GI723" s="3"/>
      <c r="GJ723" s="3"/>
      <c r="GK723" s="3"/>
      <c r="GL723" s="3"/>
      <c r="GM723" s="3"/>
      <c r="GN723" s="3"/>
      <c r="GO723" s="3"/>
      <c r="GP723" s="3"/>
      <c r="GQ723" s="3"/>
      <c r="GR723" s="3"/>
      <c r="GS723" s="3"/>
      <c r="GT723" s="1"/>
      <c r="GU723" s="1"/>
      <c r="GV723" s="1"/>
      <c r="GW723" s="1"/>
      <c r="GX723" s="1"/>
      <c r="GY723" s="1"/>
      <c r="GZ723" s="1"/>
      <c r="HA723" s="1"/>
      <c r="HB723" s="1"/>
      <c r="HC723" s="1"/>
      <c r="HD723" s="1"/>
      <c r="HE723" s="1"/>
      <c r="HF723" s="1"/>
      <c r="HG723" s="1"/>
      <c r="HH723" s="1"/>
      <c r="HI723" s="1"/>
      <c r="HJ723" s="1"/>
      <c r="HK723" s="1"/>
      <c r="HL723" s="1"/>
    </row>
    <row r="724" spans="1:220" x14ac:dyDescent="0.15">
      <c r="A724" s="97">
        <f t="shared" si="458"/>
        <v>44236</v>
      </c>
      <c r="B724" s="19">
        <f t="shared" ca="1" si="429"/>
        <v>364.427008</v>
      </c>
      <c r="C724" s="2">
        <f t="shared" si="430"/>
        <v>350</v>
      </c>
      <c r="D724" s="16">
        <f ca="1">IF(A724&lt;$B$1,VLOOKUP(A724,[1]DI!$A$4:$B$15000,2),0)</f>
        <v>1.9000000000000006E-2</v>
      </c>
      <c r="E724" s="17">
        <f t="shared" ca="1" si="431"/>
        <v>1.0000746899999999</v>
      </c>
      <c r="F724" s="17">
        <f ca="1">(TRUNC(PRODUCT($E$12:$E723),16))</f>
        <v>1.0799813961229401</v>
      </c>
      <c r="G724" s="17">
        <f t="shared" ca="1" si="432"/>
        <v>1.05514972012712</v>
      </c>
      <c r="H724" s="17">
        <f t="shared" ca="1" si="433"/>
        <v>1.0235337900000001</v>
      </c>
      <c r="I724" s="16">
        <f t="shared" si="459"/>
        <v>1.7999999999999999E-2</v>
      </c>
      <c r="J724" s="99">
        <f t="shared" si="434"/>
        <v>43881</v>
      </c>
      <c r="K724" s="3">
        <f t="shared" si="435"/>
        <v>242</v>
      </c>
      <c r="L724" s="20">
        <f t="shared" si="436"/>
        <v>242</v>
      </c>
      <c r="M724" s="15">
        <f t="shared" si="437"/>
        <v>1.017279579</v>
      </c>
      <c r="N724" s="15">
        <f t="shared" ca="1" si="438"/>
        <v>1.0412200229999999</v>
      </c>
      <c r="O724" s="20">
        <f t="shared" si="439"/>
        <v>0</v>
      </c>
      <c r="P724" s="2">
        <f t="shared" ca="1" si="440"/>
        <v>14.427008000000001</v>
      </c>
      <c r="Q724" s="2">
        <f t="shared" si="441"/>
        <v>0</v>
      </c>
      <c r="R724" s="4" t="str">
        <f t="shared" si="442"/>
        <v>A+J=</v>
      </c>
      <c r="S724" s="99">
        <f t="shared" si="443"/>
        <v>44249</v>
      </c>
      <c r="T724" s="9" t="str">
        <f t="shared" si="444"/>
        <v>-</v>
      </c>
      <c r="U724" s="9"/>
      <c r="V724" s="9"/>
      <c r="W724" s="9"/>
      <c r="X724" s="9"/>
      <c r="Y724" s="1"/>
      <c r="Z724" s="9"/>
      <c r="AA724" s="9"/>
      <c r="AB724" s="9"/>
      <c r="AC724" s="9"/>
      <c r="AD724" s="9"/>
      <c r="AE724" s="10"/>
      <c r="AF724" s="9"/>
      <c r="AG724" s="9"/>
      <c r="AH724" s="99">
        <f t="shared" si="460"/>
        <v>43997</v>
      </c>
      <c r="AI724" s="2">
        <f t="shared" ca="1" si="453"/>
        <v>355.569142</v>
      </c>
      <c r="AJ724" s="9">
        <f t="shared" si="453"/>
        <v>350</v>
      </c>
      <c r="AK724" s="16">
        <f t="shared" ca="1" si="453"/>
        <v>2.9000000000000005E-2</v>
      </c>
      <c r="AL724" s="17">
        <f t="shared" ca="1" si="453"/>
        <v>1.01046061</v>
      </c>
      <c r="AM724" s="99">
        <f t="shared" si="454"/>
        <v>43997</v>
      </c>
      <c r="AN724" s="16">
        <f t="shared" si="455"/>
        <v>1.7999999999999999E-2</v>
      </c>
      <c r="AO724" s="3">
        <f t="shared" si="455"/>
        <v>76</v>
      </c>
      <c r="AP724" s="15">
        <f t="shared" si="455"/>
        <v>1.005394793</v>
      </c>
      <c r="AQ724" s="15">
        <f t="shared" ca="1" si="455"/>
        <v>1.0159118359999999</v>
      </c>
      <c r="AR724" s="99">
        <f t="shared" si="456"/>
        <v>43997</v>
      </c>
      <c r="AS724" s="2">
        <f t="shared" ca="1" si="457"/>
        <v>5.5691420000000003</v>
      </c>
      <c r="AT724" s="2">
        <f t="shared" si="457"/>
        <v>0</v>
      </c>
      <c r="AU724" s="28" t="str">
        <f t="shared" si="457"/>
        <v>A+J=</v>
      </c>
      <c r="AV724" s="99">
        <f t="shared" si="457"/>
        <v>44249</v>
      </c>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c r="GD724" s="3"/>
      <c r="GE724" s="3"/>
      <c r="GF724" s="3"/>
      <c r="GG724" s="3"/>
      <c r="GH724" s="3"/>
      <c r="GI724" s="3"/>
      <c r="GJ724" s="3"/>
      <c r="GK724" s="3"/>
      <c r="GL724" s="3"/>
      <c r="GM724" s="3"/>
      <c r="GN724" s="3"/>
      <c r="GO724" s="3"/>
      <c r="GP724" s="3"/>
      <c r="GQ724" s="3"/>
      <c r="GR724" s="3"/>
      <c r="GS724" s="3"/>
      <c r="GT724" s="1"/>
      <c r="GU724" s="1"/>
      <c r="GV724" s="1"/>
      <c r="GW724" s="1"/>
      <c r="GX724" s="1"/>
      <c r="GY724" s="1"/>
      <c r="GZ724" s="1"/>
      <c r="HA724" s="1"/>
      <c r="HB724" s="1"/>
      <c r="HC724" s="1"/>
      <c r="HD724" s="1"/>
      <c r="HE724" s="1"/>
      <c r="HF724" s="1"/>
      <c r="HG724" s="1"/>
      <c r="HH724" s="1"/>
      <c r="HI724" s="1"/>
      <c r="HJ724" s="1"/>
      <c r="HK724" s="1"/>
      <c r="HL724" s="1"/>
    </row>
    <row r="725" spans="1:220" x14ac:dyDescent="0.15">
      <c r="A725" s="97">
        <f t="shared" si="458"/>
        <v>44237</v>
      </c>
      <c r="B725" s="19">
        <f t="shared" ca="1" si="429"/>
        <v>364.480029</v>
      </c>
      <c r="C725" s="2">
        <f t="shared" si="430"/>
        <v>350</v>
      </c>
      <c r="D725" s="16">
        <f ca="1">IF(A725&lt;$B$1,VLOOKUP(A725,[1]DI!$A$4:$B$15000,2),0)</f>
        <v>1.9000000000000006E-2</v>
      </c>
      <c r="E725" s="17">
        <f t="shared" ca="1" si="431"/>
        <v>1.0000746899999999</v>
      </c>
      <c r="F725" s="17">
        <f ca="1">(TRUNC(PRODUCT($E$12:$E724),16))</f>
        <v>1.0800620599334201</v>
      </c>
      <c r="G725" s="17">
        <f t="shared" ca="1" si="432"/>
        <v>1.05514972012712</v>
      </c>
      <c r="H725" s="17">
        <f t="shared" ca="1" si="433"/>
        <v>1.02361024</v>
      </c>
      <c r="I725" s="16">
        <f t="shared" si="459"/>
        <v>1.7999999999999999E-2</v>
      </c>
      <c r="J725" s="99">
        <f t="shared" si="434"/>
        <v>43881</v>
      </c>
      <c r="K725" s="3">
        <f t="shared" si="435"/>
        <v>243</v>
      </c>
      <c r="L725" s="20">
        <f t="shared" si="436"/>
        <v>243</v>
      </c>
      <c r="M725" s="15">
        <f t="shared" si="437"/>
        <v>1.0173515980000001</v>
      </c>
      <c r="N725" s="15">
        <f t="shared" ca="1" si="438"/>
        <v>1.0413715130000001</v>
      </c>
      <c r="O725" s="20">
        <f t="shared" si="439"/>
        <v>0</v>
      </c>
      <c r="P725" s="2">
        <f t="shared" ca="1" si="440"/>
        <v>14.480029</v>
      </c>
      <c r="Q725" s="2">
        <f t="shared" si="441"/>
        <v>0</v>
      </c>
      <c r="R725" s="4" t="str">
        <f t="shared" si="442"/>
        <v>A+J=</v>
      </c>
      <c r="S725" s="99">
        <f t="shared" si="443"/>
        <v>44249</v>
      </c>
      <c r="T725" s="9" t="str">
        <f t="shared" si="444"/>
        <v>-</v>
      </c>
      <c r="U725" s="9"/>
      <c r="V725" s="9"/>
      <c r="W725" s="9"/>
      <c r="X725" s="9"/>
      <c r="Y725" s="1"/>
      <c r="Z725" s="9"/>
      <c r="AA725" s="9"/>
      <c r="AB725" s="9"/>
      <c r="AC725" s="9"/>
      <c r="AD725" s="9"/>
      <c r="AE725" s="10"/>
      <c r="AF725" s="9"/>
      <c r="AG725" s="9"/>
      <c r="AH725" s="99">
        <f t="shared" si="460"/>
        <v>43998</v>
      </c>
      <c r="AI725" s="2">
        <f t="shared" ca="1" si="453"/>
        <v>355.63465400000001</v>
      </c>
      <c r="AJ725" s="9">
        <f t="shared" si="453"/>
        <v>350</v>
      </c>
      <c r="AK725" s="16">
        <f t="shared" ca="1" si="453"/>
        <v>2.9000000000000005E-2</v>
      </c>
      <c r="AL725" s="17">
        <f t="shared" ca="1" si="453"/>
        <v>1.0105752400000001</v>
      </c>
      <c r="AM725" s="99">
        <f t="shared" si="454"/>
        <v>43998</v>
      </c>
      <c r="AN725" s="16">
        <f t="shared" si="455"/>
        <v>1.7999999999999999E-2</v>
      </c>
      <c r="AO725" s="3">
        <f t="shared" si="455"/>
        <v>77</v>
      </c>
      <c r="AP725" s="15">
        <f t="shared" si="455"/>
        <v>1.0054659699999999</v>
      </c>
      <c r="AQ725" s="15">
        <f t="shared" ca="1" si="455"/>
        <v>1.0160990139999999</v>
      </c>
      <c r="AR725" s="99">
        <f t="shared" si="456"/>
        <v>43998</v>
      </c>
      <c r="AS725" s="2">
        <f t="shared" ca="1" si="457"/>
        <v>5.6346540000000003</v>
      </c>
      <c r="AT725" s="2">
        <f t="shared" si="457"/>
        <v>0</v>
      </c>
      <c r="AU725" s="28" t="str">
        <f t="shared" si="457"/>
        <v>A+J=</v>
      </c>
      <c r="AV725" s="99">
        <f t="shared" si="457"/>
        <v>44249</v>
      </c>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c r="FV725" s="3"/>
      <c r="FW725" s="3"/>
      <c r="FX725" s="3"/>
      <c r="FY725" s="3"/>
      <c r="FZ725" s="3"/>
      <c r="GA725" s="3"/>
      <c r="GB725" s="3"/>
      <c r="GC725" s="3"/>
      <c r="GD725" s="3"/>
      <c r="GE725" s="3"/>
      <c r="GF725" s="3"/>
      <c r="GG725" s="3"/>
      <c r="GH725" s="3"/>
      <c r="GI725" s="3"/>
      <c r="GJ725" s="3"/>
      <c r="GK725" s="3"/>
      <c r="GL725" s="3"/>
      <c r="GM725" s="3"/>
      <c r="GN725" s="3"/>
      <c r="GO725" s="3"/>
      <c r="GP725" s="3"/>
      <c r="GQ725" s="3"/>
      <c r="GR725" s="3"/>
      <c r="GS725" s="3"/>
      <c r="GT725" s="1"/>
      <c r="GU725" s="1"/>
      <c r="GV725" s="1"/>
      <c r="GW725" s="1"/>
      <c r="GX725" s="1"/>
      <c r="GY725" s="1"/>
      <c r="GZ725" s="1"/>
      <c r="HA725" s="1"/>
      <c r="HB725" s="1"/>
      <c r="HC725" s="1"/>
      <c r="HD725" s="1"/>
      <c r="HE725" s="1"/>
      <c r="HF725" s="1"/>
      <c r="HG725" s="1"/>
      <c r="HH725" s="1"/>
      <c r="HI725" s="1"/>
      <c r="HJ725" s="1"/>
      <c r="HK725" s="1"/>
      <c r="HL725" s="1"/>
    </row>
    <row r="726" spans="1:220" x14ac:dyDescent="0.15">
      <c r="A726" s="97">
        <f t="shared" si="458"/>
        <v>44238</v>
      </c>
      <c r="B726" s="19">
        <f t="shared" ca="1" si="429"/>
        <v>364.53305999999998</v>
      </c>
      <c r="C726" s="2">
        <f t="shared" si="430"/>
        <v>350</v>
      </c>
      <c r="D726" s="16">
        <f ca="1">IF(A726&lt;$B$1,VLOOKUP(A726,[1]DI!$A$4:$B$15000,2),0)</f>
        <v>1.9000000000000006E-2</v>
      </c>
      <c r="E726" s="17">
        <f t="shared" ca="1" si="431"/>
        <v>1.0000746899999999</v>
      </c>
      <c r="F726" s="17">
        <f ca="1">(TRUNC(PRODUCT($E$12:$E725),16))</f>
        <v>1.0801427297686801</v>
      </c>
      <c r="G726" s="17">
        <f t="shared" ca="1" si="432"/>
        <v>1.05514972012712</v>
      </c>
      <c r="H726" s="17">
        <f t="shared" ca="1" si="433"/>
        <v>1.0236867000000001</v>
      </c>
      <c r="I726" s="16">
        <f t="shared" si="459"/>
        <v>1.7999999999999999E-2</v>
      </c>
      <c r="J726" s="99">
        <f t="shared" si="434"/>
        <v>43881</v>
      </c>
      <c r="K726" s="3">
        <f t="shared" si="435"/>
        <v>244</v>
      </c>
      <c r="L726" s="20">
        <f t="shared" si="436"/>
        <v>244</v>
      </c>
      <c r="M726" s="15">
        <f t="shared" si="437"/>
        <v>1.0174236219999999</v>
      </c>
      <c r="N726" s="15">
        <f t="shared" ca="1" si="438"/>
        <v>1.04152303</v>
      </c>
      <c r="O726" s="20">
        <f t="shared" si="439"/>
        <v>0</v>
      </c>
      <c r="P726" s="2">
        <f t="shared" ca="1" si="440"/>
        <v>14.533060000000001</v>
      </c>
      <c r="Q726" s="2">
        <f t="shared" si="441"/>
        <v>0</v>
      </c>
      <c r="R726" s="4" t="str">
        <f t="shared" si="442"/>
        <v>A+J=</v>
      </c>
      <c r="S726" s="99">
        <f t="shared" si="443"/>
        <v>44249</v>
      </c>
      <c r="T726" s="9" t="str">
        <f t="shared" si="444"/>
        <v>-</v>
      </c>
      <c r="U726" s="9"/>
      <c r="V726" s="9"/>
      <c r="W726" s="9"/>
      <c r="X726" s="9"/>
      <c r="Y726" s="1"/>
      <c r="Z726" s="9"/>
      <c r="AA726" s="9"/>
      <c r="AB726" s="9"/>
      <c r="AC726" s="9"/>
      <c r="AD726" s="9"/>
      <c r="AE726" s="10"/>
      <c r="AF726" s="9"/>
      <c r="AG726" s="9"/>
      <c r="AH726" s="99">
        <f t="shared" si="460"/>
        <v>43999</v>
      </c>
      <c r="AI726" s="2">
        <f t="shared" ca="1" si="453"/>
        <v>355.70018199999998</v>
      </c>
      <c r="AJ726" s="9">
        <f t="shared" si="453"/>
        <v>350</v>
      </c>
      <c r="AK726" s="16">
        <f t="shared" ca="1" si="453"/>
        <v>2.9000000000000005E-2</v>
      </c>
      <c r="AL726" s="17">
        <f t="shared" ca="1" si="453"/>
        <v>1.0106898900000001</v>
      </c>
      <c r="AM726" s="99">
        <f t="shared" si="454"/>
        <v>43999</v>
      </c>
      <c r="AN726" s="16">
        <f t="shared" si="455"/>
        <v>1.7999999999999999E-2</v>
      </c>
      <c r="AO726" s="3">
        <f t="shared" si="455"/>
        <v>78</v>
      </c>
      <c r="AP726" s="15">
        <f t="shared" si="455"/>
        <v>1.0055371529999999</v>
      </c>
      <c r="AQ726" s="15">
        <f t="shared" ca="1" si="455"/>
        <v>1.0162862349999999</v>
      </c>
      <c r="AR726" s="99">
        <f t="shared" si="456"/>
        <v>43999</v>
      </c>
      <c r="AS726" s="2">
        <f t="shared" ca="1" si="457"/>
        <v>5.7001819999999999</v>
      </c>
      <c r="AT726" s="2">
        <f t="shared" si="457"/>
        <v>0</v>
      </c>
      <c r="AU726" s="28" t="str">
        <f t="shared" si="457"/>
        <v>A+J=</v>
      </c>
      <c r="AV726" s="99">
        <f t="shared" si="457"/>
        <v>44249</v>
      </c>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c r="FV726" s="3"/>
      <c r="FW726" s="3"/>
      <c r="FX726" s="3"/>
      <c r="FY726" s="3"/>
      <c r="FZ726" s="3"/>
      <c r="GA726" s="3"/>
      <c r="GB726" s="3"/>
      <c r="GC726" s="3"/>
      <c r="GD726" s="3"/>
      <c r="GE726" s="3"/>
      <c r="GF726" s="3"/>
      <c r="GG726" s="3"/>
      <c r="GH726" s="3"/>
      <c r="GI726" s="3"/>
      <c r="GJ726" s="3"/>
      <c r="GK726" s="3"/>
      <c r="GL726" s="3"/>
      <c r="GM726" s="3"/>
      <c r="GN726" s="3"/>
      <c r="GO726" s="3"/>
      <c r="GP726" s="3"/>
      <c r="GQ726" s="3"/>
      <c r="GR726" s="3"/>
      <c r="GS726" s="3"/>
      <c r="GT726" s="1"/>
      <c r="GU726" s="1"/>
      <c r="GV726" s="1"/>
      <c r="GW726" s="1"/>
      <c r="GX726" s="1"/>
      <c r="GY726" s="1"/>
      <c r="GZ726" s="1"/>
      <c r="HA726" s="1"/>
      <c r="HB726" s="1"/>
      <c r="HC726" s="1"/>
      <c r="HD726" s="1"/>
      <c r="HE726" s="1"/>
      <c r="HF726" s="1"/>
      <c r="HG726" s="1"/>
      <c r="HH726" s="1"/>
      <c r="HI726" s="1"/>
      <c r="HJ726" s="1"/>
      <c r="HK726" s="1"/>
      <c r="HL726" s="1"/>
    </row>
    <row r="727" spans="1:220" x14ac:dyDescent="0.15">
      <c r="A727" s="97">
        <f t="shared" si="458"/>
        <v>44239</v>
      </c>
      <c r="B727" s="19">
        <f t="shared" ca="1" si="429"/>
        <v>364.58609300000001</v>
      </c>
      <c r="C727" s="2">
        <f t="shared" si="430"/>
        <v>350</v>
      </c>
      <c r="D727" s="16">
        <f ca="1">IF(A727&lt;$B$1,VLOOKUP(A727,[1]DI!$A$4:$B$15000,2),0)</f>
        <v>1.9000000000000006E-2</v>
      </c>
      <c r="E727" s="17">
        <f t="shared" ca="1" si="431"/>
        <v>1.0000746899999999</v>
      </c>
      <c r="F727" s="17">
        <f ca="1">(TRUNC(PRODUCT($E$12:$E726),16))</f>
        <v>1.08022340562916</v>
      </c>
      <c r="G727" s="17">
        <f t="shared" ca="1" si="432"/>
        <v>1.05514972012712</v>
      </c>
      <c r="H727" s="17">
        <f t="shared" ca="1" si="433"/>
        <v>1.02376315</v>
      </c>
      <c r="I727" s="16">
        <f t="shared" si="459"/>
        <v>1.7999999999999999E-2</v>
      </c>
      <c r="J727" s="99">
        <f t="shared" si="434"/>
        <v>43881</v>
      </c>
      <c r="K727" s="3">
        <f t="shared" si="435"/>
        <v>245</v>
      </c>
      <c r="L727" s="20">
        <f t="shared" si="436"/>
        <v>245</v>
      </c>
      <c r="M727" s="15">
        <f t="shared" si="437"/>
        <v>1.017495652</v>
      </c>
      <c r="N727" s="15">
        <f t="shared" ca="1" si="438"/>
        <v>1.0416745540000001</v>
      </c>
      <c r="O727" s="20">
        <f t="shared" si="439"/>
        <v>0</v>
      </c>
      <c r="P727" s="2">
        <f t="shared" ca="1" si="440"/>
        <v>14.586093</v>
      </c>
      <c r="Q727" s="2">
        <f t="shared" si="441"/>
        <v>0</v>
      </c>
      <c r="R727" s="4" t="str">
        <f t="shared" si="442"/>
        <v>A+J=</v>
      </c>
      <c r="S727" s="99">
        <f t="shared" si="443"/>
        <v>44249</v>
      </c>
      <c r="T727" s="9" t="str">
        <f t="shared" si="444"/>
        <v>-</v>
      </c>
      <c r="U727" s="9"/>
      <c r="V727" s="9"/>
      <c r="W727" s="9"/>
      <c r="X727" s="9"/>
      <c r="Y727" s="1"/>
      <c r="Z727" s="9"/>
      <c r="AA727" s="9"/>
      <c r="AB727" s="9"/>
      <c r="AC727" s="9"/>
      <c r="AD727" s="9"/>
      <c r="AE727" s="10"/>
      <c r="AF727" s="9"/>
      <c r="AG727" s="9"/>
      <c r="AH727" s="99">
        <f t="shared" si="460"/>
        <v>44000</v>
      </c>
      <c r="AI727" s="2">
        <f t="shared" ca="1" si="453"/>
        <v>355.76572299999998</v>
      </c>
      <c r="AJ727" s="9">
        <f t="shared" si="453"/>
        <v>350</v>
      </c>
      <c r="AK727" s="16">
        <f t="shared" ca="1" si="453"/>
        <v>2.1500000000000005E-2</v>
      </c>
      <c r="AL727" s="17">
        <f t="shared" ca="1" si="453"/>
        <v>1.01080456</v>
      </c>
      <c r="AM727" s="99">
        <f t="shared" si="454"/>
        <v>44000</v>
      </c>
      <c r="AN727" s="16">
        <f t="shared" si="455"/>
        <v>1.7999999999999999E-2</v>
      </c>
      <c r="AO727" s="3">
        <f t="shared" si="455"/>
        <v>79</v>
      </c>
      <c r="AP727" s="15">
        <f t="shared" si="455"/>
        <v>1.0056083410000001</v>
      </c>
      <c r="AQ727" s="15">
        <f t="shared" ca="1" si="455"/>
        <v>1.016473497</v>
      </c>
      <c r="AR727" s="99">
        <f t="shared" si="456"/>
        <v>44000</v>
      </c>
      <c r="AS727" s="2">
        <f t="shared" ca="1" si="457"/>
        <v>5.7657230000000004</v>
      </c>
      <c r="AT727" s="2">
        <f t="shared" si="457"/>
        <v>0</v>
      </c>
      <c r="AU727" s="28" t="str">
        <f t="shared" si="457"/>
        <v>A+J=</v>
      </c>
      <c r="AV727" s="99">
        <f t="shared" si="457"/>
        <v>44249</v>
      </c>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c r="FV727" s="3"/>
      <c r="FW727" s="3"/>
      <c r="FX727" s="3"/>
      <c r="FY727" s="3"/>
      <c r="FZ727" s="3"/>
      <c r="GA727" s="3"/>
      <c r="GB727" s="3"/>
      <c r="GC727" s="3"/>
      <c r="GD727" s="3"/>
      <c r="GE727" s="3"/>
      <c r="GF727" s="3"/>
      <c r="GG727" s="3"/>
      <c r="GH727" s="3"/>
      <c r="GI727" s="3"/>
      <c r="GJ727" s="3"/>
      <c r="GK727" s="3"/>
      <c r="GL727" s="3"/>
      <c r="GM727" s="3"/>
      <c r="GN727" s="3"/>
      <c r="GO727" s="3"/>
      <c r="GP727" s="3"/>
      <c r="GQ727" s="3"/>
      <c r="GR727" s="3"/>
      <c r="GS727" s="3"/>
      <c r="GT727" s="1"/>
      <c r="GU727" s="1"/>
      <c r="GV727" s="1"/>
      <c r="GW727" s="1"/>
      <c r="GX727" s="1"/>
      <c r="GY727" s="1"/>
      <c r="GZ727" s="1"/>
      <c r="HA727" s="1"/>
      <c r="HB727" s="1"/>
      <c r="HC727" s="1"/>
      <c r="HD727" s="1"/>
      <c r="HE727" s="1"/>
      <c r="HF727" s="1"/>
      <c r="HG727" s="1"/>
      <c r="HH727" s="1"/>
      <c r="HI727" s="1"/>
      <c r="HJ727" s="1"/>
      <c r="HK727" s="1"/>
      <c r="HL727" s="1"/>
    </row>
    <row r="728" spans="1:220" x14ac:dyDescent="0.15">
      <c r="A728" s="97">
        <f t="shared" si="458"/>
        <v>44240</v>
      </c>
      <c r="B728" s="19">
        <f t="shared" ca="1" si="429"/>
        <v>364.639139</v>
      </c>
      <c r="C728" s="2">
        <f t="shared" si="430"/>
        <v>350</v>
      </c>
      <c r="D728" s="16">
        <f ca="1">IF(A728&lt;$B$1,VLOOKUP(A728,[1]DI!$A$4:$B$15000,2),0)</f>
        <v>0</v>
      </c>
      <c r="E728" s="17">
        <f t="shared" ca="1" si="431"/>
        <v>1</v>
      </c>
      <c r="F728" s="17">
        <f ca="1">(TRUNC(PRODUCT($E$12:$E727),16))</f>
        <v>1.08030408751533</v>
      </c>
      <c r="G728" s="17">
        <f t="shared" ca="1" si="432"/>
        <v>1.05514972012712</v>
      </c>
      <c r="H728" s="17">
        <f t="shared" ca="1" si="433"/>
        <v>1.02383962</v>
      </c>
      <c r="I728" s="16">
        <f t="shared" si="459"/>
        <v>1.7999999999999999E-2</v>
      </c>
      <c r="J728" s="99">
        <f t="shared" si="434"/>
        <v>43881</v>
      </c>
      <c r="K728" s="3">
        <f t="shared" si="435"/>
        <v>245</v>
      </c>
      <c r="L728" s="20">
        <f t="shared" si="436"/>
        <v>246</v>
      </c>
      <c r="M728" s="15">
        <f t="shared" si="437"/>
        <v>1.017567686</v>
      </c>
      <c r="N728" s="15">
        <f t="shared" ca="1" si="438"/>
        <v>1.0418261129999999</v>
      </c>
      <c r="O728" s="20">
        <f t="shared" si="439"/>
        <v>0</v>
      </c>
      <c r="P728" s="2">
        <f t="shared" ca="1" si="440"/>
        <v>14.639139</v>
      </c>
      <c r="Q728" s="2">
        <f t="shared" si="441"/>
        <v>0</v>
      </c>
      <c r="R728" s="4" t="str">
        <f t="shared" si="442"/>
        <v>A+J=</v>
      </c>
      <c r="S728" s="99">
        <f t="shared" si="443"/>
        <v>44249</v>
      </c>
      <c r="T728" s="9" t="str">
        <f t="shared" si="444"/>
        <v>-</v>
      </c>
      <c r="U728" s="9"/>
      <c r="V728" s="9"/>
      <c r="W728" s="9"/>
      <c r="X728" s="9"/>
      <c r="Y728" s="1"/>
      <c r="Z728" s="9"/>
      <c r="AA728" s="9"/>
      <c r="AB728" s="9"/>
      <c r="AC728" s="9"/>
      <c r="AD728" s="9"/>
      <c r="AE728" s="10"/>
      <c r="AF728" s="9"/>
      <c r="AG728" s="9"/>
      <c r="AH728" s="99">
        <f t="shared" si="460"/>
        <v>44001</v>
      </c>
      <c r="AI728" s="2">
        <f t="shared" ca="1" si="453"/>
        <v>355.82094499999999</v>
      </c>
      <c r="AJ728" s="9">
        <f t="shared" si="453"/>
        <v>350</v>
      </c>
      <c r="AK728" s="16">
        <f t="shared" ca="1" si="453"/>
        <v>2.1500000000000005E-2</v>
      </c>
      <c r="AL728" s="17">
        <f t="shared" ca="1" si="453"/>
        <v>1.0108898900000001</v>
      </c>
      <c r="AM728" s="99">
        <f t="shared" si="454"/>
        <v>44001</v>
      </c>
      <c r="AN728" s="16">
        <f t="shared" si="455"/>
        <v>1.7999999999999999E-2</v>
      </c>
      <c r="AO728" s="3">
        <f t="shared" si="455"/>
        <v>80</v>
      </c>
      <c r="AP728" s="15">
        <f t="shared" si="455"/>
        <v>1.005679534</v>
      </c>
      <c r="AQ728" s="15">
        <f t="shared" ca="1" si="455"/>
        <v>1.0166312740000001</v>
      </c>
      <c r="AR728" s="99">
        <f t="shared" si="456"/>
        <v>44001</v>
      </c>
      <c r="AS728" s="2">
        <f t="shared" ca="1" si="457"/>
        <v>5.820945</v>
      </c>
      <c r="AT728" s="2">
        <f t="shared" si="457"/>
        <v>0</v>
      </c>
      <c r="AU728" s="28" t="str">
        <f t="shared" si="457"/>
        <v>A+J=</v>
      </c>
      <c r="AV728" s="99">
        <f t="shared" si="457"/>
        <v>44249</v>
      </c>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c r="FV728" s="3"/>
      <c r="FW728" s="3"/>
      <c r="FX728" s="3"/>
      <c r="FY728" s="3"/>
      <c r="FZ728" s="3"/>
      <c r="GA728" s="3"/>
      <c r="GB728" s="3"/>
      <c r="GC728" s="3"/>
      <c r="GD728" s="3"/>
      <c r="GE728" s="3"/>
      <c r="GF728" s="3"/>
      <c r="GG728" s="3"/>
      <c r="GH728" s="3"/>
      <c r="GI728" s="3"/>
      <c r="GJ728" s="3"/>
      <c r="GK728" s="3"/>
      <c r="GL728" s="3"/>
      <c r="GM728" s="3"/>
      <c r="GN728" s="3"/>
      <c r="GO728" s="3"/>
      <c r="GP728" s="3"/>
      <c r="GQ728" s="3"/>
      <c r="GR728" s="3"/>
      <c r="GS728" s="3"/>
      <c r="GT728" s="1"/>
      <c r="GU728" s="1"/>
      <c r="GV728" s="1"/>
      <c r="GW728" s="1"/>
      <c r="GX728" s="1"/>
      <c r="GY728" s="1"/>
      <c r="GZ728" s="1"/>
      <c r="HA728" s="1"/>
      <c r="HB728" s="1"/>
      <c r="HC728" s="1"/>
      <c r="HD728" s="1"/>
      <c r="HE728" s="1"/>
      <c r="HF728" s="1"/>
      <c r="HG728" s="1"/>
      <c r="HH728" s="1"/>
      <c r="HI728" s="1"/>
      <c r="HJ728" s="1"/>
      <c r="HK728" s="1"/>
      <c r="HL728" s="1"/>
    </row>
    <row r="729" spans="1:220" x14ac:dyDescent="0.15">
      <c r="A729" s="97">
        <f t="shared" si="458"/>
        <v>44241</v>
      </c>
      <c r="B729" s="19">
        <f t="shared" ca="1" si="429"/>
        <v>364.639139</v>
      </c>
      <c r="C729" s="2">
        <f t="shared" si="430"/>
        <v>350</v>
      </c>
      <c r="D729" s="16">
        <f ca="1">IF(A729&lt;$B$1,VLOOKUP(A729,[1]DI!$A$4:$B$15000,2),0)</f>
        <v>0</v>
      </c>
      <c r="E729" s="17">
        <f t="shared" ca="1" si="431"/>
        <v>1</v>
      </c>
      <c r="F729" s="17">
        <f ca="1">(TRUNC(PRODUCT($E$12:$E728),16))</f>
        <v>1.08030408751533</v>
      </c>
      <c r="G729" s="17">
        <f t="shared" ca="1" si="432"/>
        <v>1.05514972012712</v>
      </c>
      <c r="H729" s="17">
        <f t="shared" ca="1" si="433"/>
        <v>1.02383962</v>
      </c>
      <c r="I729" s="16">
        <f t="shared" si="459"/>
        <v>1.7999999999999999E-2</v>
      </c>
      <c r="J729" s="99">
        <f t="shared" si="434"/>
        <v>43881</v>
      </c>
      <c r="K729" s="3">
        <f t="shared" si="435"/>
        <v>245</v>
      </c>
      <c r="L729" s="20">
        <f t="shared" si="436"/>
        <v>246</v>
      </c>
      <c r="M729" s="15">
        <f t="shared" si="437"/>
        <v>1.017567686</v>
      </c>
      <c r="N729" s="15">
        <f t="shared" ca="1" si="438"/>
        <v>1.0418261129999999</v>
      </c>
      <c r="O729" s="20">
        <f t="shared" si="439"/>
        <v>0</v>
      </c>
      <c r="P729" s="2">
        <f t="shared" ca="1" si="440"/>
        <v>14.639139</v>
      </c>
      <c r="Q729" s="2">
        <f t="shared" si="441"/>
        <v>0</v>
      </c>
      <c r="R729" s="4" t="str">
        <f t="shared" si="442"/>
        <v>A+J=</v>
      </c>
      <c r="S729" s="99">
        <f t="shared" si="443"/>
        <v>44249</v>
      </c>
      <c r="T729" s="9" t="str">
        <f t="shared" si="444"/>
        <v>-</v>
      </c>
      <c r="U729" s="9"/>
      <c r="V729" s="9"/>
      <c r="W729" s="9"/>
      <c r="X729" s="9"/>
      <c r="Y729" s="1"/>
      <c r="Z729" s="9"/>
      <c r="AA729" s="9"/>
      <c r="AB729" s="9"/>
      <c r="AC729" s="9"/>
      <c r="AD729" s="9"/>
      <c r="AE729" s="10"/>
      <c r="AF729" s="9"/>
      <c r="AG729" s="9"/>
      <c r="AH729" s="99">
        <f t="shared" si="460"/>
        <v>44002</v>
      </c>
      <c r="AI729" s="2">
        <f t="shared" ca="1" si="453"/>
        <v>355.87617699999998</v>
      </c>
      <c r="AJ729" s="9">
        <f t="shared" si="453"/>
        <v>350</v>
      </c>
      <c r="AK729" s="16">
        <f t="shared" ca="1" si="453"/>
        <v>0</v>
      </c>
      <c r="AL729" s="17">
        <f t="shared" ca="1" si="453"/>
        <v>1.0109752299999999</v>
      </c>
      <c r="AM729" s="99">
        <f t="shared" si="454"/>
        <v>44002</v>
      </c>
      <c r="AN729" s="16">
        <f t="shared" si="455"/>
        <v>1.7999999999999999E-2</v>
      </c>
      <c r="AO729" s="3">
        <f t="shared" si="455"/>
        <v>81</v>
      </c>
      <c r="AP729" s="15">
        <f t="shared" si="455"/>
        <v>1.0057507320000001</v>
      </c>
      <c r="AQ729" s="15">
        <f t="shared" ca="1" si="455"/>
        <v>1.016789078</v>
      </c>
      <c r="AR729" s="99">
        <f t="shared" si="456"/>
        <v>44002</v>
      </c>
      <c r="AS729" s="2">
        <f t="shared" ca="1" si="457"/>
        <v>5.8761770000000002</v>
      </c>
      <c r="AT729" s="2">
        <f t="shared" si="457"/>
        <v>0</v>
      </c>
      <c r="AU729" s="28" t="str">
        <f t="shared" si="457"/>
        <v>A+J=</v>
      </c>
      <c r="AV729" s="99">
        <f t="shared" si="457"/>
        <v>44249</v>
      </c>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c r="FV729" s="3"/>
      <c r="FW729" s="3"/>
      <c r="FX729" s="3"/>
      <c r="FY729" s="3"/>
      <c r="FZ729" s="3"/>
      <c r="GA729" s="3"/>
      <c r="GB729" s="3"/>
      <c r="GC729" s="3"/>
      <c r="GD729" s="3"/>
      <c r="GE729" s="3"/>
      <c r="GF729" s="3"/>
      <c r="GG729" s="3"/>
      <c r="GH729" s="3"/>
      <c r="GI729" s="3"/>
      <c r="GJ729" s="3"/>
      <c r="GK729" s="3"/>
      <c r="GL729" s="3"/>
      <c r="GM729" s="3"/>
      <c r="GN729" s="3"/>
      <c r="GO729" s="3"/>
      <c r="GP729" s="3"/>
      <c r="GQ729" s="3"/>
      <c r="GR729" s="3"/>
      <c r="GS729" s="3"/>
      <c r="GT729" s="1"/>
      <c r="GU729" s="1"/>
      <c r="GV729" s="1"/>
      <c r="GW729" s="1"/>
      <c r="GX729" s="1"/>
      <c r="GY729" s="1"/>
      <c r="GZ729" s="1"/>
      <c r="HA729" s="1"/>
      <c r="HB729" s="1"/>
      <c r="HC729" s="1"/>
      <c r="HD729" s="1"/>
      <c r="HE729" s="1"/>
      <c r="HF729" s="1"/>
      <c r="HG729" s="1"/>
      <c r="HH729" s="1"/>
      <c r="HI729" s="1"/>
      <c r="HJ729" s="1"/>
      <c r="HK729" s="1"/>
      <c r="HL729" s="1"/>
    </row>
    <row r="730" spans="1:220" x14ac:dyDescent="0.15">
      <c r="A730" s="97">
        <f t="shared" si="458"/>
        <v>44242</v>
      </c>
      <c r="B730" s="19">
        <f t="shared" ca="1" si="429"/>
        <v>364.639139</v>
      </c>
      <c r="C730" s="2">
        <f t="shared" si="430"/>
        <v>350</v>
      </c>
      <c r="D730" s="16">
        <f ca="1">IF(A730&lt;$B$1,VLOOKUP(A730,[1]DI!$A$4:$B$15000,2),0)</f>
        <v>0</v>
      </c>
      <c r="E730" s="17">
        <f t="shared" ca="1" si="431"/>
        <v>1</v>
      </c>
      <c r="F730" s="17">
        <f ca="1">(TRUNC(PRODUCT($E$12:$E729),16))</f>
        <v>1.08030408751533</v>
      </c>
      <c r="G730" s="17">
        <f t="shared" ca="1" si="432"/>
        <v>1.05514972012712</v>
      </c>
      <c r="H730" s="17">
        <f t="shared" ca="1" si="433"/>
        <v>1.02383962</v>
      </c>
      <c r="I730" s="16">
        <f t="shared" si="459"/>
        <v>1.7999999999999999E-2</v>
      </c>
      <c r="J730" s="99">
        <f t="shared" si="434"/>
        <v>43881</v>
      </c>
      <c r="K730" s="3">
        <f t="shared" si="435"/>
        <v>245</v>
      </c>
      <c r="L730" s="20">
        <f t="shared" si="436"/>
        <v>246</v>
      </c>
      <c r="M730" s="15">
        <f t="shared" si="437"/>
        <v>1.017567686</v>
      </c>
      <c r="N730" s="15">
        <f t="shared" ca="1" si="438"/>
        <v>1.0418261129999999</v>
      </c>
      <c r="O730" s="20">
        <f t="shared" si="439"/>
        <v>0</v>
      </c>
      <c r="P730" s="2">
        <f t="shared" ca="1" si="440"/>
        <v>14.639139</v>
      </c>
      <c r="Q730" s="2">
        <f t="shared" si="441"/>
        <v>0</v>
      </c>
      <c r="R730" s="4" t="str">
        <f t="shared" si="442"/>
        <v>A+J=</v>
      </c>
      <c r="S730" s="99">
        <f t="shared" si="443"/>
        <v>44249</v>
      </c>
      <c r="T730" s="9" t="str">
        <f t="shared" si="444"/>
        <v>-</v>
      </c>
      <c r="U730" s="9"/>
      <c r="V730" s="9"/>
      <c r="W730" s="9"/>
      <c r="X730" s="9"/>
      <c r="Y730" s="1"/>
      <c r="Z730" s="9"/>
      <c r="AA730" s="9"/>
      <c r="AB730" s="9"/>
      <c r="AC730" s="9"/>
      <c r="AD730" s="9"/>
      <c r="AE730" s="10"/>
      <c r="AF730" s="9"/>
      <c r="AG730" s="9"/>
      <c r="AH730" s="99">
        <f t="shared" si="460"/>
        <v>44003</v>
      </c>
      <c r="AI730" s="2">
        <f t="shared" ca="1" si="453"/>
        <v>355.87617699999998</v>
      </c>
      <c r="AJ730" s="9">
        <f t="shared" si="453"/>
        <v>350</v>
      </c>
      <c r="AK730" s="16">
        <f t="shared" ca="1" si="453"/>
        <v>0</v>
      </c>
      <c r="AL730" s="17">
        <f t="shared" ca="1" si="453"/>
        <v>1.0109752299999999</v>
      </c>
      <c r="AM730" s="99">
        <f t="shared" si="454"/>
        <v>44003</v>
      </c>
      <c r="AN730" s="16">
        <f t="shared" si="455"/>
        <v>1.7999999999999999E-2</v>
      </c>
      <c r="AO730" s="3">
        <f t="shared" si="455"/>
        <v>81</v>
      </c>
      <c r="AP730" s="15">
        <f t="shared" si="455"/>
        <v>1.0057507320000001</v>
      </c>
      <c r="AQ730" s="15">
        <f t="shared" ca="1" si="455"/>
        <v>1.016789078</v>
      </c>
      <c r="AR730" s="99">
        <f t="shared" si="456"/>
        <v>44003</v>
      </c>
      <c r="AS730" s="2">
        <f t="shared" ca="1" si="457"/>
        <v>5.8761770000000002</v>
      </c>
      <c r="AT730" s="2">
        <f t="shared" si="457"/>
        <v>0</v>
      </c>
      <c r="AU730" s="28" t="str">
        <f t="shared" si="457"/>
        <v>A+J=</v>
      </c>
      <c r="AV730" s="99">
        <f t="shared" si="457"/>
        <v>44249</v>
      </c>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c r="FV730" s="3"/>
      <c r="FW730" s="3"/>
      <c r="FX730" s="3"/>
      <c r="FY730" s="3"/>
      <c r="FZ730" s="3"/>
      <c r="GA730" s="3"/>
      <c r="GB730" s="3"/>
      <c r="GC730" s="3"/>
      <c r="GD730" s="3"/>
      <c r="GE730" s="3"/>
      <c r="GF730" s="3"/>
      <c r="GG730" s="3"/>
      <c r="GH730" s="3"/>
      <c r="GI730" s="3"/>
      <c r="GJ730" s="3"/>
      <c r="GK730" s="3"/>
      <c r="GL730" s="3"/>
      <c r="GM730" s="3"/>
      <c r="GN730" s="3"/>
      <c r="GO730" s="3"/>
      <c r="GP730" s="3"/>
      <c r="GQ730" s="3"/>
      <c r="GR730" s="3"/>
      <c r="GS730" s="3"/>
      <c r="GT730" s="1"/>
      <c r="GU730" s="1"/>
      <c r="GV730" s="1"/>
      <c r="GW730" s="1"/>
      <c r="GX730" s="1"/>
      <c r="GY730" s="1"/>
      <c r="GZ730" s="1"/>
      <c r="HA730" s="1"/>
      <c r="HB730" s="1"/>
      <c r="HC730" s="1"/>
      <c r="HD730" s="1"/>
      <c r="HE730" s="1"/>
      <c r="HF730" s="1"/>
      <c r="HG730" s="1"/>
      <c r="HH730" s="1"/>
      <c r="HI730" s="1"/>
      <c r="HJ730" s="1"/>
      <c r="HK730" s="1"/>
      <c r="HL730" s="1"/>
    </row>
    <row r="731" spans="1:220" x14ac:dyDescent="0.15">
      <c r="A731" s="97">
        <f t="shared" si="458"/>
        <v>44243</v>
      </c>
      <c r="B731" s="19">
        <f t="shared" ca="1" si="429"/>
        <v>364.639139</v>
      </c>
      <c r="C731" s="2">
        <f t="shared" si="430"/>
        <v>350</v>
      </c>
      <c r="D731" s="16">
        <f ca="1">IF(A731&lt;$B$1,VLOOKUP(A731,[1]DI!$A$4:$B$15000,2),0)</f>
        <v>0</v>
      </c>
      <c r="E731" s="17">
        <f t="shared" ca="1" si="431"/>
        <v>1</v>
      </c>
      <c r="F731" s="17">
        <f ca="1">(TRUNC(PRODUCT($E$12:$E730),16))</f>
        <v>1.08030408751533</v>
      </c>
      <c r="G731" s="17">
        <f t="shared" ca="1" si="432"/>
        <v>1.05514972012712</v>
      </c>
      <c r="H731" s="17">
        <f t="shared" ca="1" si="433"/>
        <v>1.02383962</v>
      </c>
      <c r="I731" s="16">
        <f t="shared" si="459"/>
        <v>1.7999999999999999E-2</v>
      </c>
      <c r="J731" s="99">
        <f t="shared" si="434"/>
        <v>43881</v>
      </c>
      <c r="K731" s="3">
        <f t="shared" si="435"/>
        <v>245</v>
      </c>
      <c r="L731" s="20">
        <f t="shared" si="436"/>
        <v>246</v>
      </c>
      <c r="M731" s="15">
        <f t="shared" si="437"/>
        <v>1.017567686</v>
      </c>
      <c r="N731" s="15">
        <f t="shared" ca="1" si="438"/>
        <v>1.0418261129999999</v>
      </c>
      <c r="O731" s="20">
        <f t="shared" si="439"/>
        <v>0</v>
      </c>
      <c r="P731" s="2">
        <f t="shared" ca="1" si="440"/>
        <v>14.639139</v>
      </c>
      <c r="Q731" s="2">
        <f t="shared" si="441"/>
        <v>0</v>
      </c>
      <c r="R731" s="4" t="str">
        <f t="shared" si="442"/>
        <v>A+J=</v>
      </c>
      <c r="S731" s="99">
        <f t="shared" si="443"/>
        <v>44249</v>
      </c>
      <c r="T731" s="9" t="str">
        <f t="shared" si="444"/>
        <v>-</v>
      </c>
      <c r="U731" s="9"/>
      <c r="V731" s="9"/>
      <c r="W731" s="9"/>
      <c r="X731" s="9"/>
      <c r="Y731" s="1"/>
      <c r="Z731" s="9"/>
      <c r="AA731" s="9"/>
      <c r="AB731" s="9"/>
      <c r="AC731" s="9"/>
      <c r="AD731" s="9"/>
      <c r="AE731" s="10"/>
      <c r="AF731" s="9"/>
      <c r="AG731" s="9"/>
      <c r="AH731" s="99"/>
      <c r="AI731" s="3"/>
      <c r="AJ731" s="9"/>
      <c r="AK731" s="16"/>
      <c r="AL731" s="17"/>
      <c r="AM731" s="99"/>
      <c r="AN731" s="16"/>
      <c r="AO731" s="3"/>
      <c r="AP731" s="15"/>
      <c r="AQ731" s="15"/>
      <c r="AR731" s="99"/>
      <c r="AS731" s="2"/>
      <c r="AT731" s="3"/>
      <c r="AU731" s="4"/>
      <c r="AV731" s="99"/>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c r="FV731" s="3"/>
      <c r="FW731" s="3"/>
      <c r="FX731" s="3"/>
      <c r="FY731" s="3"/>
      <c r="FZ731" s="3"/>
      <c r="GA731" s="3"/>
      <c r="GB731" s="3"/>
      <c r="GC731" s="3"/>
      <c r="GD731" s="3"/>
      <c r="GE731" s="3"/>
      <c r="GF731" s="3"/>
      <c r="GG731" s="3"/>
      <c r="GH731" s="3"/>
      <c r="GI731" s="3"/>
      <c r="GJ731" s="3"/>
      <c r="GK731" s="3"/>
      <c r="GL731" s="3"/>
      <c r="GM731" s="3"/>
      <c r="GN731" s="3"/>
      <c r="GO731" s="3"/>
      <c r="GP731" s="3"/>
      <c r="GQ731" s="3"/>
      <c r="GR731" s="3"/>
      <c r="GS731" s="3"/>
      <c r="GT731" s="1"/>
      <c r="GU731" s="1"/>
      <c r="GV731" s="1"/>
      <c r="GW731" s="1"/>
      <c r="GX731" s="1"/>
      <c r="GY731" s="1"/>
      <c r="GZ731" s="1"/>
      <c r="HA731" s="1"/>
      <c r="HB731" s="1"/>
      <c r="HC731" s="1"/>
      <c r="HD731" s="1"/>
      <c r="HE731" s="1"/>
      <c r="HF731" s="1"/>
      <c r="HG731" s="1"/>
      <c r="HH731" s="1"/>
      <c r="HI731" s="1"/>
      <c r="HJ731" s="1"/>
      <c r="HK731" s="1"/>
      <c r="HL731" s="1"/>
    </row>
    <row r="732" spans="1:220" x14ac:dyDescent="0.15">
      <c r="A732" s="97">
        <f t="shared" si="458"/>
        <v>44244</v>
      </c>
      <c r="B732" s="19">
        <f t="shared" ca="1" si="429"/>
        <v>364.639139</v>
      </c>
      <c r="C732" s="2">
        <f t="shared" si="430"/>
        <v>350</v>
      </c>
      <c r="D732" s="16">
        <f ca="1">IF(A732&lt;$B$1,VLOOKUP(A732,[1]DI!$A$4:$B$15000,2),0)</f>
        <v>1.9000000000000006E-2</v>
      </c>
      <c r="E732" s="17">
        <f t="shared" ca="1" si="431"/>
        <v>1.0000746899999999</v>
      </c>
      <c r="F732" s="17">
        <f ca="1">(TRUNC(PRODUCT($E$12:$E731),16))</f>
        <v>1.08030408751533</v>
      </c>
      <c r="G732" s="17">
        <f t="shared" ca="1" si="432"/>
        <v>1.05514972012712</v>
      </c>
      <c r="H732" s="17">
        <f t="shared" ca="1" si="433"/>
        <v>1.02383962</v>
      </c>
      <c r="I732" s="16">
        <f t="shared" si="459"/>
        <v>1.7999999999999999E-2</v>
      </c>
      <c r="J732" s="99">
        <f t="shared" si="434"/>
        <v>43881</v>
      </c>
      <c r="K732" s="3">
        <f t="shared" si="435"/>
        <v>246</v>
      </c>
      <c r="L732" s="20">
        <f t="shared" si="436"/>
        <v>246</v>
      </c>
      <c r="M732" s="15">
        <f t="shared" si="437"/>
        <v>1.017567686</v>
      </c>
      <c r="N732" s="15">
        <f t="shared" ca="1" si="438"/>
        <v>1.0418261129999999</v>
      </c>
      <c r="O732" s="20">
        <f t="shared" si="439"/>
        <v>0</v>
      </c>
      <c r="P732" s="2">
        <f t="shared" ca="1" si="440"/>
        <v>14.639139</v>
      </c>
      <c r="Q732" s="2">
        <f t="shared" si="441"/>
        <v>0</v>
      </c>
      <c r="R732" s="4" t="str">
        <f t="shared" si="442"/>
        <v>A+J=</v>
      </c>
      <c r="S732" s="99">
        <f t="shared" si="443"/>
        <v>44249</v>
      </c>
      <c r="T732" s="9" t="str">
        <f t="shared" si="444"/>
        <v>-</v>
      </c>
      <c r="U732" s="9"/>
      <c r="V732" s="9"/>
      <c r="W732" s="9"/>
      <c r="X732" s="9"/>
      <c r="Y732" s="1"/>
      <c r="Z732" s="9"/>
      <c r="AA732" s="9"/>
      <c r="AB732" s="9"/>
      <c r="AC732" s="9"/>
      <c r="AD732" s="9"/>
      <c r="AE732" s="10"/>
      <c r="AF732" s="9"/>
      <c r="AG732" s="9"/>
      <c r="AH732" s="99" t="str">
        <f t="shared" ref="AH732:AV732" si="461">+$B$9</f>
        <v>AMAR16</v>
      </c>
      <c r="AI732" s="3" t="str">
        <f t="shared" si="461"/>
        <v>AMAR16</v>
      </c>
      <c r="AJ732" s="3" t="str">
        <f t="shared" si="461"/>
        <v>AMAR16</v>
      </c>
      <c r="AK732" s="3" t="str">
        <f t="shared" si="461"/>
        <v>AMAR16</v>
      </c>
      <c r="AL732" s="3" t="str">
        <f t="shared" si="461"/>
        <v>AMAR16</v>
      </c>
      <c r="AM732" s="99" t="str">
        <f t="shared" si="461"/>
        <v>AMAR16</v>
      </c>
      <c r="AN732" s="3" t="str">
        <f t="shared" si="461"/>
        <v>AMAR16</v>
      </c>
      <c r="AO732" s="3" t="str">
        <f t="shared" si="461"/>
        <v>AMAR16</v>
      </c>
      <c r="AP732" s="3" t="str">
        <f t="shared" si="461"/>
        <v>AMAR16</v>
      </c>
      <c r="AQ732" s="3" t="str">
        <f t="shared" si="461"/>
        <v>AMAR16</v>
      </c>
      <c r="AR732" s="99" t="str">
        <f t="shared" si="461"/>
        <v>AMAR16</v>
      </c>
      <c r="AS732" s="3" t="str">
        <f t="shared" si="461"/>
        <v>AMAR16</v>
      </c>
      <c r="AT732" s="3" t="str">
        <f t="shared" si="461"/>
        <v>AMAR16</v>
      </c>
      <c r="AU732" s="4" t="str">
        <f t="shared" si="461"/>
        <v>AMAR16</v>
      </c>
      <c r="AV732" s="99" t="str">
        <f t="shared" si="461"/>
        <v>AMAR16</v>
      </c>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c r="FV732" s="3"/>
      <c r="FW732" s="3"/>
      <c r="FX732" s="3"/>
      <c r="FY732" s="3"/>
      <c r="FZ732" s="3"/>
      <c r="GA732" s="3"/>
      <c r="GB732" s="3"/>
      <c r="GC732" s="3"/>
      <c r="GD732" s="3"/>
      <c r="GE732" s="3"/>
      <c r="GF732" s="3"/>
      <c r="GG732" s="3"/>
      <c r="GH732" s="3"/>
      <c r="GI732" s="3"/>
      <c r="GJ732" s="3"/>
      <c r="GK732" s="3"/>
      <c r="GL732" s="3"/>
      <c r="GM732" s="3"/>
      <c r="GN732" s="3"/>
      <c r="GO732" s="3"/>
      <c r="GP732" s="3"/>
      <c r="GQ732" s="3"/>
      <c r="GR732" s="3"/>
      <c r="GS732" s="3"/>
      <c r="GT732" s="1"/>
      <c r="GU732" s="1"/>
      <c r="GV732" s="1"/>
      <c r="GW732" s="1"/>
      <c r="GX732" s="1"/>
      <c r="GY732" s="1"/>
      <c r="GZ732" s="1"/>
      <c r="HA732" s="1"/>
      <c r="HB732" s="1"/>
      <c r="HC732" s="1"/>
      <c r="HD732" s="1"/>
      <c r="HE732" s="1"/>
      <c r="HF732" s="1"/>
      <c r="HG732" s="1"/>
      <c r="HH732" s="1"/>
      <c r="HI732" s="1"/>
      <c r="HJ732" s="1"/>
      <c r="HK732" s="1"/>
      <c r="HL732" s="1"/>
    </row>
    <row r="733" spans="1:220" x14ac:dyDescent="0.15">
      <c r="A733" s="97">
        <f t="shared" si="458"/>
        <v>44245</v>
      </c>
      <c r="B733" s="19">
        <f t="shared" ca="1" si="429"/>
        <v>364.69219099999998</v>
      </c>
      <c r="C733" s="2">
        <f t="shared" si="430"/>
        <v>350</v>
      </c>
      <c r="D733" s="16">
        <f ca="1">IF(A733&lt;$B$1,VLOOKUP(A733,[1]DI!$A$4:$B$15000,2),0)</f>
        <v>1.9000000000000006E-2</v>
      </c>
      <c r="E733" s="17">
        <f t="shared" ca="1" si="431"/>
        <v>1.0000746899999999</v>
      </c>
      <c r="F733" s="17">
        <f ca="1">(TRUNC(PRODUCT($E$12:$E732),16))</f>
        <v>1.0803847754276299</v>
      </c>
      <c r="G733" s="17">
        <f t="shared" ca="1" si="432"/>
        <v>1.05514972012712</v>
      </c>
      <c r="H733" s="17">
        <f t="shared" ca="1" si="433"/>
        <v>1.0239160899999999</v>
      </c>
      <c r="I733" s="16">
        <f t="shared" si="459"/>
        <v>1.7999999999999999E-2</v>
      </c>
      <c r="J733" s="99">
        <f t="shared" si="434"/>
        <v>43881</v>
      </c>
      <c r="K733" s="3">
        <f t="shared" si="435"/>
        <v>247</v>
      </c>
      <c r="L733" s="20">
        <f t="shared" si="436"/>
        <v>247</v>
      </c>
      <c r="M733" s="15">
        <f t="shared" si="437"/>
        <v>1.0176397260000001</v>
      </c>
      <c r="N733" s="15">
        <f t="shared" ca="1" si="438"/>
        <v>1.0419776890000001</v>
      </c>
      <c r="O733" s="20">
        <f t="shared" si="439"/>
        <v>0</v>
      </c>
      <c r="P733" s="2">
        <f t="shared" ca="1" si="440"/>
        <v>14.692190999999999</v>
      </c>
      <c r="Q733" s="2">
        <f t="shared" si="441"/>
        <v>0</v>
      </c>
      <c r="R733" s="4" t="str">
        <f t="shared" si="442"/>
        <v>A+J=</v>
      </c>
      <c r="S733" s="99">
        <f t="shared" si="443"/>
        <v>44249</v>
      </c>
      <c r="T733" s="9" t="str">
        <f t="shared" si="444"/>
        <v>-</v>
      </c>
      <c r="U733" s="9"/>
      <c r="V733" s="9"/>
      <c r="W733" s="9"/>
      <c r="X733" s="9"/>
      <c r="Y733" s="1"/>
      <c r="Z733" s="9"/>
      <c r="AA733" s="9"/>
      <c r="AB733" s="9"/>
      <c r="AC733" s="9"/>
      <c r="AD733" s="9"/>
      <c r="AE733" s="10"/>
      <c r="AF733" s="9"/>
      <c r="AG733" s="9"/>
      <c r="AH733" s="99" t="s">
        <v>4</v>
      </c>
      <c r="AI733" s="3" t="s">
        <v>5</v>
      </c>
      <c r="AJ733" s="9" t="s">
        <v>6</v>
      </c>
      <c r="AK733" s="11" t="s">
        <v>7</v>
      </c>
      <c r="AL733" s="12" t="s">
        <v>7</v>
      </c>
      <c r="AM733" s="99" t="s">
        <v>4</v>
      </c>
      <c r="AN733" s="11" t="s">
        <v>8</v>
      </c>
      <c r="AO733" s="14" t="s">
        <v>8</v>
      </c>
      <c r="AP733" s="13" t="s">
        <v>8</v>
      </c>
      <c r="AQ733" s="15" t="s">
        <v>9</v>
      </c>
      <c r="AR733" s="99" t="s">
        <v>4</v>
      </c>
      <c r="AS733" s="2" t="s">
        <v>11</v>
      </c>
      <c r="AT733" s="3" t="s">
        <v>12</v>
      </c>
      <c r="AU733" s="4" t="s">
        <v>13</v>
      </c>
      <c r="AV733" s="99" t="s">
        <v>13</v>
      </c>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c r="FV733" s="3"/>
      <c r="FW733" s="3"/>
      <c r="FX733" s="3"/>
      <c r="FY733" s="3"/>
      <c r="FZ733" s="3"/>
      <c r="GA733" s="3"/>
      <c r="GB733" s="3"/>
      <c r="GC733" s="3"/>
      <c r="GD733" s="3"/>
      <c r="GE733" s="3"/>
      <c r="GF733" s="3"/>
      <c r="GG733" s="3"/>
      <c r="GH733" s="3"/>
      <c r="GI733" s="3"/>
      <c r="GJ733" s="3"/>
      <c r="GK733" s="3"/>
      <c r="GL733" s="3"/>
      <c r="GM733" s="3"/>
      <c r="GN733" s="3"/>
      <c r="GO733" s="3"/>
      <c r="GP733" s="3"/>
      <c r="GQ733" s="3"/>
      <c r="GR733" s="3"/>
      <c r="GS733" s="3"/>
      <c r="GT733" s="1"/>
      <c r="GU733" s="1"/>
      <c r="GV733" s="1"/>
      <c r="GW733" s="1"/>
      <c r="GX733" s="1"/>
      <c r="GY733" s="1"/>
      <c r="GZ733" s="1"/>
      <c r="HA733" s="1"/>
      <c r="HB733" s="1"/>
      <c r="HC733" s="1"/>
      <c r="HD733" s="1"/>
      <c r="HE733" s="1"/>
      <c r="HF733" s="1"/>
      <c r="HG733" s="1"/>
      <c r="HH733" s="1"/>
      <c r="HI733" s="1"/>
      <c r="HJ733" s="1"/>
      <c r="HK733" s="1"/>
      <c r="HL733" s="1"/>
    </row>
    <row r="734" spans="1:220" x14ac:dyDescent="0.15">
      <c r="A734" s="97">
        <f t="shared" si="458"/>
        <v>44246</v>
      </c>
      <c r="B734" s="19">
        <f t="shared" ca="1" si="429"/>
        <v>364.745251</v>
      </c>
      <c r="C734" s="2">
        <f t="shared" si="430"/>
        <v>350</v>
      </c>
      <c r="D734" s="16">
        <f ca="1">IF(A734&lt;$B$1,VLOOKUP(A734,[1]DI!$A$4:$B$15000,2),0)</f>
        <v>1.9000000000000006E-2</v>
      </c>
      <c r="E734" s="17">
        <f t="shared" ca="1" si="431"/>
        <v>1.0000746899999999</v>
      </c>
      <c r="F734" s="17">
        <f ca="1">(TRUNC(PRODUCT($E$12:$E733),16))</f>
        <v>1.0804654693664999</v>
      </c>
      <c r="G734" s="17">
        <f t="shared" ca="1" si="432"/>
        <v>1.05514972012712</v>
      </c>
      <c r="H734" s="17">
        <f t="shared" ca="1" si="433"/>
        <v>1.0239925700000001</v>
      </c>
      <c r="I734" s="16">
        <f t="shared" si="459"/>
        <v>1.7999999999999999E-2</v>
      </c>
      <c r="J734" s="99">
        <f t="shared" si="434"/>
        <v>43881</v>
      </c>
      <c r="K734" s="3">
        <f t="shared" si="435"/>
        <v>248</v>
      </c>
      <c r="L734" s="20">
        <f t="shared" si="436"/>
        <v>248</v>
      </c>
      <c r="M734" s="15">
        <f t="shared" si="437"/>
        <v>1.01771177</v>
      </c>
      <c r="N734" s="15">
        <f t="shared" ca="1" si="438"/>
        <v>1.042129291</v>
      </c>
      <c r="O734" s="20">
        <f t="shared" si="439"/>
        <v>0</v>
      </c>
      <c r="P734" s="2">
        <f t="shared" ca="1" si="440"/>
        <v>14.745251</v>
      </c>
      <c r="Q734" s="2">
        <f t="shared" si="441"/>
        <v>0</v>
      </c>
      <c r="R734" s="4" t="str">
        <f t="shared" si="442"/>
        <v>A+J=</v>
      </c>
      <c r="S734" s="99">
        <f t="shared" si="443"/>
        <v>44249</v>
      </c>
      <c r="T734" s="9" t="str">
        <f t="shared" si="444"/>
        <v>-</v>
      </c>
      <c r="U734" s="9"/>
      <c r="V734" s="9"/>
      <c r="W734" s="9"/>
      <c r="X734" s="9"/>
      <c r="Y734" s="1"/>
      <c r="Z734" s="9"/>
      <c r="AA734" s="9"/>
      <c r="AB734" s="9"/>
      <c r="AC734" s="9"/>
      <c r="AD734" s="9"/>
      <c r="AE734" s="10"/>
      <c r="AF734" s="9"/>
      <c r="AG734" s="9"/>
      <c r="AH734" s="99"/>
      <c r="AI734" s="3" t="s">
        <v>15</v>
      </c>
      <c r="AJ734" s="9" t="s">
        <v>16</v>
      </c>
      <c r="AK734" s="16" t="s">
        <v>17</v>
      </c>
      <c r="AL734" s="17" t="s">
        <v>18</v>
      </c>
      <c r="AM734" s="99"/>
      <c r="AN734" s="16"/>
      <c r="AO734" s="3" t="s">
        <v>19</v>
      </c>
      <c r="AP734" s="15" t="s">
        <v>18</v>
      </c>
      <c r="AQ734" s="15" t="s">
        <v>20</v>
      </c>
      <c r="AR734" s="99"/>
      <c r="AS734" s="2"/>
      <c r="AT734" s="3"/>
      <c r="AU734" s="4" t="s">
        <v>21</v>
      </c>
      <c r="AV734" s="99" t="s">
        <v>4</v>
      </c>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c r="FV734" s="3"/>
      <c r="FW734" s="3"/>
      <c r="FX734" s="3"/>
      <c r="FY734" s="3"/>
      <c r="FZ734" s="3"/>
      <c r="GA734" s="3"/>
      <c r="GB734" s="3"/>
      <c r="GC734" s="3"/>
      <c r="GD734" s="3"/>
      <c r="GE734" s="3"/>
      <c r="GF734" s="3"/>
      <c r="GG734" s="3"/>
      <c r="GH734" s="3"/>
      <c r="GI734" s="3"/>
      <c r="GJ734" s="3"/>
      <c r="GK734" s="3"/>
      <c r="GL734" s="3"/>
      <c r="GM734" s="3"/>
      <c r="GN734" s="3"/>
      <c r="GO734" s="3"/>
      <c r="GP734" s="3"/>
      <c r="GQ734" s="3"/>
      <c r="GR734" s="3"/>
      <c r="GS734" s="3"/>
      <c r="GT734" s="1"/>
      <c r="GU734" s="1"/>
      <c r="GV734" s="1"/>
      <c r="GW734" s="1"/>
      <c r="GX734" s="1"/>
      <c r="GY734" s="1"/>
      <c r="GZ734" s="1"/>
      <c r="HA734" s="1"/>
      <c r="HB734" s="1"/>
      <c r="HC734" s="1"/>
      <c r="HD734" s="1"/>
      <c r="HE734" s="1"/>
      <c r="HF734" s="1"/>
      <c r="HG734" s="1"/>
      <c r="HH734" s="1"/>
      <c r="HI734" s="1"/>
      <c r="HJ734" s="1"/>
      <c r="HK734" s="1"/>
      <c r="HL734" s="1"/>
    </row>
    <row r="735" spans="1:220" x14ac:dyDescent="0.15">
      <c r="A735" s="97">
        <f t="shared" si="458"/>
        <v>44247</v>
      </c>
      <c r="B735" s="19">
        <f t="shared" ca="1" si="429"/>
        <v>364.79831799999999</v>
      </c>
      <c r="C735" s="2">
        <f t="shared" si="430"/>
        <v>350</v>
      </c>
      <c r="D735" s="16">
        <f ca="1">IF(A735&lt;$B$1,VLOOKUP(A735,[1]DI!$A$4:$B$15000,2),0)</f>
        <v>0</v>
      </c>
      <c r="E735" s="17">
        <f t="shared" ca="1" si="431"/>
        <v>1</v>
      </c>
      <c r="F735" s="17">
        <f ca="1">(TRUNC(PRODUCT($E$12:$E734),16))</f>
        <v>1.0805461693324101</v>
      </c>
      <c r="G735" s="17">
        <f t="shared" ca="1" si="432"/>
        <v>1.05514972012712</v>
      </c>
      <c r="H735" s="17">
        <f t="shared" ca="1" si="433"/>
        <v>1.02406905</v>
      </c>
      <c r="I735" s="16">
        <f t="shared" si="459"/>
        <v>1.7999999999999999E-2</v>
      </c>
      <c r="J735" s="99">
        <f t="shared" si="434"/>
        <v>43881</v>
      </c>
      <c r="K735" s="3">
        <f t="shared" si="435"/>
        <v>248</v>
      </c>
      <c r="L735" s="20">
        <f t="shared" si="436"/>
        <v>249</v>
      </c>
      <c r="M735" s="15">
        <f t="shared" si="437"/>
        <v>1.01778382</v>
      </c>
      <c r="N735" s="15">
        <f t="shared" ca="1" si="438"/>
        <v>1.0422809099999999</v>
      </c>
      <c r="O735" s="20">
        <f t="shared" si="439"/>
        <v>0</v>
      </c>
      <c r="P735" s="2">
        <f t="shared" ca="1" si="440"/>
        <v>14.798318</v>
      </c>
      <c r="Q735" s="2">
        <f t="shared" si="441"/>
        <v>0</v>
      </c>
      <c r="R735" s="4" t="str">
        <f t="shared" si="442"/>
        <v>A+J=</v>
      </c>
      <c r="S735" s="99">
        <f t="shared" si="443"/>
        <v>44249</v>
      </c>
      <c r="T735" s="9" t="str">
        <f t="shared" si="444"/>
        <v>-</v>
      </c>
      <c r="U735" s="9"/>
      <c r="V735" s="9"/>
      <c r="W735" s="9"/>
      <c r="X735" s="9"/>
      <c r="Y735" s="1"/>
      <c r="Z735" s="9"/>
      <c r="AA735" s="9"/>
      <c r="AB735" s="9"/>
      <c r="AC735" s="9"/>
      <c r="AD735" s="9"/>
      <c r="AE735" s="10"/>
      <c r="AF735" s="9"/>
      <c r="AG735" s="9"/>
      <c r="AH735" s="99"/>
      <c r="AI735" s="3" t="str">
        <f>+$B$9</f>
        <v>AMAR16</v>
      </c>
      <c r="AJ735" s="9"/>
      <c r="AK735" s="16"/>
      <c r="AL735" s="17" t="s">
        <v>25</v>
      </c>
      <c r="AM735" s="99"/>
      <c r="AN735" s="16" t="s">
        <v>26</v>
      </c>
      <c r="AO735" s="3" t="s">
        <v>28</v>
      </c>
      <c r="AP735" s="15" t="s">
        <v>29</v>
      </c>
      <c r="AQ735" s="15" t="s">
        <v>25</v>
      </c>
      <c r="AR735" s="99"/>
      <c r="AS735" s="2"/>
      <c r="AT735" s="3"/>
      <c r="AU735" s="4" t="s">
        <v>30</v>
      </c>
      <c r="AV735" s="101"/>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c r="FV735" s="3"/>
      <c r="FW735" s="3"/>
      <c r="FX735" s="3"/>
      <c r="FY735" s="3"/>
      <c r="FZ735" s="3"/>
      <c r="GA735" s="3"/>
      <c r="GB735" s="3"/>
      <c r="GC735" s="3"/>
      <c r="GD735" s="3"/>
      <c r="GE735" s="3"/>
      <c r="GF735" s="3"/>
      <c r="GG735" s="3"/>
      <c r="GH735" s="3"/>
      <c r="GI735" s="3"/>
      <c r="GJ735" s="3"/>
      <c r="GK735" s="3"/>
      <c r="GL735" s="3"/>
      <c r="GM735" s="3"/>
      <c r="GN735" s="3"/>
      <c r="GO735" s="3"/>
      <c r="GP735" s="3"/>
      <c r="GQ735" s="3"/>
      <c r="GR735" s="3"/>
      <c r="GS735" s="3"/>
      <c r="GT735" s="1"/>
      <c r="GU735" s="1"/>
      <c r="GV735" s="1"/>
      <c r="GW735" s="1"/>
      <c r="GX735" s="1"/>
      <c r="GY735" s="1"/>
      <c r="GZ735" s="1"/>
      <c r="HA735" s="1"/>
      <c r="HB735" s="1"/>
      <c r="HC735" s="1"/>
      <c r="HD735" s="1"/>
      <c r="HE735" s="1"/>
      <c r="HF735" s="1"/>
      <c r="HG735" s="1"/>
      <c r="HH735" s="1"/>
      <c r="HI735" s="1"/>
      <c r="HJ735" s="1"/>
      <c r="HK735" s="1"/>
      <c r="HL735" s="1"/>
    </row>
    <row r="736" spans="1:220" x14ac:dyDescent="0.15">
      <c r="A736" s="97">
        <f t="shared" si="458"/>
        <v>44248</v>
      </c>
      <c r="B736" s="19">
        <f t="shared" ca="1" si="429"/>
        <v>364.79831799999999</v>
      </c>
      <c r="C736" s="2">
        <f t="shared" si="430"/>
        <v>350</v>
      </c>
      <c r="D736" s="16">
        <f ca="1">IF(A736&lt;$B$1,VLOOKUP(A736,[1]DI!$A$4:$B$15000,2),0)</f>
        <v>0</v>
      </c>
      <c r="E736" s="17">
        <f t="shared" ca="1" si="431"/>
        <v>1</v>
      </c>
      <c r="F736" s="17">
        <f ca="1">(TRUNC(PRODUCT($E$12:$E735),16))</f>
        <v>1.0805461693324101</v>
      </c>
      <c r="G736" s="17">
        <f t="shared" ca="1" si="432"/>
        <v>1.05514972012712</v>
      </c>
      <c r="H736" s="17">
        <f t="shared" ca="1" si="433"/>
        <v>1.02406905</v>
      </c>
      <c r="I736" s="16">
        <f t="shared" si="459"/>
        <v>1.7999999999999999E-2</v>
      </c>
      <c r="J736" s="99">
        <f t="shared" si="434"/>
        <v>43881</v>
      </c>
      <c r="K736" s="3">
        <f t="shared" si="435"/>
        <v>248</v>
      </c>
      <c r="L736" s="20">
        <f t="shared" si="436"/>
        <v>249</v>
      </c>
      <c r="M736" s="15">
        <f t="shared" si="437"/>
        <v>1.01778382</v>
      </c>
      <c r="N736" s="15">
        <f t="shared" ca="1" si="438"/>
        <v>1.0422809099999999</v>
      </c>
      <c r="O736" s="20">
        <f t="shared" si="439"/>
        <v>0</v>
      </c>
      <c r="P736" s="2">
        <f t="shared" ca="1" si="440"/>
        <v>14.798318</v>
      </c>
      <c r="Q736" s="2">
        <f t="shared" si="441"/>
        <v>0</v>
      </c>
      <c r="R736" s="4" t="str">
        <f t="shared" si="442"/>
        <v>A+J=</v>
      </c>
      <c r="S736" s="99">
        <f t="shared" si="443"/>
        <v>44249</v>
      </c>
      <c r="T736" s="9" t="str">
        <f t="shared" si="444"/>
        <v>-</v>
      </c>
      <c r="U736" s="9"/>
      <c r="V736" s="9"/>
      <c r="W736" s="9"/>
      <c r="X736" s="9"/>
      <c r="Y736" s="1"/>
      <c r="Z736" s="9"/>
      <c r="AA736" s="9"/>
      <c r="AB736" s="9"/>
      <c r="AC736" s="9"/>
      <c r="AD736" s="9"/>
      <c r="AE736" s="10"/>
      <c r="AF736" s="9"/>
      <c r="AG736" s="9"/>
      <c r="AH736" s="99"/>
      <c r="AI736" s="3"/>
      <c r="AJ736" s="9" t="s">
        <v>32</v>
      </c>
      <c r="AK736" s="16" t="s">
        <v>33</v>
      </c>
      <c r="AL736" s="17" t="s">
        <v>37</v>
      </c>
      <c r="AM736" s="99"/>
      <c r="AN736" s="16" t="s">
        <v>38</v>
      </c>
      <c r="AO736" s="3" t="s">
        <v>40</v>
      </c>
      <c r="AP736" s="15" t="s">
        <v>41</v>
      </c>
      <c r="AQ736" s="15" t="s">
        <v>42</v>
      </c>
      <c r="AR736" s="99"/>
      <c r="AS736" s="2" t="s">
        <v>43</v>
      </c>
      <c r="AT736" s="3"/>
      <c r="AU736" s="4"/>
      <c r="AV736" s="101"/>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c r="FV736" s="3"/>
      <c r="FW736" s="3"/>
      <c r="FX736" s="3"/>
      <c r="FY736" s="3"/>
      <c r="FZ736" s="3"/>
      <c r="GA736" s="3"/>
      <c r="GB736" s="3"/>
      <c r="GC736" s="3"/>
      <c r="GD736" s="3"/>
      <c r="GE736" s="3"/>
      <c r="GF736" s="3"/>
      <c r="GG736" s="3"/>
      <c r="GH736" s="3"/>
      <c r="GI736" s="3"/>
      <c r="GJ736" s="3"/>
      <c r="GK736" s="3"/>
      <c r="GL736" s="3"/>
      <c r="GM736" s="3"/>
      <c r="GN736" s="3"/>
      <c r="GO736" s="3"/>
      <c r="GP736" s="3"/>
      <c r="GQ736" s="3"/>
      <c r="GR736" s="3"/>
      <c r="GS736" s="3"/>
      <c r="GT736" s="1"/>
      <c r="GU736" s="1"/>
      <c r="GV736" s="1"/>
      <c r="GW736" s="1"/>
      <c r="GX736" s="1"/>
      <c r="GY736" s="1"/>
      <c r="GZ736" s="1"/>
      <c r="HA736" s="1"/>
      <c r="HB736" s="1"/>
      <c r="HC736" s="1"/>
      <c r="HD736" s="1"/>
      <c r="HE736" s="1"/>
      <c r="HF736" s="1"/>
      <c r="HG736" s="1"/>
      <c r="HH736" s="1"/>
      <c r="HI736" s="1"/>
      <c r="HJ736" s="1"/>
      <c r="HK736" s="1"/>
      <c r="HL736" s="1"/>
    </row>
    <row r="737" spans="1:220" x14ac:dyDescent="0.15">
      <c r="A737" s="97">
        <f t="shared" si="458"/>
        <v>44249</v>
      </c>
      <c r="B737" s="19">
        <f t="shared" ca="1" si="429"/>
        <v>364.79831799999999</v>
      </c>
      <c r="C737" s="2">
        <f t="shared" si="430"/>
        <v>350</v>
      </c>
      <c r="D737" s="16">
        <f ca="1">IF(A737&lt;$B$1,VLOOKUP(A737,[1]DI!$A$4:$B$15000,2),0)</f>
        <v>1.9000000000000006E-2</v>
      </c>
      <c r="E737" s="17">
        <f t="shared" ca="1" si="431"/>
        <v>1.0000746899999999</v>
      </c>
      <c r="F737" s="17">
        <f ca="1">(TRUNC(PRODUCT($E$12:$E736),16))</f>
        <v>1.0805461693324101</v>
      </c>
      <c r="G737" s="17">
        <f t="shared" ca="1" si="432"/>
        <v>1.05514972012712</v>
      </c>
      <c r="H737" s="17">
        <f t="shared" ca="1" si="433"/>
        <v>1.02406905</v>
      </c>
      <c r="I737" s="16">
        <f t="shared" si="459"/>
        <v>1.7999999999999999E-2</v>
      </c>
      <c r="J737" s="99">
        <f t="shared" si="434"/>
        <v>43881</v>
      </c>
      <c r="K737" s="3">
        <f t="shared" si="435"/>
        <v>249</v>
      </c>
      <c r="L737" s="20">
        <f t="shared" si="436"/>
        <v>249</v>
      </c>
      <c r="M737" s="15">
        <f t="shared" si="437"/>
        <v>1.01778382</v>
      </c>
      <c r="N737" s="15">
        <f t="shared" ca="1" si="438"/>
        <v>1.0422809099999999</v>
      </c>
      <c r="O737" s="20">
        <f t="shared" si="439"/>
        <v>2</v>
      </c>
      <c r="P737" s="2">
        <f t="shared" ca="1" si="440"/>
        <v>14.798318</v>
      </c>
      <c r="Q737" s="2">
        <f t="shared" si="441"/>
        <v>350</v>
      </c>
      <c r="R737" s="4" t="str">
        <f t="shared" si="442"/>
        <v>A+J=</v>
      </c>
      <c r="S737" s="99">
        <f t="shared" si="443"/>
        <v>44249</v>
      </c>
      <c r="T737" s="9">
        <f t="shared" ca="1" si="444"/>
        <v>20063907.489999998</v>
      </c>
      <c r="U737" s="9"/>
      <c r="V737" s="9"/>
      <c r="W737" s="9"/>
      <c r="X737" s="9"/>
      <c r="Y737" s="1"/>
      <c r="Z737" s="9"/>
      <c r="AA737" s="9"/>
      <c r="AB737" s="9"/>
      <c r="AC737" s="9"/>
      <c r="AD737" s="9"/>
      <c r="AE737" s="10"/>
      <c r="AF737" s="9"/>
      <c r="AG737" s="9"/>
      <c r="AH737" s="99"/>
      <c r="AI737" s="3" t="s">
        <v>53</v>
      </c>
      <c r="AJ737" s="9" t="s">
        <v>53</v>
      </c>
      <c r="AK737" s="16"/>
      <c r="AL737" s="17"/>
      <c r="AM737" s="99"/>
      <c r="AN737" s="16"/>
      <c r="AO737" s="3"/>
      <c r="AP737" s="15"/>
      <c r="AQ737" s="15"/>
      <c r="AR737" s="99"/>
      <c r="AS737" s="2" t="s">
        <v>53</v>
      </c>
      <c r="AT737" s="3" t="s">
        <v>53</v>
      </c>
      <c r="AU737" s="4"/>
      <c r="AV737" s="99"/>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c r="FV737" s="3"/>
      <c r="FW737" s="3"/>
      <c r="FX737" s="3"/>
      <c r="FY737" s="3"/>
      <c r="FZ737" s="3"/>
      <c r="GA737" s="3"/>
      <c r="GB737" s="3"/>
      <c r="GC737" s="3"/>
      <c r="GD737" s="3"/>
      <c r="GE737" s="3"/>
      <c r="GF737" s="3"/>
      <c r="GG737" s="3"/>
      <c r="GH737" s="3"/>
      <c r="GI737" s="3"/>
      <c r="GJ737" s="3"/>
      <c r="GK737" s="3"/>
      <c r="GL737" s="3"/>
      <c r="GM737" s="3"/>
      <c r="GN737" s="3"/>
      <c r="GO737" s="3"/>
      <c r="GP737" s="3"/>
      <c r="GQ737" s="3"/>
      <c r="GR737" s="3"/>
      <c r="GS737" s="3"/>
      <c r="GT737" s="1"/>
      <c r="GU737" s="1"/>
      <c r="GV737" s="1"/>
      <c r="GW737" s="1"/>
      <c r="GX737" s="1"/>
      <c r="GY737" s="1"/>
      <c r="GZ737" s="1"/>
      <c r="HA737" s="1"/>
      <c r="HB737" s="1"/>
      <c r="HC737" s="1"/>
      <c r="HD737" s="1"/>
      <c r="HE737" s="1"/>
      <c r="HF737" s="1"/>
      <c r="HG737" s="1"/>
      <c r="HH737" s="1"/>
      <c r="HI737" s="1"/>
      <c r="HJ737" s="1"/>
      <c r="HK737" s="1"/>
      <c r="HL737" s="1"/>
    </row>
    <row r="738" spans="1:220" x14ac:dyDescent="0.15">
      <c r="A738" s="97">
        <f t="shared" si="458"/>
        <v>44250</v>
      </c>
      <c r="B738" s="19"/>
      <c r="C738" s="2">
        <f t="shared" si="430"/>
        <v>0</v>
      </c>
      <c r="D738" s="16"/>
      <c r="E738" s="17"/>
      <c r="F738" s="17"/>
      <c r="G738" s="17"/>
      <c r="H738" s="17"/>
      <c r="I738" s="16"/>
      <c r="J738" s="99"/>
      <c r="K738" s="3"/>
      <c r="L738" s="20"/>
      <c r="M738" s="15"/>
      <c r="N738" s="15"/>
      <c r="O738" s="20"/>
      <c r="P738" s="2"/>
      <c r="Q738" s="2"/>
      <c r="R738" s="4"/>
      <c r="S738" s="99"/>
      <c r="T738" s="9"/>
      <c r="U738" s="9"/>
      <c r="V738" s="9"/>
      <c r="W738" s="9"/>
      <c r="X738" s="9"/>
      <c r="Y738" s="1"/>
      <c r="Z738" s="9"/>
      <c r="AA738" s="9"/>
      <c r="AB738" s="9"/>
      <c r="AC738" s="9"/>
      <c r="AD738" s="9"/>
      <c r="AE738" s="10"/>
      <c r="AF738" s="9"/>
      <c r="AG738" s="9"/>
      <c r="AH738" s="99">
        <f>(AH730+1)</f>
        <v>44004</v>
      </c>
      <c r="AI738" s="2">
        <f t="shared" ref="AI738:AL752" ca="1" si="462">VLOOKUP($AH738,$A$12:$S$1473,(AI$1)+1)</f>
        <v>355.87617699999998</v>
      </c>
      <c r="AJ738" s="9">
        <f t="shared" si="462"/>
        <v>350</v>
      </c>
      <c r="AK738" s="16">
        <f t="shared" ca="1" si="462"/>
        <v>2.1500000000000005E-2</v>
      </c>
      <c r="AL738" s="17">
        <f t="shared" ca="1" si="462"/>
        <v>1.0109752299999999</v>
      </c>
      <c r="AM738" s="99">
        <f t="shared" ref="AM738:AM752" si="463">AH738</f>
        <v>44004</v>
      </c>
      <c r="AN738" s="16">
        <f t="shared" ref="AN738:AQ752" si="464">VLOOKUP($AH738,$A$12:$S$1473,(AN$1)+1)</f>
        <v>1.7999999999999999E-2</v>
      </c>
      <c r="AO738" s="3">
        <f t="shared" si="464"/>
        <v>81</v>
      </c>
      <c r="AP738" s="15">
        <f t="shared" si="464"/>
        <v>1.0057507320000001</v>
      </c>
      <c r="AQ738" s="15">
        <f t="shared" ca="1" si="464"/>
        <v>1.016789078</v>
      </c>
      <c r="AR738" s="99">
        <f t="shared" ref="AR738:AR752" si="465">AH738</f>
        <v>44004</v>
      </c>
      <c r="AS738" s="2">
        <f t="shared" ref="AS738:AV752" ca="1" si="466">VLOOKUP($AH738,$A$12:$S$1473,(AS$1)+1)</f>
        <v>5.8761770000000002</v>
      </c>
      <c r="AT738" s="2">
        <f t="shared" si="466"/>
        <v>0</v>
      </c>
      <c r="AU738" s="28" t="str">
        <f t="shared" si="466"/>
        <v>A+J=</v>
      </c>
      <c r="AV738" s="99">
        <f t="shared" si="466"/>
        <v>44249</v>
      </c>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c r="FV738" s="3"/>
      <c r="FW738" s="3"/>
      <c r="FX738" s="3"/>
      <c r="FY738" s="3"/>
      <c r="FZ738" s="3"/>
      <c r="GA738" s="3"/>
      <c r="GB738" s="3"/>
      <c r="GC738" s="3"/>
      <c r="GD738" s="3"/>
      <c r="GE738" s="3"/>
      <c r="GF738" s="3"/>
      <c r="GG738" s="3"/>
      <c r="GH738" s="3"/>
      <c r="GI738" s="3"/>
      <c r="GJ738" s="3"/>
      <c r="GK738" s="3"/>
      <c r="GL738" s="3"/>
      <c r="GM738" s="3"/>
      <c r="GN738" s="3"/>
      <c r="GO738" s="3"/>
      <c r="GP738" s="3"/>
      <c r="GQ738" s="3"/>
      <c r="GR738" s="3"/>
      <c r="GS738" s="3"/>
      <c r="GT738" s="1"/>
      <c r="GU738" s="1"/>
      <c r="GV738" s="1"/>
      <c r="GW738" s="1"/>
      <c r="GX738" s="1"/>
      <c r="GY738" s="1"/>
      <c r="GZ738" s="1"/>
      <c r="HA738" s="1"/>
      <c r="HB738" s="1"/>
      <c r="HC738" s="1"/>
      <c r="HD738" s="1"/>
      <c r="HE738" s="1"/>
      <c r="HF738" s="1"/>
      <c r="HG738" s="1"/>
      <c r="HH738" s="1"/>
      <c r="HI738" s="1"/>
      <c r="HJ738" s="1"/>
      <c r="HK738" s="1"/>
      <c r="HL738" s="1"/>
    </row>
    <row r="739" spans="1:220" x14ac:dyDescent="0.15">
      <c r="A739" s="97"/>
      <c r="B739" s="19"/>
      <c r="C739" s="2"/>
      <c r="D739" s="16"/>
      <c r="E739" s="17"/>
      <c r="F739" s="17"/>
      <c r="G739" s="17"/>
      <c r="H739" s="17"/>
      <c r="I739" s="16"/>
      <c r="J739" s="99"/>
      <c r="K739" s="3"/>
      <c r="L739" s="20"/>
      <c r="M739" s="15"/>
      <c r="N739" s="15"/>
      <c r="O739" s="20"/>
      <c r="P739" s="2"/>
      <c r="Q739" s="2"/>
      <c r="R739" s="4"/>
      <c r="S739" s="99"/>
      <c r="T739" s="9"/>
      <c r="U739" s="9"/>
      <c r="V739" s="9"/>
      <c r="W739" s="9"/>
      <c r="X739" s="9"/>
      <c r="Y739" s="1"/>
      <c r="Z739" s="9"/>
      <c r="AA739" s="9"/>
      <c r="AB739" s="9"/>
      <c r="AC739" s="9"/>
      <c r="AD739" s="9"/>
      <c r="AE739" s="10"/>
      <c r="AF739" s="9"/>
      <c r="AG739" s="9"/>
      <c r="AH739" s="99">
        <f t="shared" ref="AH739:AH752" si="467">(AH738+1)</f>
        <v>44005</v>
      </c>
      <c r="AI739" s="2">
        <f t="shared" ca="1" si="462"/>
        <v>355.93141800000001</v>
      </c>
      <c r="AJ739" s="9">
        <f t="shared" si="462"/>
        <v>350</v>
      </c>
      <c r="AK739" s="16">
        <f t="shared" ca="1" si="462"/>
        <v>2.1500000000000005E-2</v>
      </c>
      <c r="AL739" s="17">
        <f t="shared" ca="1" si="462"/>
        <v>1.0110605800000001</v>
      </c>
      <c r="AM739" s="99">
        <f t="shared" si="463"/>
        <v>44005</v>
      </c>
      <c r="AN739" s="16">
        <f t="shared" si="464"/>
        <v>1.7999999999999999E-2</v>
      </c>
      <c r="AO739" s="3">
        <f t="shared" si="464"/>
        <v>82</v>
      </c>
      <c r="AP739" s="15">
        <f t="shared" si="464"/>
        <v>1.0058219349999999</v>
      </c>
      <c r="AQ739" s="15">
        <f t="shared" ca="1" si="464"/>
        <v>1.0169469090000001</v>
      </c>
      <c r="AR739" s="99">
        <f t="shared" si="465"/>
        <v>44005</v>
      </c>
      <c r="AS739" s="2">
        <f t="shared" ca="1" si="466"/>
        <v>5.9314179999999999</v>
      </c>
      <c r="AT739" s="2">
        <f t="shared" si="466"/>
        <v>0</v>
      </c>
      <c r="AU739" s="28" t="str">
        <f t="shared" si="466"/>
        <v>A+J=</v>
      </c>
      <c r="AV739" s="99">
        <f t="shared" si="466"/>
        <v>44249</v>
      </c>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c r="FV739" s="3"/>
      <c r="FW739" s="3"/>
      <c r="FX739" s="3"/>
      <c r="FY739" s="3"/>
      <c r="FZ739" s="3"/>
      <c r="GA739" s="3"/>
      <c r="GB739" s="3"/>
      <c r="GC739" s="3"/>
      <c r="GD739" s="3"/>
      <c r="GE739" s="3"/>
      <c r="GF739" s="3"/>
      <c r="GG739" s="3"/>
      <c r="GH739" s="3"/>
      <c r="GI739" s="3"/>
      <c r="GJ739" s="3"/>
      <c r="GK739" s="3"/>
      <c r="GL739" s="3"/>
      <c r="GM739" s="3"/>
      <c r="GN739" s="3"/>
      <c r="GO739" s="3"/>
      <c r="GP739" s="3"/>
      <c r="GQ739" s="3"/>
      <c r="GR739" s="3"/>
      <c r="GS739" s="3"/>
      <c r="GT739" s="1"/>
      <c r="GU739" s="1"/>
      <c r="GV739" s="1"/>
      <c r="GW739" s="1"/>
      <c r="GX739" s="1"/>
      <c r="GY739" s="1"/>
      <c r="GZ739" s="1"/>
      <c r="HA739" s="1"/>
      <c r="HB739" s="1"/>
      <c r="HC739" s="1"/>
      <c r="HD739" s="1"/>
      <c r="HE739" s="1"/>
      <c r="HF739" s="1"/>
      <c r="HG739" s="1"/>
      <c r="HH739" s="1"/>
      <c r="HI739" s="1"/>
      <c r="HJ739" s="1"/>
      <c r="HK739" s="1"/>
      <c r="HL739" s="1"/>
    </row>
    <row r="740" spans="1:220" x14ac:dyDescent="0.15">
      <c r="A740" s="97"/>
      <c r="B740" s="19"/>
      <c r="C740" s="2"/>
      <c r="D740" s="16"/>
      <c r="E740" s="17"/>
      <c r="F740" s="17"/>
      <c r="G740" s="17"/>
      <c r="H740" s="17"/>
      <c r="I740" s="16"/>
      <c r="J740" s="99"/>
      <c r="K740" s="3"/>
      <c r="L740" s="20"/>
      <c r="M740" s="15"/>
      <c r="N740" s="15"/>
      <c r="O740" s="20"/>
      <c r="P740" s="2"/>
      <c r="Q740" s="2"/>
      <c r="R740" s="4"/>
      <c r="S740" s="99"/>
      <c r="T740" s="9"/>
      <c r="U740" s="9"/>
      <c r="V740" s="9"/>
      <c r="W740" s="9"/>
      <c r="X740" s="9"/>
      <c r="Y740" s="1"/>
      <c r="Z740" s="9"/>
      <c r="AA740" s="9"/>
      <c r="AB740" s="9"/>
      <c r="AC740" s="9"/>
      <c r="AD740" s="9"/>
      <c r="AE740" s="10"/>
      <c r="AF740" s="9"/>
      <c r="AG740" s="9"/>
      <c r="AH740" s="99">
        <f t="shared" si="467"/>
        <v>44006</v>
      </c>
      <c r="AI740" s="2">
        <f t="shared" ca="1" si="462"/>
        <v>355.98666500000002</v>
      </c>
      <c r="AJ740" s="9">
        <f t="shared" si="462"/>
        <v>350</v>
      </c>
      <c r="AK740" s="16">
        <f t="shared" ca="1" si="462"/>
        <v>2.1500000000000005E-2</v>
      </c>
      <c r="AL740" s="17">
        <f t="shared" ca="1" si="462"/>
        <v>1.0111459300000001</v>
      </c>
      <c r="AM740" s="99">
        <f t="shared" si="463"/>
        <v>44006</v>
      </c>
      <c r="AN740" s="16">
        <f t="shared" si="464"/>
        <v>1.7999999999999999E-2</v>
      </c>
      <c r="AO740" s="3">
        <f t="shared" si="464"/>
        <v>83</v>
      </c>
      <c r="AP740" s="15">
        <f t="shared" si="464"/>
        <v>1.005893143</v>
      </c>
      <c r="AQ740" s="15">
        <f t="shared" ca="1" si="464"/>
        <v>1.0171047580000001</v>
      </c>
      <c r="AR740" s="99">
        <f t="shared" si="465"/>
        <v>44006</v>
      </c>
      <c r="AS740" s="2">
        <f t="shared" ca="1" si="466"/>
        <v>5.9866650000000003</v>
      </c>
      <c r="AT740" s="2">
        <f t="shared" si="466"/>
        <v>0</v>
      </c>
      <c r="AU740" s="28" t="str">
        <f t="shared" si="466"/>
        <v>A+J=</v>
      </c>
      <c r="AV740" s="99">
        <f t="shared" si="466"/>
        <v>44249</v>
      </c>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c r="FV740" s="3"/>
      <c r="FW740" s="3"/>
      <c r="FX740" s="3"/>
      <c r="FY740" s="3"/>
      <c r="FZ740" s="3"/>
      <c r="GA740" s="3"/>
      <c r="GB740" s="3"/>
      <c r="GC740" s="3"/>
      <c r="GD740" s="3"/>
      <c r="GE740" s="3"/>
      <c r="GF740" s="3"/>
      <c r="GG740" s="3"/>
      <c r="GH740" s="3"/>
      <c r="GI740" s="3"/>
      <c r="GJ740" s="3"/>
      <c r="GK740" s="3"/>
      <c r="GL740" s="3"/>
      <c r="GM740" s="3"/>
      <c r="GN740" s="3"/>
      <c r="GO740" s="3"/>
      <c r="GP740" s="3"/>
      <c r="GQ740" s="3"/>
      <c r="GR740" s="3"/>
      <c r="GS740" s="3"/>
      <c r="GT740" s="1"/>
      <c r="GU740" s="1"/>
      <c r="GV740" s="1"/>
      <c r="GW740" s="1"/>
      <c r="GX740" s="1"/>
      <c r="GY740" s="1"/>
      <c r="GZ740" s="1"/>
      <c r="HA740" s="1"/>
      <c r="HB740" s="1"/>
      <c r="HC740" s="1"/>
      <c r="HD740" s="1"/>
      <c r="HE740" s="1"/>
      <c r="HF740" s="1"/>
      <c r="HG740" s="1"/>
      <c r="HH740" s="1"/>
      <c r="HI740" s="1"/>
      <c r="HJ740" s="1"/>
      <c r="HK740" s="1"/>
      <c r="HL740" s="1"/>
    </row>
    <row r="741" spans="1:220" x14ac:dyDescent="0.15">
      <c r="A741" s="97"/>
      <c r="B741" s="19"/>
      <c r="C741" s="2"/>
      <c r="D741" s="16"/>
      <c r="E741" s="17"/>
      <c r="F741" s="17"/>
      <c r="G741" s="17"/>
      <c r="H741" s="17"/>
      <c r="I741" s="16"/>
      <c r="J741" s="99"/>
      <c r="K741" s="3"/>
      <c r="L741" s="20"/>
      <c r="M741" s="15"/>
      <c r="N741" s="15"/>
      <c r="O741" s="20"/>
      <c r="P741" s="2"/>
      <c r="Q741" s="2"/>
      <c r="R741" s="4"/>
      <c r="S741" s="99"/>
      <c r="T741" s="9"/>
      <c r="U741" s="9"/>
      <c r="V741" s="9"/>
      <c r="W741" s="9"/>
      <c r="X741" s="9"/>
      <c r="Y741" s="1"/>
      <c r="Z741" s="9"/>
      <c r="AA741" s="9"/>
      <c r="AB741" s="9"/>
      <c r="AC741" s="9"/>
      <c r="AD741" s="9"/>
      <c r="AE741" s="10"/>
      <c r="AF741" s="9"/>
      <c r="AG741" s="9"/>
      <c r="AH741" s="99">
        <f t="shared" si="467"/>
        <v>44007</v>
      </c>
      <c r="AI741" s="2">
        <f t="shared" ca="1" si="462"/>
        <v>356.041921</v>
      </c>
      <c r="AJ741" s="9">
        <f t="shared" si="462"/>
        <v>350</v>
      </c>
      <c r="AK741" s="16">
        <f t="shared" ca="1" si="462"/>
        <v>2.1500000000000005E-2</v>
      </c>
      <c r="AL741" s="17">
        <f t="shared" ca="1" si="462"/>
        <v>1.01123129</v>
      </c>
      <c r="AM741" s="99">
        <f t="shared" si="463"/>
        <v>44007</v>
      </c>
      <c r="AN741" s="16">
        <f t="shared" si="464"/>
        <v>1.7999999999999999E-2</v>
      </c>
      <c r="AO741" s="3">
        <f t="shared" si="464"/>
        <v>84</v>
      </c>
      <c r="AP741" s="15">
        <f t="shared" si="464"/>
        <v>1.005964356</v>
      </c>
      <c r="AQ741" s="15">
        <f t="shared" ca="1" si="464"/>
        <v>1.0172626330000001</v>
      </c>
      <c r="AR741" s="99">
        <f t="shared" si="465"/>
        <v>44007</v>
      </c>
      <c r="AS741" s="2">
        <f t="shared" ca="1" si="466"/>
        <v>6.0419210000000003</v>
      </c>
      <c r="AT741" s="2">
        <f t="shared" si="466"/>
        <v>0</v>
      </c>
      <c r="AU741" s="28" t="str">
        <f t="shared" si="466"/>
        <v>A+J=</v>
      </c>
      <c r="AV741" s="99">
        <f t="shared" si="466"/>
        <v>44249</v>
      </c>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c r="FV741" s="3"/>
      <c r="FW741" s="3"/>
      <c r="FX741" s="3"/>
      <c r="FY741" s="3"/>
      <c r="FZ741" s="3"/>
      <c r="GA741" s="3"/>
      <c r="GB741" s="3"/>
      <c r="GC741" s="3"/>
      <c r="GD741" s="3"/>
      <c r="GE741" s="3"/>
      <c r="GF741" s="3"/>
      <c r="GG741" s="3"/>
      <c r="GH741" s="3"/>
      <c r="GI741" s="3"/>
      <c r="GJ741" s="3"/>
      <c r="GK741" s="3"/>
      <c r="GL741" s="3"/>
      <c r="GM741" s="3"/>
      <c r="GN741" s="3"/>
      <c r="GO741" s="3"/>
      <c r="GP741" s="3"/>
      <c r="GQ741" s="3"/>
      <c r="GR741" s="3"/>
      <c r="GS741" s="3"/>
      <c r="GT741" s="1"/>
      <c r="GU741" s="1"/>
      <c r="GV741" s="1"/>
      <c r="GW741" s="1"/>
      <c r="GX741" s="1"/>
      <c r="GY741" s="1"/>
      <c r="GZ741" s="1"/>
      <c r="HA741" s="1"/>
      <c r="HB741" s="1"/>
      <c r="HC741" s="1"/>
      <c r="HD741" s="1"/>
      <c r="HE741" s="1"/>
      <c r="HF741" s="1"/>
      <c r="HG741" s="1"/>
      <c r="HH741" s="1"/>
      <c r="HI741" s="1"/>
      <c r="HJ741" s="1"/>
      <c r="HK741" s="1"/>
      <c r="HL741" s="1"/>
    </row>
    <row r="742" spans="1:220" x14ac:dyDescent="0.15">
      <c r="A742" s="97"/>
      <c r="B742" s="19"/>
      <c r="C742" s="2"/>
      <c r="D742" s="16"/>
      <c r="E742" s="17"/>
      <c r="F742" s="17"/>
      <c r="G742" s="17"/>
      <c r="H742" s="17"/>
      <c r="I742" s="16"/>
      <c r="J742" s="99"/>
      <c r="K742" s="3"/>
      <c r="L742" s="20"/>
      <c r="M742" s="15"/>
      <c r="N742" s="15"/>
      <c r="O742" s="20"/>
      <c r="P742" s="2"/>
      <c r="Q742" s="2"/>
      <c r="R742" s="4"/>
      <c r="S742" s="99"/>
      <c r="T742" s="9"/>
      <c r="U742" s="31"/>
      <c r="V742" s="31"/>
      <c r="W742" s="31"/>
      <c r="X742" s="31"/>
      <c r="Y742" s="33"/>
      <c r="Z742" s="31"/>
      <c r="AA742" s="31"/>
      <c r="AB742" s="31"/>
      <c r="AC742" s="31"/>
      <c r="AD742" s="31"/>
      <c r="AE742" s="34"/>
      <c r="AF742" s="31"/>
      <c r="AG742" s="31"/>
      <c r="AH742" s="99">
        <f t="shared" si="467"/>
        <v>44008</v>
      </c>
      <c r="AI742" s="2">
        <f t="shared" ca="1" si="462"/>
        <v>356.09718700000002</v>
      </c>
      <c r="AJ742" s="9">
        <f t="shared" si="462"/>
        <v>350</v>
      </c>
      <c r="AK742" s="16">
        <f t="shared" ca="1" si="462"/>
        <v>2.1500000000000005E-2</v>
      </c>
      <c r="AL742" s="17">
        <f t="shared" ca="1" si="462"/>
        <v>1.0113166600000001</v>
      </c>
      <c r="AM742" s="99">
        <f t="shared" si="463"/>
        <v>44008</v>
      </c>
      <c r="AN742" s="16">
        <f t="shared" si="464"/>
        <v>1.7999999999999999E-2</v>
      </c>
      <c r="AO742" s="3">
        <f t="shared" si="464"/>
        <v>85</v>
      </c>
      <c r="AP742" s="15">
        <f t="shared" si="464"/>
        <v>1.006035574</v>
      </c>
      <c r="AQ742" s="15">
        <f t="shared" ca="1" si="464"/>
        <v>1.017420537</v>
      </c>
      <c r="AR742" s="99">
        <f t="shared" si="465"/>
        <v>44008</v>
      </c>
      <c r="AS742" s="2">
        <f t="shared" ca="1" si="466"/>
        <v>6.0971869999999999</v>
      </c>
      <c r="AT742" s="2">
        <f t="shared" si="466"/>
        <v>0</v>
      </c>
      <c r="AU742" s="28" t="str">
        <f t="shared" si="466"/>
        <v>A+J=</v>
      </c>
      <c r="AV742" s="99">
        <f t="shared" si="466"/>
        <v>44249</v>
      </c>
      <c r="AW742" s="32"/>
      <c r="AX742" s="32"/>
      <c r="AY742" s="32"/>
      <c r="AZ742" s="32"/>
      <c r="BA742" s="32"/>
      <c r="BB742" s="32"/>
      <c r="BC742" s="32"/>
      <c r="BD742" s="32"/>
      <c r="BE742" s="32"/>
      <c r="BF742" s="32"/>
      <c r="BG742" s="32"/>
      <c r="BH742" s="32"/>
      <c r="BI742" s="32"/>
      <c r="BJ742" s="32"/>
      <c r="BK742" s="32"/>
      <c r="BL742" s="32"/>
      <c r="BM742" s="32"/>
      <c r="BN742" s="32"/>
      <c r="BO742" s="32"/>
      <c r="BP742" s="32"/>
      <c r="BQ742" s="32"/>
      <c r="BR742" s="32"/>
      <c r="BS742" s="32"/>
      <c r="BT742" s="32"/>
      <c r="BU742" s="32"/>
      <c r="BV742" s="32"/>
      <c r="BW742" s="32"/>
      <c r="BX742" s="32"/>
      <c r="BY742" s="32"/>
      <c r="BZ742" s="32"/>
      <c r="CA742" s="32"/>
      <c r="CB742" s="32"/>
      <c r="CC742" s="32"/>
      <c r="CD742" s="32"/>
      <c r="CE742" s="32"/>
      <c r="CF742" s="32"/>
      <c r="CG742" s="32"/>
      <c r="CH742" s="32"/>
      <c r="CI742" s="32"/>
      <c r="CJ742" s="32"/>
      <c r="CK742" s="32"/>
      <c r="CL742" s="32"/>
      <c r="CM742" s="32"/>
      <c r="CN742" s="32"/>
      <c r="CO742" s="32"/>
      <c r="CP742" s="32"/>
      <c r="CQ742" s="32"/>
      <c r="CR742" s="32"/>
      <c r="CS742" s="32"/>
      <c r="CT742" s="32"/>
      <c r="CU742" s="32"/>
      <c r="CV742" s="32"/>
      <c r="CW742" s="32"/>
      <c r="CX742" s="32"/>
      <c r="CY742" s="32"/>
      <c r="CZ742" s="32"/>
      <c r="DA742" s="32"/>
      <c r="DB742" s="32"/>
      <c r="DC742" s="32"/>
      <c r="DD742" s="32"/>
      <c r="DE742" s="32"/>
      <c r="DF742" s="32"/>
      <c r="DG742" s="32"/>
      <c r="DH742" s="32"/>
      <c r="DI742" s="32"/>
      <c r="DJ742" s="32"/>
      <c r="DK742" s="32"/>
      <c r="DL742" s="32"/>
      <c r="DM742" s="32"/>
      <c r="DN742" s="32"/>
      <c r="DO742" s="32"/>
      <c r="DP742" s="32"/>
      <c r="DQ742" s="32"/>
      <c r="DR742" s="32"/>
      <c r="DS742" s="32"/>
      <c r="DT742" s="32"/>
      <c r="DU742" s="32"/>
      <c r="DV742" s="32"/>
      <c r="DW742" s="32"/>
      <c r="DX742" s="32"/>
      <c r="DY742" s="32"/>
      <c r="DZ742" s="32"/>
      <c r="EA742" s="32"/>
      <c r="EB742" s="32"/>
      <c r="EC742" s="32"/>
      <c r="ED742" s="32"/>
      <c r="EE742" s="32"/>
      <c r="EF742" s="32"/>
      <c r="EG742" s="32"/>
      <c r="EH742" s="32"/>
      <c r="EI742" s="32"/>
      <c r="EJ742" s="32"/>
      <c r="EK742" s="32"/>
      <c r="EL742" s="32"/>
      <c r="EM742" s="32"/>
      <c r="EN742" s="32"/>
      <c r="EO742" s="32"/>
      <c r="EP742" s="32"/>
      <c r="EQ742" s="32"/>
      <c r="ER742" s="32"/>
      <c r="ES742" s="32"/>
      <c r="ET742" s="32"/>
      <c r="EU742" s="32"/>
      <c r="EV742" s="32"/>
      <c r="EW742" s="32"/>
      <c r="EX742" s="32"/>
      <c r="EY742" s="32"/>
      <c r="EZ742" s="32"/>
      <c r="FA742" s="32"/>
      <c r="FB742" s="32"/>
      <c r="FC742" s="32"/>
      <c r="FD742" s="32"/>
      <c r="FE742" s="32"/>
      <c r="FF742" s="32"/>
      <c r="FG742" s="32"/>
      <c r="FH742" s="32"/>
      <c r="FI742" s="32"/>
      <c r="FJ742" s="32"/>
      <c r="FK742" s="32"/>
      <c r="FL742" s="32"/>
      <c r="FM742" s="32"/>
      <c r="FN742" s="32"/>
      <c r="FO742" s="32"/>
      <c r="FP742" s="32"/>
      <c r="FQ742" s="32"/>
      <c r="FR742" s="32"/>
      <c r="FS742" s="32"/>
      <c r="FT742" s="32"/>
      <c r="FU742" s="32"/>
      <c r="FV742" s="32"/>
      <c r="FW742" s="32"/>
      <c r="FX742" s="32"/>
      <c r="FY742" s="32"/>
      <c r="FZ742" s="32"/>
      <c r="GA742" s="32"/>
      <c r="GB742" s="32"/>
      <c r="GC742" s="32"/>
      <c r="GD742" s="32"/>
      <c r="GE742" s="32"/>
      <c r="GF742" s="32"/>
      <c r="GG742" s="32"/>
      <c r="GH742" s="32"/>
      <c r="GI742" s="32"/>
      <c r="GJ742" s="32"/>
      <c r="GK742" s="32"/>
      <c r="GL742" s="32"/>
      <c r="GM742" s="32"/>
      <c r="GN742" s="32"/>
      <c r="GO742" s="32"/>
      <c r="GP742" s="32"/>
      <c r="GQ742" s="32"/>
      <c r="GR742" s="32"/>
      <c r="GS742" s="32"/>
      <c r="GT742" s="33"/>
      <c r="GU742" s="33"/>
      <c r="GV742" s="33"/>
      <c r="GW742" s="33"/>
      <c r="GX742" s="33"/>
      <c r="GY742" s="33"/>
      <c r="GZ742" s="33"/>
      <c r="HA742" s="33"/>
      <c r="HB742" s="33"/>
      <c r="HC742" s="33"/>
      <c r="HD742" s="33"/>
      <c r="HE742" s="33"/>
      <c r="HF742" s="33"/>
      <c r="HG742" s="33"/>
      <c r="HH742" s="33"/>
      <c r="HI742" s="33"/>
      <c r="HJ742" s="33"/>
      <c r="HK742" s="33"/>
      <c r="HL742" s="33"/>
    </row>
    <row r="743" spans="1:220" x14ac:dyDescent="0.15">
      <c r="A743" s="97"/>
      <c r="B743" s="19"/>
      <c r="C743" s="2"/>
      <c r="D743" s="16"/>
      <c r="E743" s="17"/>
      <c r="F743" s="17"/>
      <c r="G743" s="17"/>
      <c r="H743" s="17"/>
      <c r="I743" s="16"/>
      <c r="J743" s="99"/>
      <c r="K743" s="3"/>
      <c r="L743" s="20"/>
      <c r="M743" s="15"/>
      <c r="N743" s="15"/>
      <c r="O743" s="20"/>
      <c r="P743" s="2"/>
      <c r="Q743" s="2"/>
      <c r="R743" s="4"/>
      <c r="S743" s="99"/>
      <c r="T743" s="9"/>
      <c r="U743" s="31"/>
      <c r="V743" s="31"/>
      <c r="W743" s="31"/>
      <c r="X743" s="31"/>
      <c r="Y743" s="33"/>
      <c r="Z743" s="31"/>
      <c r="AA743" s="31"/>
      <c r="AB743" s="31"/>
      <c r="AC743" s="31"/>
      <c r="AD743" s="31"/>
      <c r="AE743" s="34"/>
      <c r="AF743" s="31"/>
      <c r="AG743" s="31"/>
      <c r="AH743" s="99">
        <f t="shared" si="467"/>
        <v>44009</v>
      </c>
      <c r="AI743" s="2">
        <f t="shared" ca="1" si="462"/>
        <v>356.15245900000002</v>
      </c>
      <c r="AJ743" s="9">
        <f t="shared" si="462"/>
        <v>350</v>
      </c>
      <c r="AK743" s="16">
        <f t="shared" ca="1" si="462"/>
        <v>0</v>
      </c>
      <c r="AL743" s="17">
        <f t="shared" ca="1" si="462"/>
        <v>1.01140203</v>
      </c>
      <c r="AM743" s="99">
        <f t="shared" si="463"/>
        <v>44009</v>
      </c>
      <c r="AN743" s="16">
        <f t="shared" si="464"/>
        <v>1.7999999999999999E-2</v>
      </c>
      <c r="AO743" s="3">
        <f t="shared" si="464"/>
        <v>86</v>
      </c>
      <c r="AP743" s="15">
        <f t="shared" si="464"/>
        <v>1.0061067969999999</v>
      </c>
      <c r="AQ743" s="15">
        <f t="shared" ca="1" si="464"/>
        <v>1.0175784569999999</v>
      </c>
      <c r="AR743" s="99">
        <f t="shared" si="465"/>
        <v>44009</v>
      </c>
      <c r="AS743" s="2">
        <f t="shared" ca="1" si="466"/>
        <v>6.1524590000000003</v>
      </c>
      <c r="AT743" s="2">
        <f t="shared" si="466"/>
        <v>0</v>
      </c>
      <c r="AU743" s="28" t="str">
        <f t="shared" si="466"/>
        <v>A+J=</v>
      </c>
      <c r="AV743" s="99">
        <f t="shared" si="466"/>
        <v>44249</v>
      </c>
      <c r="AW743" s="32"/>
      <c r="AX743" s="32"/>
      <c r="AY743" s="32"/>
      <c r="AZ743" s="32"/>
      <c r="BA743" s="32"/>
      <c r="BB743" s="32"/>
      <c r="BC743" s="32"/>
      <c r="BD743" s="32"/>
      <c r="BE743" s="32"/>
      <c r="BF743" s="32"/>
      <c r="BG743" s="32"/>
      <c r="BH743" s="32"/>
      <c r="BI743" s="32"/>
      <c r="BJ743" s="32"/>
      <c r="BK743" s="32"/>
      <c r="BL743" s="32"/>
      <c r="BM743" s="32"/>
      <c r="BN743" s="32"/>
      <c r="BO743" s="32"/>
      <c r="BP743" s="32"/>
      <c r="BQ743" s="32"/>
      <c r="BR743" s="32"/>
      <c r="BS743" s="32"/>
      <c r="BT743" s="32"/>
      <c r="BU743" s="32"/>
      <c r="BV743" s="32"/>
      <c r="BW743" s="32"/>
      <c r="BX743" s="32"/>
      <c r="BY743" s="32"/>
      <c r="BZ743" s="32"/>
      <c r="CA743" s="32"/>
      <c r="CB743" s="32"/>
      <c r="CC743" s="32"/>
      <c r="CD743" s="32"/>
      <c r="CE743" s="32"/>
      <c r="CF743" s="32"/>
      <c r="CG743" s="32"/>
      <c r="CH743" s="32"/>
      <c r="CI743" s="32"/>
      <c r="CJ743" s="32"/>
      <c r="CK743" s="32"/>
      <c r="CL743" s="32"/>
      <c r="CM743" s="32"/>
      <c r="CN743" s="32"/>
      <c r="CO743" s="32"/>
      <c r="CP743" s="32"/>
      <c r="CQ743" s="32"/>
      <c r="CR743" s="32"/>
      <c r="CS743" s="32"/>
      <c r="CT743" s="32"/>
      <c r="CU743" s="32"/>
      <c r="CV743" s="32"/>
      <c r="CW743" s="32"/>
      <c r="CX743" s="32"/>
      <c r="CY743" s="32"/>
      <c r="CZ743" s="32"/>
      <c r="DA743" s="32"/>
      <c r="DB743" s="32"/>
      <c r="DC743" s="32"/>
      <c r="DD743" s="32"/>
      <c r="DE743" s="32"/>
      <c r="DF743" s="32"/>
      <c r="DG743" s="32"/>
      <c r="DH743" s="32"/>
      <c r="DI743" s="32"/>
      <c r="DJ743" s="32"/>
      <c r="DK743" s="32"/>
      <c r="DL743" s="32"/>
      <c r="DM743" s="32"/>
      <c r="DN743" s="32"/>
      <c r="DO743" s="32"/>
      <c r="DP743" s="32"/>
      <c r="DQ743" s="32"/>
      <c r="DR743" s="32"/>
      <c r="DS743" s="32"/>
      <c r="DT743" s="32"/>
      <c r="DU743" s="32"/>
      <c r="DV743" s="32"/>
      <c r="DW743" s="32"/>
      <c r="DX743" s="32"/>
      <c r="DY743" s="32"/>
      <c r="DZ743" s="32"/>
      <c r="EA743" s="32"/>
      <c r="EB743" s="32"/>
      <c r="EC743" s="32"/>
      <c r="ED743" s="32"/>
      <c r="EE743" s="32"/>
      <c r="EF743" s="32"/>
      <c r="EG743" s="32"/>
      <c r="EH743" s="32"/>
      <c r="EI743" s="32"/>
      <c r="EJ743" s="32"/>
      <c r="EK743" s="32"/>
      <c r="EL743" s="32"/>
      <c r="EM743" s="32"/>
      <c r="EN743" s="32"/>
      <c r="EO743" s="32"/>
      <c r="EP743" s="32"/>
      <c r="EQ743" s="32"/>
      <c r="ER743" s="32"/>
      <c r="ES743" s="32"/>
      <c r="ET743" s="32"/>
      <c r="EU743" s="32"/>
      <c r="EV743" s="32"/>
      <c r="EW743" s="32"/>
      <c r="EX743" s="32"/>
      <c r="EY743" s="32"/>
      <c r="EZ743" s="32"/>
      <c r="FA743" s="32"/>
      <c r="FB743" s="32"/>
      <c r="FC743" s="32"/>
      <c r="FD743" s="32"/>
      <c r="FE743" s="32"/>
      <c r="FF743" s="32"/>
      <c r="FG743" s="32"/>
      <c r="FH743" s="32"/>
      <c r="FI743" s="32"/>
      <c r="FJ743" s="32"/>
      <c r="FK743" s="32"/>
      <c r="FL743" s="32"/>
      <c r="FM743" s="32"/>
      <c r="FN743" s="32"/>
      <c r="FO743" s="32"/>
      <c r="FP743" s="32"/>
      <c r="FQ743" s="32"/>
      <c r="FR743" s="32"/>
      <c r="FS743" s="32"/>
      <c r="FT743" s="32"/>
      <c r="FU743" s="32"/>
      <c r="FV743" s="32"/>
      <c r="FW743" s="32"/>
      <c r="FX743" s="32"/>
      <c r="FY743" s="32"/>
      <c r="FZ743" s="32"/>
      <c r="GA743" s="32"/>
      <c r="GB743" s="32"/>
      <c r="GC743" s="32"/>
      <c r="GD743" s="32"/>
      <c r="GE743" s="32"/>
      <c r="GF743" s="32"/>
      <c r="GG743" s="32"/>
      <c r="GH743" s="32"/>
      <c r="GI743" s="32"/>
      <c r="GJ743" s="32"/>
      <c r="GK743" s="32"/>
      <c r="GL743" s="32"/>
      <c r="GM743" s="32"/>
      <c r="GN743" s="32"/>
      <c r="GO743" s="32"/>
      <c r="GP743" s="32"/>
      <c r="GQ743" s="32"/>
      <c r="GR743" s="32"/>
      <c r="GS743" s="32"/>
      <c r="GT743" s="33"/>
      <c r="GU743" s="33"/>
      <c r="GV743" s="33"/>
      <c r="GW743" s="33"/>
      <c r="GX743" s="33"/>
      <c r="GY743" s="33"/>
      <c r="GZ743" s="33"/>
      <c r="HA743" s="33"/>
      <c r="HB743" s="33"/>
      <c r="HC743" s="33"/>
      <c r="HD743" s="33"/>
      <c r="HE743" s="33"/>
      <c r="HF743" s="33"/>
      <c r="HG743" s="33"/>
      <c r="HH743" s="33"/>
      <c r="HI743" s="33"/>
      <c r="HJ743" s="33"/>
      <c r="HK743" s="33"/>
      <c r="HL743" s="33"/>
    </row>
    <row r="744" spans="1:220" x14ac:dyDescent="0.15">
      <c r="A744" s="97"/>
      <c r="B744" s="19"/>
      <c r="C744" s="2"/>
      <c r="D744" s="16"/>
      <c r="E744" s="17"/>
      <c r="F744" s="17"/>
      <c r="G744" s="17"/>
      <c r="H744" s="17"/>
      <c r="I744" s="16"/>
      <c r="J744" s="99"/>
      <c r="K744" s="3"/>
      <c r="L744" s="20"/>
      <c r="M744" s="15"/>
      <c r="N744" s="15"/>
      <c r="O744" s="20"/>
      <c r="P744" s="2"/>
      <c r="Q744" s="2"/>
      <c r="R744" s="4"/>
      <c r="S744" s="99"/>
      <c r="T744" s="9"/>
      <c r="U744" s="31"/>
      <c r="V744" s="31"/>
      <c r="W744" s="31"/>
      <c r="X744" s="31"/>
      <c r="Y744" s="33"/>
      <c r="Z744" s="31"/>
      <c r="AA744" s="31"/>
      <c r="AB744" s="31"/>
      <c r="AC744" s="31"/>
      <c r="AD744" s="31"/>
      <c r="AE744" s="34"/>
      <c r="AF744" s="31"/>
      <c r="AG744" s="31"/>
      <c r="AH744" s="99">
        <f t="shared" si="467"/>
        <v>44010</v>
      </c>
      <c r="AI744" s="2">
        <f t="shared" ca="1" si="462"/>
        <v>356.15245900000002</v>
      </c>
      <c r="AJ744" s="9">
        <f t="shared" si="462"/>
        <v>350</v>
      </c>
      <c r="AK744" s="16">
        <f t="shared" ca="1" si="462"/>
        <v>0</v>
      </c>
      <c r="AL744" s="17">
        <f t="shared" ca="1" si="462"/>
        <v>1.01140203</v>
      </c>
      <c r="AM744" s="99">
        <f t="shared" si="463"/>
        <v>44010</v>
      </c>
      <c r="AN744" s="16">
        <f t="shared" si="464"/>
        <v>1.7999999999999999E-2</v>
      </c>
      <c r="AO744" s="3">
        <f t="shared" si="464"/>
        <v>86</v>
      </c>
      <c r="AP744" s="15">
        <f t="shared" si="464"/>
        <v>1.0061067969999999</v>
      </c>
      <c r="AQ744" s="15">
        <f t="shared" ca="1" si="464"/>
        <v>1.0175784569999999</v>
      </c>
      <c r="AR744" s="99">
        <f t="shared" si="465"/>
        <v>44010</v>
      </c>
      <c r="AS744" s="2">
        <f t="shared" ca="1" si="466"/>
        <v>6.1524590000000003</v>
      </c>
      <c r="AT744" s="2">
        <f t="shared" si="466"/>
        <v>0</v>
      </c>
      <c r="AU744" s="28" t="str">
        <f t="shared" si="466"/>
        <v>A+J=</v>
      </c>
      <c r="AV744" s="99">
        <f t="shared" si="466"/>
        <v>44249</v>
      </c>
      <c r="AW744" s="32"/>
      <c r="AX744" s="32"/>
      <c r="AY744" s="32"/>
      <c r="AZ744" s="32"/>
      <c r="BA744" s="32"/>
      <c r="BB744" s="32"/>
      <c r="BC744" s="32"/>
      <c r="BD744" s="32"/>
      <c r="BE744" s="32"/>
      <c r="BF744" s="32"/>
      <c r="BG744" s="32"/>
      <c r="BH744" s="32"/>
      <c r="BI744" s="32"/>
      <c r="BJ744" s="32"/>
      <c r="BK744" s="32"/>
      <c r="BL744" s="32"/>
      <c r="BM744" s="32"/>
      <c r="BN744" s="32"/>
      <c r="BO744" s="32"/>
      <c r="BP744" s="32"/>
      <c r="BQ744" s="32"/>
      <c r="BR744" s="32"/>
      <c r="BS744" s="32"/>
      <c r="BT744" s="32"/>
      <c r="BU744" s="32"/>
      <c r="BV744" s="32"/>
      <c r="BW744" s="32"/>
      <c r="BX744" s="32"/>
      <c r="BY744" s="32"/>
      <c r="BZ744" s="32"/>
      <c r="CA744" s="32"/>
      <c r="CB744" s="32"/>
      <c r="CC744" s="32"/>
      <c r="CD744" s="32"/>
      <c r="CE744" s="32"/>
      <c r="CF744" s="32"/>
      <c r="CG744" s="32"/>
      <c r="CH744" s="32"/>
      <c r="CI744" s="32"/>
      <c r="CJ744" s="32"/>
      <c r="CK744" s="32"/>
      <c r="CL744" s="32"/>
      <c r="CM744" s="32"/>
      <c r="CN744" s="32"/>
      <c r="CO744" s="32"/>
      <c r="CP744" s="32"/>
      <c r="CQ744" s="32"/>
      <c r="CR744" s="32"/>
      <c r="CS744" s="32"/>
      <c r="CT744" s="32"/>
      <c r="CU744" s="32"/>
      <c r="CV744" s="32"/>
      <c r="CW744" s="32"/>
      <c r="CX744" s="32"/>
      <c r="CY744" s="32"/>
      <c r="CZ744" s="32"/>
      <c r="DA744" s="32"/>
      <c r="DB744" s="32"/>
      <c r="DC744" s="32"/>
      <c r="DD744" s="32"/>
      <c r="DE744" s="32"/>
      <c r="DF744" s="32"/>
      <c r="DG744" s="32"/>
      <c r="DH744" s="32"/>
      <c r="DI744" s="32"/>
      <c r="DJ744" s="32"/>
      <c r="DK744" s="32"/>
      <c r="DL744" s="32"/>
      <c r="DM744" s="32"/>
      <c r="DN744" s="32"/>
      <c r="DO744" s="32"/>
      <c r="DP744" s="32"/>
      <c r="DQ744" s="32"/>
      <c r="DR744" s="32"/>
      <c r="DS744" s="32"/>
      <c r="DT744" s="32"/>
      <c r="DU744" s="32"/>
      <c r="DV744" s="32"/>
      <c r="DW744" s="32"/>
      <c r="DX744" s="32"/>
      <c r="DY744" s="32"/>
      <c r="DZ744" s="32"/>
      <c r="EA744" s="32"/>
      <c r="EB744" s="32"/>
      <c r="EC744" s="32"/>
      <c r="ED744" s="32"/>
      <c r="EE744" s="32"/>
      <c r="EF744" s="32"/>
      <c r="EG744" s="32"/>
      <c r="EH744" s="32"/>
      <c r="EI744" s="32"/>
      <c r="EJ744" s="32"/>
      <c r="EK744" s="32"/>
      <c r="EL744" s="32"/>
      <c r="EM744" s="32"/>
      <c r="EN744" s="32"/>
      <c r="EO744" s="32"/>
      <c r="EP744" s="32"/>
      <c r="EQ744" s="32"/>
      <c r="ER744" s="32"/>
      <c r="ES744" s="32"/>
      <c r="ET744" s="32"/>
      <c r="EU744" s="32"/>
      <c r="EV744" s="32"/>
      <c r="EW744" s="32"/>
      <c r="EX744" s="32"/>
      <c r="EY744" s="32"/>
      <c r="EZ744" s="32"/>
      <c r="FA744" s="32"/>
      <c r="FB744" s="32"/>
      <c r="FC744" s="32"/>
      <c r="FD744" s="32"/>
      <c r="FE744" s="32"/>
      <c r="FF744" s="32"/>
      <c r="FG744" s="32"/>
      <c r="FH744" s="32"/>
      <c r="FI744" s="32"/>
      <c r="FJ744" s="32"/>
      <c r="FK744" s="32"/>
      <c r="FL744" s="32"/>
      <c r="FM744" s="32"/>
      <c r="FN744" s="32"/>
      <c r="FO744" s="32"/>
      <c r="FP744" s="32"/>
      <c r="FQ744" s="32"/>
      <c r="FR744" s="32"/>
      <c r="FS744" s="32"/>
      <c r="FT744" s="32"/>
      <c r="FU744" s="32"/>
      <c r="FV744" s="32"/>
      <c r="FW744" s="32"/>
      <c r="FX744" s="32"/>
      <c r="FY744" s="32"/>
      <c r="FZ744" s="32"/>
      <c r="GA744" s="32"/>
      <c r="GB744" s="32"/>
      <c r="GC744" s="32"/>
      <c r="GD744" s="32"/>
      <c r="GE744" s="32"/>
      <c r="GF744" s="32"/>
      <c r="GG744" s="32"/>
      <c r="GH744" s="32"/>
      <c r="GI744" s="32"/>
      <c r="GJ744" s="32"/>
      <c r="GK744" s="32"/>
      <c r="GL744" s="32"/>
      <c r="GM744" s="32"/>
      <c r="GN744" s="32"/>
      <c r="GO744" s="32"/>
      <c r="GP744" s="32"/>
      <c r="GQ744" s="32"/>
      <c r="GR744" s="32"/>
      <c r="GS744" s="32"/>
      <c r="GT744" s="33"/>
      <c r="GU744" s="33"/>
      <c r="GV744" s="33"/>
      <c r="GW744" s="33"/>
      <c r="GX744" s="33"/>
      <c r="GY744" s="33"/>
      <c r="GZ744" s="33"/>
      <c r="HA744" s="33"/>
      <c r="HB744" s="33"/>
      <c r="HC744" s="33"/>
      <c r="HD744" s="33"/>
      <c r="HE744" s="33"/>
      <c r="HF744" s="33"/>
      <c r="HG744" s="33"/>
      <c r="HH744" s="33"/>
      <c r="HI744" s="33"/>
      <c r="HJ744" s="33"/>
      <c r="HK744" s="33"/>
      <c r="HL744" s="33"/>
    </row>
    <row r="745" spans="1:220" x14ac:dyDescent="0.15">
      <c r="A745" s="97"/>
      <c r="B745" s="19"/>
      <c r="C745" s="2"/>
      <c r="D745" s="16"/>
      <c r="E745" s="17"/>
      <c r="F745" s="17"/>
      <c r="G745" s="17"/>
      <c r="H745" s="17"/>
      <c r="I745" s="16"/>
      <c r="J745" s="99"/>
      <c r="K745" s="3"/>
      <c r="L745" s="20"/>
      <c r="M745" s="15"/>
      <c r="N745" s="15"/>
      <c r="O745" s="20"/>
      <c r="P745" s="2"/>
      <c r="Q745" s="2"/>
      <c r="R745" s="4"/>
      <c r="S745" s="99"/>
      <c r="T745" s="9"/>
      <c r="U745" s="9"/>
      <c r="V745" s="9"/>
      <c r="W745" s="9"/>
      <c r="X745" s="9"/>
      <c r="Y745" s="1"/>
      <c r="Z745" s="9"/>
      <c r="AA745" s="9"/>
      <c r="AB745" s="9"/>
      <c r="AC745" s="9"/>
      <c r="AD745" s="9"/>
      <c r="AE745" s="10"/>
      <c r="AF745" s="9"/>
      <c r="AG745" s="9"/>
      <c r="AH745" s="99">
        <f t="shared" si="467"/>
        <v>44011</v>
      </c>
      <c r="AI745" s="2">
        <f t="shared" ca="1" si="462"/>
        <v>356.15245900000002</v>
      </c>
      <c r="AJ745" s="9">
        <f t="shared" si="462"/>
        <v>350</v>
      </c>
      <c r="AK745" s="16">
        <f t="shared" ca="1" si="462"/>
        <v>2.1500000000000005E-2</v>
      </c>
      <c r="AL745" s="17">
        <f t="shared" ca="1" si="462"/>
        <v>1.01140203</v>
      </c>
      <c r="AM745" s="99">
        <f t="shared" si="463"/>
        <v>44011</v>
      </c>
      <c r="AN745" s="16">
        <f t="shared" si="464"/>
        <v>1.7999999999999999E-2</v>
      </c>
      <c r="AO745" s="3">
        <f t="shared" si="464"/>
        <v>86</v>
      </c>
      <c r="AP745" s="15">
        <f t="shared" si="464"/>
        <v>1.0061067969999999</v>
      </c>
      <c r="AQ745" s="15">
        <f t="shared" ca="1" si="464"/>
        <v>1.0175784569999999</v>
      </c>
      <c r="AR745" s="99">
        <f t="shared" si="465"/>
        <v>44011</v>
      </c>
      <c r="AS745" s="2">
        <f t="shared" ca="1" si="466"/>
        <v>6.1524590000000003</v>
      </c>
      <c r="AT745" s="2">
        <f t="shared" si="466"/>
        <v>0</v>
      </c>
      <c r="AU745" s="28" t="str">
        <f t="shared" si="466"/>
        <v>A+J=</v>
      </c>
      <c r="AV745" s="99">
        <f t="shared" si="466"/>
        <v>44249</v>
      </c>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c r="FV745" s="3"/>
      <c r="FW745" s="3"/>
      <c r="FX745" s="3"/>
      <c r="FY745" s="3"/>
      <c r="FZ745" s="3"/>
      <c r="GA745" s="3"/>
      <c r="GB745" s="3"/>
      <c r="GC745" s="3"/>
      <c r="GD745" s="3"/>
      <c r="GE745" s="3"/>
      <c r="GF745" s="3"/>
      <c r="GG745" s="3"/>
      <c r="GH745" s="3"/>
      <c r="GI745" s="3"/>
      <c r="GJ745" s="3"/>
      <c r="GK745" s="3"/>
      <c r="GL745" s="3"/>
      <c r="GM745" s="3"/>
      <c r="GN745" s="3"/>
      <c r="GO745" s="3"/>
      <c r="GP745" s="3"/>
      <c r="GQ745" s="3"/>
      <c r="GR745" s="3"/>
      <c r="GS745" s="3"/>
      <c r="GT745" s="1"/>
      <c r="GU745" s="1"/>
      <c r="GV745" s="1"/>
      <c r="GW745" s="1"/>
      <c r="GX745" s="1"/>
      <c r="GY745" s="1"/>
      <c r="GZ745" s="1"/>
      <c r="HA745" s="1"/>
      <c r="HB745" s="1"/>
      <c r="HC745" s="1"/>
      <c r="HD745" s="1"/>
      <c r="HE745" s="1"/>
      <c r="HF745" s="1"/>
      <c r="HG745" s="1"/>
      <c r="HH745" s="1"/>
      <c r="HI745" s="1"/>
      <c r="HJ745" s="1"/>
      <c r="HK745" s="1"/>
      <c r="HL745" s="1"/>
    </row>
    <row r="746" spans="1:220" x14ac:dyDescent="0.15">
      <c r="A746" s="97"/>
      <c r="B746" s="19"/>
      <c r="C746" s="2"/>
      <c r="D746" s="16"/>
      <c r="E746" s="17"/>
      <c r="F746" s="17"/>
      <c r="G746" s="17"/>
      <c r="H746" s="17"/>
      <c r="I746" s="16"/>
      <c r="J746" s="99"/>
      <c r="K746" s="3"/>
      <c r="L746" s="20"/>
      <c r="M746" s="15"/>
      <c r="N746" s="15"/>
      <c r="O746" s="20"/>
      <c r="P746" s="2"/>
      <c r="Q746" s="2"/>
      <c r="R746" s="4"/>
      <c r="S746" s="99"/>
      <c r="T746" s="9"/>
      <c r="U746" s="9"/>
      <c r="V746" s="9"/>
      <c r="W746" s="9"/>
      <c r="X746" s="9"/>
      <c r="Y746" s="1"/>
      <c r="Z746" s="9"/>
      <c r="AA746" s="9"/>
      <c r="AB746" s="9"/>
      <c r="AC746" s="9"/>
      <c r="AD746" s="9"/>
      <c r="AE746" s="10"/>
      <c r="AF746" s="9"/>
      <c r="AG746" s="9"/>
      <c r="AH746" s="99">
        <f t="shared" si="467"/>
        <v>44012</v>
      </c>
      <c r="AI746" s="2">
        <f t="shared" ca="1" si="462"/>
        <v>356.20774499999999</v>
      </c>
      <c r="AJ746" s="9">
        <f t="shared" si="462"/>
        <v>350</v>
      </c>
      <c r="AK746" s="16">
        <f t="shared" ca="1" si="462"/>
        <v>2.1500000000000005E-2</v>
      </c>
      <c r="AL746" s="17">
        <f t="shared" ca="1" si="462"/>
        <v>1.0114874199999999</v>
      </c>
      <c r="AM746" s="99">
        <f t="shared" si="463"/>
        <v>44012</v>
      </c>
      <c r="AN746" s="16">
        <f t="shared" si="464"/>
        <v>1.7999999999999999E-2</v>
      </c>
      <c r="AO746" s="3">
        <f t="shared" si="464"/>
        <v>87</v>
      </c>
      <c r="AP746" s="15">
        <f t="shared" si="464"/>
        <v>1.0061780250000001</v>
      </c>
      <c r="AQ746" s="15">
        <f t="shared" ca="1" si="464"/>
        <v>1.0177364149999999</v>
      </c>
      <c r="AR746" s="99">
        <f t="shared" si="465"/>
        <v>44012</v>
      </c>
      <c r="AS746" s="2">
        <f t="shared" ca="1" si="466"/>
        <v>6.2077450000000001</v>
      </c>
      <c r="AT746" s="2">
        <f t="shared" si="466"/>
        <v>0</v>
      </c>
      <c r="AU746" s="28" t="str">
        <f t="shared" si="466"/>
        <v>A+J=</v>
      </c>
      <c r="AV746" s="99">
        <f t="shared" si="466"/>
        <v>44249</v>
      </c>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c r="FV746" s="3"/>
      <c r="FW746" s="3"/>
      <c r="FX746" s="3"/>
      <c r="FY746" s="3"/>
      <c r="FZ746" s="3"/>
      <c r="GA746" s="3"/>
      <c r="GB746" s="3"/>
      <c r="GC746" s="3"/>
      <c r="GD746" s="3"/>
      <c r="GE746" s="3"/>
      <c r="GF746" s="3"/>
      <c r="GG746" s="3"/>
      <c r="GH746" s="3"/>
      <c r="GI746" s="3"/>
      <c r="GJ746" s="3"/>
      <c r="GK746" s="3"/>
      <c r="GL746" s="3"/>
      <c r="GM746" s="3"/>
      <c r="GN746" s="3"/>
      <c r="GO746" s="3"/>
      <c r="GP746" s="3"/>
      <c r="GQ746" s="3"/>
      <c r="GR746" s="3"/>
      <c r="GS746" s="3"/>
      <c r="GT746" s="1"/>
      <c r="GU746" s="1"/>
      <c r="GV746" s="1"/>
      <c r="GW746" s="1"/>
      <c r="GX746" s="1"/>
      <c r="GY746" s="1"/>
      <c r="GZ746" s="1"/>
      <c r="HA746" s="1"/>
      <c r="HB746" s="1"/>
      <c r="HC746" s="1"/>
      <c r="HD746" s="1"/>
      <c r="HE746" s="1"/>
      <c r="HF746" s="1"/>
      <c r="HG746" s="1"/>
      <c r="HH746" s="1"/>
      <c r="HI746" s="1"/>
      <c r="HJ746" s="1"/>
      <c r="HK746" s="1"/>
      <c r="HL746" s="1"/>
    </row>
    <row r="747" spans="1:220" x14ac:dyDescent="0.15">
      <c r="A747" s="97"/>
      <c r="B747" s="19"/>
      <c r="C747" s="2"/>
      <c r="D747" s="16"/>
      <c r="E747" s="17"/>
      <c r="F747" s="17"/>
      <c r="G747" s="17"/>
      <c r="H747" s="17"/>
      <c r="I747" s="16"/>
      <c r="J747" s="99"/>
      <c r="K747" s="3"/>
      <c r="L747" s="20"/>
      <c r="M747" s="15"/>
      <c r="N747" s="15"/>
      <c r="O747" s="20"/>
      <c r="P747" s="2"/>
      <c r="Q747" s="2"/>
      <c r="R747" s="4"/>
      <c r="S747" s="99"/>
      <c r="T747" s="9"/>
      <c r="U747" s="9"/>
      <c r="V747" s="9"/>
      <c r="W747" s="9"/>
      <c r="X747" s="9"/>
      <c r="Y747" s="1"/>
      <c r="Z747" s="9"/>
      <c r="AA747" s="9"/>
      <c r="AB747" s="9"/>
      <c r="AC747" s="9"/>
      <c r="AD747" s="9"/>
      <c r="AE747" s="10"/>
      <c r="AF747" s="9"/>
      <c r="AG747" s="9"/>
      <c r="AH747" s="99">
        <f t="shared" si="467"/>
        <v>44013</v>
      </c>
      <c r="AI747" s="2">
        <f t="shared" ca="1" si="462"/>
        <v>356.263036</v>
      </c>
      <c r="AJ747" s="9">
        <f t="shared" si="462"/>
        <v>350</v>
      </c>
      <c r="AK747" s="16">
        <f t="shared" ca="1" si="462"/>
        <v>2.1500000000000005E-2</v>
      </c>
      <c r="AL747" s="17">
        <f t="shared" ca="1" si="462"/>
        <v>1.0115728100000001</v>
      </c>
      <c r="AM747" s="99">
        <f t="shared" si="463"/>
        <v>44013</v>
      </c>
      <c r="AN747" s="16">
        <f t="shared" si="464"/>
        <v>1.7999999999999999E-2</v>
      </c>
      <c r="AO747" s="3">
        <f t="shared" si="464"/>
        <v>88</v>
      </c>
      <c r="AP747" s="15">
        <f t="shared" si="464"/>
        <v>1.006249258</v>
      </c>
      <c r="AQ747" s="15">
        <f t="shared" ca="1" si="464"/>
        <v>1.0178943890000001</v>
      </c>
      <c r="AR747" s="99">
        <f t="shared" si="465"/>
        <v>44013</v>
      </c>
      <c r="AS747" s="2">
        <f t="shared" ca="1" si="466"/>
        <v>6.2630359999999996</v>
      </c>
      <c r="AT747" s="2">
        <f t="shared" si="466"/>
        <v>0</v>
      </c>
      <c r="AU747" s="28" t="str">
        <f t="shared" si="466"/>
        <v>A+J=</v>
      </c>
      <c r="AV747" s="99">
        <f t="shared" si="466"/>
        <v>44249</v>
      </c>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c r="FV747" s="3"/>
      <c r="FW747" s="3"/>
      <c r="FX747" s="3"/>
      <c r="FY747" s="3"/>
      <c r="FZ747" s="3"/>
      <c r="GA747" s="3"/>
      <c r="GB747" s="3"/>
      <c r="GC747" s="3"/>
      <c r="GD747" s="3"/>
      <c r="GE747" s="3"/>
      <c r="GF747" s="3"/>
      <c r="GG747" s="3"/>
      <c r="GH747" s="3"/>
      <c r="GI747" s="3"/>
      <c r="GJ747" s="3"/>
      <c r="GK747" s="3"/>
      <c r="GL747" s="3"/>
      <c r="GM747" s="3"/>
      <c r="GN747" s="3"/>
      <c r="GO747" s="3"/>
      <c r="GP747" s="3"/>
      <c r="GQ747" s="3"/>
      <c r="GR747" s="3"/>
      <c r="GS747" s="3"/>
      <c r="GT747" s="1"/>
      <c r="GU747" s="1"/>
      <c r="GV747" s="1"/>
      <c r="GW747" s="1"/>
      <c r="GX747" s="1"/>
      <c r="GY747" s="1"/>
      <c r="GZ747" s="1"/>
      <c r="HA747" s="1"/>
      <c r="HB747" s="1"/>
      <c r="HC747" s="1"/>
      <c r="HD747" s="1"/>
      <c r="HE747" s="1"/>
      <c r="HF747" s="1"/>
      <c r="HG747" s="1"/>
      <c r="HH747" s="1"/>
      <c r="HI747" s="1"/>
      <c r="HJ747" s="1"/>
      <c r="HK747" s="1"/>
      <c r="HL747" s="1"/>
    </row>
    <row r="748" spans="1:220" x14ac:dyDescent="0.15">
      <c r="A748" s="97"/>
      <c r="B748" s="19"/>
      <c r="C748" s="2"/>
      <c r="D748" s="16"/>
      <c r="E748" s="17"/>
      <c r="F748" s="17"/>
      <c r="G748" s="17"/>
      <c r="H748" s="17"/>
      <c r="I748" s="16"/>
      <c r="J748" s="99"/>
      <c r="K748" s="3"/>
      <c r="L748" s="20"/>
      <c r="M748" s="15"/>
      <c r="N748" s="15"/>
      <c r="O748" s="20"/>
      <c r="P748" s="2"/>
      <c r="Q748" s="2"/>
      <c r="R748" s="4"/>
      <c r="S748" s="99"/>
      <c r="T748" s="9"/>
      <c r="U748" s="9"/>
      <c r="V748" s="9"/>
      <c r="W748" s="9"/>
      <c r="X748" s="9"/>
      <c r="Y748" s="1"/>
      <c r="Z748" s="9"/>
      <c r="AA748" s="9"/>
      <c r="AB748" s="9"/>
      <c r="AC748" s="9"/>
      <c r="AD748" s="9"/>
      <c r="AE748" s="10"/>
      <c r="AF748" s="9"/>
      <c r="AG748" s="9"/>
      <c r="AH748" s="99">
        <f t="shared" si="467"/>
        <v>44014</v>
      </c>
      <c r="AI748" s="2">
        <f t="shared" ca="1" si="462"/>
        <v>356.31833399999999</v>
      </c>
      <c r="AJ748" s="9">
        <f t="shared" si="462"/>
        <v>350</v>
      </c>
      <c r="AK748" s="16">
        <f t="shared" ca="1" si="462"/>
        <v>2.1500000000000005E-2</v>
      </c>
      <c r="AL748" s="17">
        <f t="shared" ca="1" si="462"/>
        <v>1.0116582000000001</v>
      </c>
      <c r="AM748" s="99">
        <f t="shared" si="463"/>
        <v>44014</v>
      </c>
      <c r="AN748" s="16">
        <f t="shared" si="464"/>
        <v>1.7999999999999999E-2</v>
      </c>
      <c r="AO748" s="3">
        <f t="shared" si="464"/>
        <v>89</v>
      </c>
      <c r="AP748" s="15">
        <f t="shared" si="464"/>
        <v>1.0063204969999999</v>
      </c>
      <c r="AQ748" s="15">
        <f t="shared" ca="1" si="464"/>
        <v>1.0180523829999999</v>
      </c>
      <c r="AR748" s="99">
        <f t="shared" si="465"/>
        <v>44014</v>
      </c>
      <c r="AS748" s="2">
        <f t="shared" ca="1" si="466"/>
        <v>6.3183340000000001</v>
      </c>
      <c r="AT748" s="2">
        <f t="shared" si="466"/>
        <v>0</v>
      </c>
      <c r="AU748" s="28" t="str">
        <f t="shared" si="466"/>
        <v>A+J=</v>
      </c>
      <c r="AV748" s="99">
        <f t="shared" si="466"/>
        <v>44249</v>
      </c>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c r="FV748" s="3"/>
      <c r="FW748" s="3"/>
      <c r="FX748" s="3"/>
      <c r="FY748" s="3"/>
      <c r="FZ748" s="3"/>
      <c r="GA748" s="3"/>
      <c r="GB748" s="3"/>
      <c r="GC748" s="3"/>
      <c r="GD748" s="3"/>
      <c r="GE748" s="3"/>
      <c r="GF748" s="3"/>
      <c r="GG748" s="3"/>
      <c r="GH748" s="3"/>
      <c r="GI748" s="3"/>
      <c r="GJ748" s="3"/>
      <c r="GK748" s="3"/>
      <c r="GL748" s="3"/>
      <c r="GM748" s="3"/>
      <c r="GN748" s="3"/>
      <c r="GO748" s="3"/>
      <c r="GP748" s="3"/>
      <c r="GQ748" s="3"/>
      <c r="GR748" s="3"/>
      <c r="GS748" s="3"/>
      <c r="GT748" s="1"/>
      <c r="GU748" s="1"/>
      <c r="GV748" s="1"/>
      <c r="GW748" s="1"/>
      <c r="GX748" s="1"/>
      <c r="GY748" s="1"/>
      <c r="GZ748" s="1"/>
      <c r="HA748" s="1"/>
      <c r="HB748" s="1"/>
      <c r="HC748" s="1"/>
      <c r="HD748" s="1"/>
      <c r="HE748" s="1"/>
      <c r="HF748" s="1"/>
      <c r="HG748" s="1"/>
      <c r="HH748" s="1"/>
      <c r="HI748" s="1"/>
      <c r="HJ748" s="1"/>
      <c r="HK748" s="1"/>
      <c r="HL748" s="1"/>
    </row>
    <row r="749" spans="1:220" x14ac:dyDescent="0.15">
      <c r="A749" s="97"/>
      <c r="B749" s="19"/>
      <c r="C749" s="2"/>
      <c r="D749" s="16"/>
      <c r="E749" s="17"/>
      <c r="F749" s="17"/>
      <c r="G749" s="17"/>
      <c r="H749" s="17"/>
      <c r="I749" s="16"/>
      <c r="J749" s="99"/>
      <c r="K749" s="3"/>
      <c r="L749" s="20"/>
      <c r="M749" s="15"/>
      <c r="N749" s="15"/>
      <c r="O749" s="20"/>
      <c r="P749" s="2"/>
      <c r="Q749" s="2"/>
      <c r="R749" s="4"/>
      <c r="S749" s="99"/>
      <c r="T749" s="9"/>
      <c r="U749" s="9"/>
      <c r="V749" s="9"/>
      <c r="W749" s="9"/>
      <c r="X749" s="9"/>
      <c r="Y749" s="1"/>
      <c r="Z749" s="9"/>
      <c r="AA749" s="9"/>
      <c r="AB749" s="9"/>
      <c r="AC749" s="9"/>
      <c r="AD749" s="9"/>
      <c r="AE749" s="10"/>
      <c r="AF749" s="9"/>
      <c r="AG749" s="9"/>
      <c r="AH749" s="99">
        <f t="shared" si="467"/>
        <v>44015</v>
      </c>
      <c r="AI749" s="2">
        <f t="shared" ca="1" si="462"/>
        <v>356.37364400000001</v>
      </c>
      <c r="AJ749" s="9">
        <f t="shared" si="462"/>
        <v>350</v>
      </c>
      <c r="AK749" s="16">
        <f t="shared" ca="1" si="462"/>
        <v>2.1500000000000005E-2</v>
      </c>
      <c r="AL749" s="17">
        <f t="shared" ca="1" si="462"/>
        <v>1.0117436099999999</v>
      </c>
      <c r="AM749" s="99">
        <f t="shared" si="463"/>
        <v>44015</v>
      </c>
      <c r="AN749" s="16">
        <f t="shared" si="464"/>
        <v>1.7999999999999999E-2</v>
      </c>
      <c r="AO749" s="3">
        <f t="shared" si="464"/>
        <v>90</v>
      </c>
      <c r="AP749" s="15">
        <f t="shared" si="464"/>
        <v>1.00639174</v>
      </c>
      <c r="AQ749" s="15">
        <f t="shared" ca="1" si="464"/>
        <v>1.018210412</v>
      </c>
      <c r="AR749" s="99">
        <f t="shared" si="465"/>
        <v>44015</v>
      </c>
      <c r="AS749" s="2">
        <f t="shared" ca="1" si="466"/>
        <v>6.3736439999999996</v>
      </c>
      <c r="AT749" s="2">
        <f t="shared" si="466"/>
        <v>0</v>
      </c>
      <c r="AU749" s="28" t="str">
        <f t="shared" si="466"/>
        <v>A+J=</v>
      </c>
      <c r="AV749" s="99">
        <f t="shared" si="466"/>
        <v>44249</v>
      </c>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c r="FV749" s="3"/>
      <c r="FW749" s="3"/>
      <c r="FX749" s="3"/>
      <c r="FY749" s="3"/>
      <c r="FZ749" s="3"/>
      <c r="GA749" s="3"/>
      <c r="GB749" s="3"/>
      <c r="GC749" s="3"/>
      <c r="GD749" s="3"/>
      <c r="GE749" s="3"/>
      <c r="GF749" s="3"/>
      <c r="GG749" s="3"/>
      <c r="GH749" s="3"/>
      <c r="GI749" s="3"/>
      <c r="GJ749" s="3"/>
      <c r="GK749" s="3"/>
      <c r="GL749" s="3"/>
      <c r="GM749" s="3"/>
      <c r="GN749" s="3"/>
      <c r="GO749" s="3"/>
      <c r="GP749" s="3"/>
      <c r="GQ749" s="3"/>
      <c r="GR749" s="3"/>
      <c r="GS749" s="3"/>
      <c r="GT749" s="1"/>
      <c r="GU749" s="1"/>
      <c r="GV749" s="1"/>
      <c r="GW749" s="1"/>
      <c r="GX749" s="1"/>
      <c r="GY749" s="1"/>
      <c r="GZ749" s="1"/>
      <c r="HA749" s="1"/>
      <c r="HB749" s="1"/>
      <c r="HC749" s="1"/>
      <c r="HD749" s="1"/>
      <c r="HE749" s="1"/>
      <c r="HF749" s="1"/>
      <c r="HG749" s="1"/>
      <c r="HH749" s="1"/>
      <c r="HI749" s="1"/>
      <c r="HJ749" s="1"/>
      <c r="HK749" s="1"/>
      <c r="HL749" s="1"/>
    </row>
    <row r="750" spans="1:220" x14ac:dyDescent="0.15">
      <c r="A750" s="97"/>
      <c r="B750" s="19"/>
      <c r="C750" s="2"/>
      <c r="D750" s="16"/>
      <c r="E750" s="17"/>
      <c r="F750" s="17"/>
      <c r="G750" s="17"/>
      <c r="H750" s="17"/>
      <c r="I750" s="16"/>
      <c r="J750" s="99"/>
      <c r="K750" s="3"/>
      <c r="L750" s="20"/>
      <c r="M750" s="15"/>
      <c r="N750" s="15"/>
      <c r="O750" s="20"/>
      <c r="P750" s="2"/>
      <c r="Q750" s="2"/>
      <c r="R750" s="4"/>
      <c r="S750" s="99"/>
      <c r="T750" s="9"/>
      <c r="U750" s="9"/>
      <c r="V750" s="9"/>
      <c r="W750" s="9"/>
      <c r="X750" s="9"/>
      <c r="Y750" s="1"/>
      <c r="Z750" s="9"/>
      <c r="AA750" s="9"/>
      <c r="AB750" s="9"/>
      <c r="AC750" s="9"/>
      <c r="AD750" s="9"/>
      <c r="AE750" s="10"/>
      <c r="AF750" s="9"/>
      <c r="AG750" s="9"/>
      <c r="AH750" s="99">
        <f t="shared" si="467"/>
        <v>44016</v>
      </c>
      <c r="AI750" s="2">
        <f t="shared" ca="1" si="462"/>
        <v>356.42896000000002</v>
      </c>
      <c r="AJ750" s="9">
        <f t="shared" si="462"/>
        <v>350</v>
      </c>
      <c r="AK750" s="16">
        <f t="shared" ca="1" si="462"/>
        <v>0</v>
      </c>
      <c r="AL750" s="17">
        <f t="shared" ca="1" si="462"/>
        <v>1.01182902</v>
      </c>
      <c r="AM750" s="99">
        <f t="shared" si="463"/>
        <v>44016</v>
      </c>
      <c r="AN750" s="16">
        <f t="shared" si="464"/>
        <v>1.7999999999999999E-2</v>
      </c>
      <c r="AO750" s="3">
        <f t="shared" si="464"/>
        <v>91</v>
      </c>
      <c r="AP750" s="15">
        <f t="shared" si="464"/>
        <v>1.006462988</v>
      </c>
      <c r="AQ750" s="15">
        <f t="shared" ca="1" si="464"/>
        <v>1.0183684589999999</v>
      </c>
      <c r="AR750" s="99">
        <f t="shared" si="465"/>
        <v>44016</v>
      </c>
      <c r="AS750" s="2">
        <f t="shared" ca="1" si="466"/>
        <v>6.42896</v>
      </c>
      <c r="AT750" s="2">
        <f t="shared" si="466"/>
        <v>0</v>
      </c>
      <c r="AU750" s="28" t="str">
        <f t="shared" si="466"/>
        <v>A+J=</v>
      </c>
      <c r="AV750" s="99">
        <f t="shared" si="466"/>
        <v>44249</v>
      </c>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c r="FV750" s="3"/>
      <c r="FW750" s="3"/>
      <c r="FX750" s="3"/>
      <c r="FY750" s="3"/>
      <c r="FZ750" s="3"/>
      <c r="GA750" s="3"/>
      <c r="GB750" s="3"/>
      <c r="GC750" s="3"/>
      <c r="GD750" s="3"/>
      <c r="GE750" s="3"/>
      <c r="GF750" s="3"/>
      <c r="GG750" s="3"/>
      <c r="GH750" s="3"/>
      <c r="GI750" s="3"/>
      <c r="GJ750" s="3"/>
      <c r="GK750" s="3"/>
      <c r="GL750" s="3"/>
      <c r="GM750" s="3"/>
      <c r="GN750" s="3"/>
      <c r="GO750" s="3"/>
      <c r="GP750" s="3"/>
      <c r="GQ750" s="3"/>
      <c r="GR750" s="3"/>
      <c r="GS750" s="3"/>
      <c r="GT750" s="1"/>
      <c r="GU750" s="1"/>
      <c r="GV750" s="1"/>
      <c r="GW750" s="1"/>
      <c r="GX750" s="1"/>
      <c r="GY750" s="1"/>
      <c r="GZ750" s="1"/>
      <c r="HA750" s="1"/>
      <c r="HB750" s="1"/>
      <c r="HC750" s="1"/>
      <c r="HD750" s="1"/>
      <c r="HE750" s="1"/>
      <c r="HF750" s="1"/>
      <c r="HG750" s="1"/>
      <c r="HH750" s="1"/>
      <c r="HI750" s="1"/>
      <c r="HJ750" s="1"/>
      <c r="HK750" s="1"/>
      <c r="HL750" s="1"/>
    </row>
    <row r="751" spans="1:220" x14ac:dyDescent="0.15">
      <c r="A751" s="97"/>
      <c r="B751" s="19"/>
      <c r="C751" s="2"/>
      <c r="D751" s="16"/>
      <c r="E751" s="17"/>
      <c r="F751" s="17"/>
      <c r="G751" s="17"/>
      <c r="H751" s="17"/>
      <c r="I751" s="16"/>
      <c r="J751" s="99"/>
      <c r="K751" s="3"/>
      <c r="L751" s="20"/>
      <c r="M751" s="15"/>
      <c r="N751" s="15"/>
      <c r="O751" s="20"/>
      <c r="P751" s="2"/>
      <c r="Q751" s="2"/>
      <c r="R751" s="4"/>
      <c r="S751" s="99"/>
      <c r="T751" s="9"/>
      <c r="U751" s="9"/>
      <c r="V751" s="9"/>
      <c r="W751" s="9"/>
      <c r="X751" s="9"/>
      <c r="Y751" s="1"/>
      <c r="Z751" s="9"/>
      <c r="AA751" s="9"/>
      <c r="AB751" s="9"/>
      <c r="AC751" s="9"/>
      <c r="AD751" s="9"/>
      <c r="AE751" s="10"/>
      <c r="AF751" s="9"/>
      <c r="AG751" s="9"/>
      <c r="AH751" s="99">
        <f t="shared" si="467"/>
        <v>44017</v>
      </c>
      <c r="AI751" s="2">
        <f t="shared" ca="1" si="462"/>
        <v>356.42896000000002</v>
      </c>
      <c r="AJ751" s="9">
        <f t="shared" si="462"/>
        <v>350</v>
      </c>
      <c r="AK751" s="16">
        <f t="shared" ca="1" si="462"/>
        <v>0</v>
      </c>
      <c r="AL751" s="17">
        <f t="shared" ca="1" si="462"/>
        <v>1.01182902</v>
      </c>
      <c r="AM751" s="99">
        <f t="shared" si="463"/>
        <v>44017</v>
      </c>
      <c r="AN751" s="16">
        <f t="shared" si="464"/>
        <v>1.7999999999999999E-2</v>
      </c>
      <c r="AO751" s="3">
        <f t="shared" si="464"/>
        <v>91</v>
      </c>
      <c r="AP751" s="15">
        <f t="shared" si="464"/>
        <v>1.006462988</v>
      </c>
      <c r="AQ751" s="15">
        <f t="shared" ca="1" si="464"/>
        <v>1.0183684589999999</v>
      </c>
      <c r="AR751" s="99">
        <f t="shared" si="465"/>
        <v>44017</v>
      </c>
      <c r="AS751" s="2">
        <f t="shared" ca="1" si="466"/>
        <v>6.42896</v>
      </c>
      <c r="AT751" s="2">
        <f t="shared" si="466"/>
        <v>0</v>
      </c>
      <c r="AU751" s="28" t="str">
        <f t="shared" si="466"/>
        <v>A+J=</v>
      </c>
      <c r="AV751" s="99">
        <f t="shared" si="466"/>
        <v>44249</v>
      </c>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c r="FV751" s="3"/>
      <c r="FW751" s="3"/>
      <c r="FX751" s="3"/>
      <c r="FY751" s="3"/>
      <c r="FZ751" s="3"/>
      <c r="GA751" s="3"/>
      <c r="GB751" s="3"/>
      <c r="GC751" s="3"/>
      <c r="GD751" s="3"/>
      <c r="GE751" s="3"/>
      <c r="GF751" s="3"/>
      <c r="GG751" s="3"/>
      <c r="GH751" s="3"/>
      <c r="GI751" s="3"/>
      <c r="GJ751" s="3"/>
      <c r="GK751" s="3"/>
      <c r="GL751" s="3"/>
      <c r="GM751" s="3"/>
      <c r="GN751" s="3"/>
      <c r="GO751" s="3"/>
      <c r="GP751" s="3"/>
      <c r="GQ751" s="3"/>
      <c r="GR751" s="3"/>
      <c r="GS751" s="3"/>
      <c r="GT751" s="1"/>
      <c r="GU751" s="1"/>
      <c r="GV751" s="1"/>
      <c r="GW751" s="1"/>
      <c r="GX751" s="1"/>
      <c r="GY751" s="1"/>
      <c r="GZ751" s="1"/>
      <c r="HA751" s="1"/>
      <c r="HB751" s="1"/>
      <c r="HC751" s="1"/>
      <c r="HD751" s="1"/>
      <c r="HE751" s="1"/>
      <c r="HF751" s="1"/>
      <c r="HG751" s="1"/>
      <c r="HH751" s="1"/>
      <c r="HI751" s="1"/>
      <c r="HJ751" s="1"/>
      <c r="HK751" s="1"/>
      <c r="HL751" s="1"/>
    </row>
    <row r="752" spans="1:220" x14ac:dyDescent="0.15">
      <c r="A752" s="97"/>
      <c r="B752" s="19"/>
      <c r="C752" s="2"/>
      <c r="D752" s="16"/>
      <c r="E752" s="17"/>
      <c r="F752" s="17"/>
      <c r="G752" s="17"/>
      <c r="H752" s="17"/>
      <c r="I752" s="16"/>
      <c r="J752" s="99"/>
      <c r="K752" s="3"/>
      <c r="L752" s="20"/>
      <c r="M752" s="15"/>
      <c r="N752" s="15"/>
      <c r="O752" s="20"/>
      <c r="P752" s="2"/>
      <c r="Q752" s="2"/>
      <c r="R752" s="4"/>
      <c r="S752" s="99"/>
      <c r="T752" s="9"/>
      <c r="U752" s="9"/>
      <c r="V752" s="9"/>
      <c r="W752" s="9"/>
      <c r="X752" s="9"/>
      <c r="Y752" s="1"/>
      <c r="Z752" s="9"/>
      <c r="AA752" s="9"/>
      <c r="AB752" s="9"/>
      <c r="AC752" s="9"/>
      <c r="AD752" s="9"/>
      <c r="AE752" s="10"/>
      <c r="AF752" s="9"/>
      <c r="AG752" s="9"/>
      <c r="AH752" s="99">
        <f t="shared" si="467"/>
        <v>44018</v>
      </c>
      <c r="AI752" s="2">
        <f t="shared" ca="1" si="462"/>
        <v>356.42896000000002</v>
      </c>
      <c r="AJ752" s="9">
        <f t="shared" si="462"/>
        <v>350</v>
      </c>
      <c r="AK752" s="16">
        <f t="shared" ca="1" si="462"/>
        <v>2.1500000000000005E-2</v>
      </c>
      <c r="AL752" s="17">
        <f t="shared" ca="1" si="462"/>
        <v>1.01182902</v>
      </c>
      <c r="AM752" s="99">
        <f t="shared" si="463"/>
        <v>44018</v>
      </c>
      <c r="AN752" s="16">
        <f t="shared" si="464"/>
        <v>1.7999999999999999E-2</v>
      </c>
      <c r="AO752" s="3">
        <f t="shared" si="464"/>
        <v>91</v>
      </c>
      <c r="AP752" s="15">
        <f t="shared" si="464"/>
        <v>1.006462988</v>
      </c>
      <c r="AQ752" s="15">
        <f t="shared" ca="1" si="464"/>
        <v>1.0183684589999999</v>
      </c>
      <c r="AR752" s="99">
        <f t="shared" si="465"/>
        <v>44018</v>
      </c>
      <c r="AS752" s="2">
        <f t="shared" ca="1" si="466"/>
        <v>6.42896</v>
      </c>
      <c r="AT752" s="2">
        <f t="shared" si="466"/>
        <v>0</v>
      </c>
      <c r="AU752" s="28" t="str">
        <f t="shared" si="466"/>
        <v>A+J=</v>
      </c>
      <c r="AV752" s="99">
        <f t="shared" si="466"/>
        <v>44249</v>
      </c>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c r="FV752" s="3"/>
      <c r="FW752" s="3"/>
      <c r="FX752" s="3"/>
      <c r="FY752" s="3"/>
      <c r="FZ752" s="3"/>
      <c r="GA752" s="3"/>
      <c r="GB752" s="3"/>
      <c r="GC752" s="3"/>
      <c r="GD752" s="3"/>
      <c r="GE752" s="3"/>
      <c r="GF752" s="3"/>
      <c r="GG752" s="3"/>
      <c r="GH752" s="3"/>
      <c r="GI752" s="3"/>
      <c r="GJ752" s="3"/>
      <c r="GK752" s="3"/>
      <c r="GL752" s="3"/>
      <c r="GM752" s="3"/>
      <c r="GN752" s="3"/>
      <c r="GO752" s="3"/>
      <c r="GP752" s="3"/>
      <c r="GQ752" s="3"/>
      <c r="GR752" s="3"/>
      <c r="GS752" s="3"/>
      <c r="GT752" s="1"/>
      <c r="GU752" s="1"/>
      <c r="GV752" s="1"/>
      <c r="GW752" s="1"/>
      <c r="GX752" s="1"/>
      <c r="GY752" s="1"/>
      <c r="GZ752" s="1"/>
      <c r="HA752" s="1"/>
      <c r="HB752" s="1"/>
      <c r="HC752" s="1"/>
      <c r="HD752" s="1"/>
      <c r="HE752" s="1"/>
      <c r="HF752" s="1"/>
      <c r="HG752" s="1"/>
      <c r="HH752" s="1"/>
      <c r="HI752" s="1"/>
      <c r="HJ752" s="1"/>
      <c r="HK752" s="1"/>
      <c r="HL752" s="1"/>
    </row>
    <row r="753" spans="1:220" x14ac:dyDescent="0.15">
      <c r="A753" s="97"/>
      <c r="B753" s="19"/>
      <c r="C753" s="2"/>
      <c r="D753" s="16"/>
      <c r="E753" s="17"/>
      <c r="F753" s="17"/>
      <c r="G753" s="17"/>
      <c r="H753" s="17"/>
      <c r="I753" s="16"/>
      <c r="J753" s="99"/>
      <c r="K753" s="3"/>
      <c r="L753" s="20"/>
      <c r="M753" s="15"/>
      <c r="N753" s="15"/>
      <c r="O753" s="20"/>
      <c r="P753" s="2"/>
      <c r="Q753" s="2"/>
      <c r="R753" s="4"/>
      <c r="S753" s="99"/>
      <c r="T753" s="9"/>
      <c r="U753" s="9"/>
      <c r="V753" s="9"/>
      <c r="W753" s="9"/>
      <c r="X753" s="9"/>
      <c r="Y753" s="1"/>
      <c r="Z753" s="9"/>
      <c r="AA753" s="9"/>
      <c r="AB753" s="9"/>
      <c r="AC753" s="9"/>
      <c r="AD753" s="9"/>
      <c r="AE753" s="10"/>
      <c r="AF753" s="9"/>
      <c r="AG753" s="9"/>
      <c r="AH753" s="99"/>
      <c r="AI753" s="3"/>
      <c r="AJ753" s="9"/>
      <c r="AK753" s="16"/>
      <c r="AL753" s="17"/>
      <c r="AM753" s="99"/>
      <c r="AN753" s="16"/>
      <c r="AO753" s="3"/>
      <c r="AP753" s="15"/>
      <c r="AQ753" s="15"/>
      <c r="AR753" s="99"/>
      <c r="AS753" s="2"/>
      <c r="AT753" s="3"/>
      <c r="AU753" s="4"/>
      <c r="AV753" s="99"/>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c r="FV753" s="3"/>
      <c r="FW753" s="3"/>
      <c r="FX753" s="3"/>
      <c r="FY753" s="3"/>
      <c r="FZ753" s="3"/>
      <c r="GA753" s="3"/>
      <c r="GB753" s="3"/>
      <c r="GC753" s="3"/>
      <c r="GD753" s="3"/>
      <c r="GE753" s="3"/>
      <c r="GF753" s="3"/>
      <c r="GG753" s="3"/>
      <c r="GH753" s="3"/>
      <c r="GI753" s="3"/>
      <c r="GJ753" s="3"/>
      <c r="GK753" s="3"/>
      <c r="GL753" s="3"/>
      <c r="GM753" s="3"/>
      <c r="GN753" s="3"/>
      <c r="GO753" s="3"/>
      <c r="GP753" s="3"/>
      <c r="GQ753" s="3"/>
      <c r="GR753" s="3"/>
      <c r="GS753" s="3"/>
      <c r="GT753" s="1"/>
      <c r="GU753" s="1"/>
      <c r="GV753" s="1"/>
      <c r="GW753" s="1"/>
      <c r="GX753" s="1"/>
      <c r="GY753" s="1"/>
      <c r="GZ753" s="1"/>
      <c r="HA753" s="1"/>
      <c r="HB753" s="1"/>
      <c r="HC753" s="1"/>
      <c r="HD753" s="1"/>
      <c r="HE753" s="1"/>
      <c r="HF753" s="1"/>
      <c r="HG753" s="1"/>
      <c r="HH753" s="1"/>
      <c r="HI753" s="1"/>
      <c r="HJ753" s="1"/>
      <c r="HK753" s="1"/>
      <c r="HL753" s="1"/>
    </row>
    <row r="754" spans="1:220" x14ac:dyDescent="0.15">
      <c r="A754" s="97"/>
      <c r="B754" s="19"/>
      <c r="C754" s="2"/>
      <c r="D754" s="16"/>
      <c r="E754" s="17"/>
      <c r="F754" s="17"/>
      <c r="G754" s="17"/>
      <c r="H754" s="17"/>
      <c r="I754" s="16"/>
      <c r="J754" s="99"/>
      <c r="K754" s="3"/>
      <c r="L754" s="20"/>
      <c r="M754" s="15"/>
      <c r="N754" s="15"/>
      <c r="O754" s="20"/>
      <c r="P754" s="2"/>
      <c r="Q754" s="2"/>
      <c r="R754" s="4"/>
      <c r="S754" s="99"/>
      <c r="T754" s="9"/>
      <c r="U754" s="9"/>
      <c r="V754" s="9"/>
      <c r="W754" s="9"/>
      <c r="X754" s="9"/>
      <c r="Y754" s="1"/>
      <c r="Z754" s="9"/>
      <c r="AA754" s="9"/>
      <c r="AB754" s="9"/>
      <c r="AC754" s="9"/>
      <c r="AD754" s="9"/>
      <c r="AE754" s="10"/>
      <c r="AF754" s="9"/>
      <c r="AG754" s="9"/>
      <c r="AH754" s="99" t="str">
        <f t="shared" ref="AH754:AV754" si="468">+$B$9</f>
        <v>AMAR16</v>
      </c>
      <c r="AI754" s="3" t="str">
        <f t="shared" si="468"/>
        <v>AMAR16</v>
      </c>
      <c r="AJ754" s="3" t="str">
        <f t="shared" si="468"/>
        <v>AMAR16</v>
      </c>
      <c r="AK754" s="3" t="str">
        <f t="shared" si="468"/>
        <v>AMAR16</v>
      </c>
      <c r="AL754" s="3" t="str">
        <f t="shared" si="468"/>
        <v>AMAR16</v>
      </c>
      <c r="AM754" s="99" t="str">
        <f t="shared" si="468"/>
        <v>AMAR16</v>
      </c>
      <c r="AN754" s="3" t="str">
        <f t="shared" si="468"/>
        <v>AMAR16</v>
      </c>
      <c r="AO754" s="3" t="str">
        <f t="shared" si="468"/>
        <v>AMAR16</v>
      </c>
      <c r="AP754" s="3" t="str">
        <f t="shared" si="468"/>
        <v>AMAR16</v>
      </c>
      <c r="AQ754" s="3" t="str">
        <f t="shared" si="468"/>
        <v>AMAR16</v>
      </c>
      <c r="AR754" s="99" t="str">
        <f t="shared" si="468"/>
        <v>AMAR16</v>
      </c>
      <c r="AS754" s="3" t="str">
        <f t="shared" si="468"/>
        <v>AMAR16</v>
      </c>
      <c r="AT754" s="3" t="str">
        <f t="shared" si="468"/>
        <v>AMAR16</v>
      </c>
      <c r="AU754" s="4" t="str">
        <f t="shared" si="468"/>
        <v>AMAR16</v>
      </c>
      <c r="AV754" s="99" t="str">
        <f t="shared" si="468"/>
        <v>AMAR16</v>
      </c>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c r="FV754" s="3"/>
      <c r="FW754" s="3"/>
      <c r="FX754" s="3"/>
      <c r="FY754" s="3"/>
      <c r="FZ754" s="3"/>
      <c r="GA754" s="3"/>
      <c r="GB754" s="3"/>
      <c r="GC754" s="3"/>
      <c r="GD754" s="3"/>
      <c r="GE754" s="3"/>
      <c r="GF754" s="3"/>
      <c r="GG754" s="3"/>
      <c r="GH754" s="3"/>
      <c r="GI754" s="3"/>
      <c r="GJ754" s="3"/>
      <c r="GK754" s="3"/>
      <c r="GL754" s="3"/>
      <c r="GM754" s="3"/>
      <c r="GN754" s="3"/>
      <c r="GO754" s="3"/>
      <c r="GP754" s="3"/>
      <c r="GQ754" s="3"/>
      <c r="GR754" s="3"/>
      <c r="GS754" s="3"/>
      <c r="GT754" s="1"/>
      <c r="GU754" s="1"/>
      <c r="GV754" s="1"/>
      <c r="GW754" s="1"/>
      <c r="GX754" s="1"/>
      <c r="GY754" s="1"/>
      <c r="GZ754" s="1"/>
      <c r="HA754" s="1"/>
      <c r="HB754" s="1"/>
      <c r="HC754" s="1"/>
      <c r="HD754" s="1"/>
      <c r="HE754" s="1"/>
      <c r="HF754" s="1"/>
      <c r="HG754" s="1"/>
      <c r="HH754" s="1"/>
      <c r="HI754" s="1"/>
      <c r="HJ754" s="1"/>
      <c r="HK754" s="1"/>
      <c r="HL754" s="1"/>
    </row>
    <row r="755" spans="1:220" x14ac:dyDescent="0.15">
      <c r="A755" s="97"/>
      <c r="B755" s="19"/>
      <c r="C755" s="2"/>
      <c r="D755" s="16"/>
      <c r="E755" s="17"/>
      <c r="F755" s="17"/>
      <c r="G755" s="17"/>
      <c r="H755" s="17"/>
      <c r="I755" s="16"/>
      <c r="J755" s="99"/>
      <c r="K755" s="3"/>
      <c r="L755" s="20"/>
      <c r="M755" s="15"/>
      <c r="N755" s="15"/>
      <c r="O755" s="20"/>
      <c r="P755" s="2"/>
      <c r="Q755" s="2"/>
      <c r="R755" s="4"/>
      <c r="S755" s="99"/>
      <c r="T755" s="9"/>
      <c r="U755" s="9"/>
      <c r="V755" s="9"/>
      <c r="W755" s="9"/>
      <c r="X755" s="9"/>
      <c r="Y755" s="1"/>
      <c r="Z755" s="9"/>
      <c r="AA755" s="9"/>
      <c r="AB755" s="9"/>
      <c r="AC755" s="9"/>
      <c r="AD755" s="9"/>
      <c r="AE755" s="10"/>
      <c r="AF755" s="9"/>
      <c r="AG755" s="9"/>
      <c r="AH755" s="99" t="s">
        <v>4</v>
      </c>
      <c r="AI755" s="3" t="s">
        <v>5</v>
      </c>
      <c r="AJ755" s="9" t="s">
        <v>6</v>
      </c>
      <c r="AK755" s="11" t="s">
        <v>7</v>
      </c>
      <c r="AL755" s="12" t="s">
        <v>7</v>
      </c>
      <c r="AM755" s="99" t="s">
        <v>4</v>
      </c>
      <c r="AN755" s="11" t="s">
        <v>8</v>
      </c>
      <c r="AO755" s="14" t="s">
        <v>8</v>
      </c>
      <c r="AP755" s="13" t="s">
        <v>8</v>
      </c>
      <c r="AQ755" s="15" t="s">
        <v>9</v>
      </c>
      <c r="AR755" s="99" t="s">
        <v>4</v>
      </c>
      <c r="AS755" s="2" t="s">
        <v>11</v>
      </c>
      <c r="AT755" s="3" t="s">
        <v>12</v>
      </c>
      <c r="AU755" s="4" t="s">
        <v>13</v>
      </c>
      <c r="AV755" s="99" t="s">
        <v>13</v>
      </c>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c r="FV755" s="3"/>
      <c r="FW755" s="3"/>
      <c r="FX755" s="3"/>
      <c r="FY755" s="3"/>
      <c r="FZ755" s="3"/>
      <c r="GA755" s="3"/>
      <c r="GB755" s="3"/>
      <c r="GC755" s="3"/>
      <c r="GD755" s="3"/>
      <c r="GE755" s="3"/>
      <c r="GF755" s="3"/>
      <c r="GG755" s="3"/>
      <c r="GH755" s="3"/>
      <c r="GI755" s="3"/>
      <c r="GJ755" s="3"/>
      <c r="GK755" s="3"/>
      <c r="GL755" s="3"/>
      <c r="GM755" s="3"/>
      <c r="GN755" s="3"/>
      <c r="GO755" s="3"/>
      <c r="GP755" s="3"/>
      <c r="GQ755" s="3"/>
      <c r="GR755" s="3"/>
      <c r="GS755" s="3"/>
      <c r="GT755" s="1"/>
      <c r="GU755" s="1"/>
      <c r="GV755" s="1"/>
      <c r="GW755" s="1"/>
      <c r="GX755" s="1"/>
      <c r="GY755" s="1"/>
      <c r="GZ755" s="1"/>
      <c r="HA755" s="1"/>
      <c r="HB755" s="1"/>
      <c r="HC755" s="1"/>
      <c r="HD755" s="1"/>
      <c r="HE755" s="1"/>
      <c r="HF755" s="1"/>
      <c r="HG755" s="1"/>
      <c r="HH755" s="1"/>
      <c r="HI755" s="1"/>
      <c r="HJ755" s="1"/>
      <c r="HK755" s="1"/>
      <c r="HL755" s="1"/>
    </row>
    <row r="756" spans="1:220" x14ac:dyDescent="0.15">
      <c r="A756" s="97"/>
      <c r="B756" s="19"/>
      <c r="C756" s="2"/>
      <c r="D756" s="16"/>
      <c r="E756" s="17"/>
      <c r="F756" s="17"/>
      <c r="G756" s="17"/>
      <c r="H756" s="17"/>
      <c r="I756" s="16"/>
      <c r="J756" s="99"/>
      <c r="K756" s="3"/>
      <c r="L756" s="20"/>
      <c r="M756" s="15"/>
      <c r="N756" s="15"/>
      <c r="O756" s="20"/>
      <c r="P756" s="2"/>
      <c r="Q756" s="2"/>
      <c r="R756" s="4"/>
      <c r="S756" s="99"/>
      <c r="T756" s="9"/>
      <c r="U756" s="9"/>
      <c r="V756" s="9"/>
      <c r="W756" s="9"/>
      <c r="X756" s="9"/>
      <c r="Y756" s="1"/>
      <c r="Z756" s="9"/>
      <c r="AA756" s="9"/>
      <c r="AB756" s="9"/>
      <c r="AC756" s="9"/>
      <c r="AD756" s="9"/>
      <c r="AE756" s="10"/>
      <c r="AF756" s="9"/>
      <c r="AG756" s="9"/>
      <c r="AH756" s="99"/>
      <c r="AI756" s="3" t="s">
        <v>15</v>
      </c>
      <c r="AJ756" s="9" t="s">
        <v>16</v>
      </c>
      <c r="AK756" s="16" t="s">
        <v>17</v>
      </c>
      <c r="AL756" s="17" t="s">
        <v>18</v>
      </c>
      <c r="AM756" s="99"/>
      <c r="AN756" s="16"/>
      <c r="AO756" s="3" t="s">
        <v>19</v>
      </c>
      <c r="AP756" s="15" t="s">
        <v>18</v>
      </c>
      <c r="AQ756" s="15" t="s">
        <v>20</v>
      </c>
      <c r="AR756" s="99"/>
      <c r="AS756" s="2"/>
      <c r="AT756" s="3"/>
      <c r="AU756" s="4" t="s">
        <v>21</v>
      </c>
      <c r="AV756" s="99" t="s">
        <v>4</v>
      </c>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c r="FV756" s="3"/>
      <c r="FW756" s="3"/>
      <c r="FX756" s="3"/>
      <c r="FY756" s="3"/>
      <c r="FZ756" s="3"/>
      <c r="GA756" s="3"/>
      <c r="GB756" s="3"/>
      <c r="GC756" s="3"/>
      <c r="GD756" s="3"/>
      <c r="GE756" s="3"/>
      <c r="GF756" s="3"/>
      <c r="GG756" s="3"/>
      <c r="GH756" s="3"/>
      <c r="GI756" s="3"/>
      <c r="GJ756" s="3"/>
      <c r="GK756" s="3"/>
      <c r="GL756" s="3"/>
      <c r="GM756" s="3"/>
      <c r="GN756" s="3"/>
      <c r="GO756" s="3"/>
      <c r="GP756" s="3"/>
      <c r="GQ756" s="3"/>
      <c r="GR756" s="3"/>
      <c r="GS756" s="3"/>
      <c r="GT756" s="1"/>
      <c r="GU756" s="1"/>
      <c r="GV756" s="1"/>
      <c r="GW756" s="1"/>
      <c r="GX756" s="1"/>
      <c r="GY756" s="1"/>
      <c r="GZ756" s="1"/>
      <c r="HA756" s="1"/>
      <c r="HB756" s="1"/>
      <c r="HC756" s="1"/>
      <c r="HD756" s="1"/>
      <c r="HE756" s="1"/>
      <c r="HF756" s="1"/>
      <c r="HG756" s="1"/>
      <c r="HH756" s="1"/>
      <c r="HI756" s="1"/>
      <c r="HJ756" s="1"/>
      <c r="HK756" s="1"/>
      <c r="HL756" s="1"/>
    </row>
    <row r="757" spans="1:220" x14ac:dyDescent="0.15">
      <c r="A757" s="97"/>
      <c r="B757" s="19"/>
      <c r="C757" s="2"/>
      <c r="D757" s="16"/>
      <c r="E757" s="17"/>
      <c r="F757" s="17"/>
      <c r="G757" s="17"/>
      <c r="H757" s="17"/>
      <c r="I757" s="16"/>
      <c r="J757" s="99"/>
      <c r="K757" s="3"/>
      <c r="L757" s="20"/>
      <c r="M757" s="15"/>
      <c r="N757" s="15"/>
      <c r="O757" s="20"/>
      <c r="P757" s="2"/>
      <c r="Q757" s="2"/>
      <c r="R757" s="4"/>
      <c r="S757" s="99"/>
      <c r="T757" s="9"/>
      <c r="U757" s="9"/>
      <c r="V757" s="9"/>
      <c r="W757" s="9"/>
      <c r="X757" s="9"/>
      <c r="Y757" s="1"/>
      <c r="Z757" s="9"/>
      <c r="AA757" s="9"/>
      <c r="AB757" s="9"/>
      <c r="AC757" s="9"/>
      <c r="AD757" s="9"/>
      <c r="AE757" s="10"/>
      <c r="AF757" s="9"/>
      <c r="AG757" s="9"/>
      <c r="AH757" s="99"/>
      <c r="AI757" s="3" t="str">
        <f>+$B$9</f>
        <v>AMAR16</v>
      </c>
      <c r="AJ757" s="9"/>
      <c r="AK757" s="16"/>
      <c r="AL757" s="17" t="s">
        <v>25</v>
      </c>
      <c r="AM757" s="99"/>
      <c r="AN757" s="16" t="s">
        <v>26</v>
      </c>
      <c r="AO757" s="3" t="s">
        <v>28</v>
      </c>
      <c r="AP757" s="15" t="s">
        <v>29</v>
      </c>
      <c r="AQ757" s="15" t="s">
        <v>25</v>
      </c>
      <c r="AR757" s="99"/>
      <c r="AS757" s="2"/>
      <c r="AT757" s="3"/>
      <c r="AU757" s="4" t="s">
        <v>30</v>
      </c>
      <c r="AV757" s="101"/>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c r="FV757" s="3"/>
      <c r="FW757" s="3"/>
      <c r="FX757" s="3"/>
      <c r="FY757" s="3"/>
      <c r="FZ757" s="3"/>
      <c r="GA757" s="3"/>
      <c r="GB757" s="3"/>
      <c r="GC757" s="3"/>
      <c r="GD757" s="3"/>
      <c r="GE757" s="3"/>
      <c r="GF757" s="3"/>
      <c r="GG757" s="3"/>
      <c r="GH757" s="3"/>
      <c r="GI757" s="3"/>
      <c r="GJ757" s="3"/>
      <c r="GK757" s="3"/>
      <c r="GL757" s="3"/>
      <c r="GM757" s="3"/>
      <c r="GN757" s="3"/>
      <c r="GO757" s="3"/>
      <c r="GP757" s="3"/>
      <c r="GQ757" s="3"/>
      <c r="GR757" s="3"/>
      <c r="GS757" s="3"/>
      <c r="GT757" s="1"/>
      <c r="GU757" s="1"/>
      <c r="GV757" s="1"/>
      <c r="GW757" s="1"/>
      <c r="GX757" s="1"/>
      <c r="GY757" s="1"/>
      <c r="GZ757" s="1"/>
      <c r="HA757" s="1"/>
      <c r="HB757" s="1"/>
      <c r="HC757" s="1"/>
      <c r="HD757" s="1"/>
      <c r="HE757" s="1"/>
      <c r="HF757" s="1"/>
      <c r="HG757" s="1"/>
      <c r="HH757" s="1"/>
      <c r="HI757" s="1"/>
      <c r="HJ757" s="1"/>
      <c r="HK757" s="1"/>
      <c r="HL757" s="1"/>
    </row>
    <row r="758" spans="1:220" x14ac:dyDescent="0.15">
      <c r="A758" s="97"/>
      <c r="B758" s="19"/>
      <c r="C758" s="2"/>
      <c r="D758" s="16"/>
      <c r="E758" s="17"/>
      <c r="F758" s="17"/>
      <c r="G758" s="17"/>
      <c r="H758" s="17"/>
      <c r="I758" s="16"/>
      <c r="J758" s="99"/>
      <c r="K758" s="3"/>
      <c r="L758" s="20"/>
      <c r="M758" s="15"/>
      <c r="N758" s="15"/>
      <c r="O758" s="20"/>
      <c r="P758" s="2"/>
      <c r="Q758" s="2"/>
      <c r="R758" s="4"/>
      <c r="S758" s="99"/>
      <c r="T758" s="9"/>
      <c r="U758" s="9"/>
      <c r="V758" s="9"/>
      <c r="W758" s="9"/>
      <c r="X758" s="9"/>
      <c r="Y758" s="1"/>
      <c r="Z758" s="9"/>
      <c r="AA758" s="9"/>
      <c r="AB758" s="9"/>
      <c r="AC758" s="9"/>
      <c r="AD758" s="9"/>
      <c r="AE758" s="10"/>
      <c r="AF758" s="9"/>
      <c r="AG758" s="9"/>
      <c r="AH758" s="99"/>
      <c r="AI758" s="3"/>
      <c r="AJ758" s="9" t="s">
        <v>32</v>
      </c>
      <c r="AK758" s="16" t="s">
        <v>33</v>
      </c>
      <c r="AL758" s="17" t="s">
        <v>37</v>
      </c>
      <c r="AM758" s="99"/>
      <c r="AN758" s="16" t="s">
        <v>38</v>
      </c>
      <c r="AO758" s="3" t="s">
        <v>40</v>
      </c>
      <c r="AP758" s="15" t="s">
        <v>41</v>
      </c>
      <c r="AQ758" s="15" t="s">
        <v>42</v>
      </c>
      <c r="AR758" s="99"/>
      <c r="AS758" s="2" t="s">
        <v>43</v>
      </c>
      <c r="AT758" s="3"/>
      <c r="AU758" s="4"/>
      <c r="AV758" s="101"/>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c r="FV758" s="3"/>
      <c r="FW758" s="3"/>
      <c r="FX758" s="3"/>
      <c r="FY758" s="3"/>
      <c r="FZ758" s="3"/>
      <c r="GA758" s="3"/>
      <c r="GB758" s="3"/>
      <c r="GC758" s="3"/>
      <c r="GD758" s="3"/>
      <c r="GE758" s="3"/>
      <c r="GF758" s="3"/>
      <c r="GG758" s="3"/>
      <c r="GH758" s="3"/>
      <c r="GI758" s="3"/>
      <c r="GJ758" s="3"/>
      <c r="GK758" s="3"/>
      <c r="GL758" s="3"/>
      <c r="GM758" s="3"/>
      <c r="GN758" s="3"/>
      <c r="GO758" s="3"/>
      <c r="GP758" s="3"/>
      <c r="GQ758" s="3"/>
      <c r="GR758" s="3"/>
      <c r="GS758" s="3"/>
      <c r="GT758" s="1"/>
      <c r="GU758" s="1"/>
      <c r="GV758" s="1"/>
      <c r="GW758" s="1"/>
      <c r="GX758" s="1"/>
      <c r="GY758" s="1"/>
      <c r="GZ758" s="1"/>
      <c r="HA758" s="1"/>
      <c r="HB758" s="1"/>
      <c r="HC758" s="1"/>
      <c r="HD758" s="1"/>
      <c r="HE758" s="1"/>
      <c r="HF758" s="1"/>
      <c r="HG758" s="1"/>
      <c r="HH758" s="1"/>
      <c r="HI758" s="1"/>
      <c r="HJ758" s="1"/>
      <c r="HK758" s="1"/>
      <c r="HL758" s="1"/>
    </row>
    <row r="759" spans="1:220" x14ac:dyDescent="0.15">
      <c r="A759" s="97"/>
      <c r="B759" s="19"/>
      <c r="C759" s="2"/>
      <c r="D759" s="16"/>
      <c r="E759" s="17"/>
      <c r="F759" s="17"/>
      <c r="G759" s="17"/>
      <c r="H759" s="17"/>
      <c r="I759" s="16"/>
      <c r="J759" s="99"/>
      <c r="K759" s="3"/>
      <c r="L759" s="20"/>
      <c r="M759" s="15"/>
      <c r="N759" s="15"/>
      <c r="O759" s="20"/>
      <c r="P759" s="2"/>
      <c r="Q759" s="2"/>
      <c r="R759" s="4"/>
      <c r="S759" s="99"/>
      <c r="T759" s="9"/>
      <c r="U759" s="9"/>
      <c r="V759" s="9"/>
      <c r="W759" s="9"/>
      <c r="X759" s="9"/>
      <c r="Y759" s="1"/>
      <c r="Z759" s="9"/>
      <c r="AA759" s="9"/>
      <c r="AB759" s="9"/>
      <c r="AC759" s="9"/>
      <c r="AD759" s="9"/>
      <c r="AE759" s="10"/>
      <c r="AF759" s="9"/>
      <c r="AG759" s="9"/>
      <c r="AH759" s="99"/>
      <c r="AI759" s="3" t="s">
        <v>53</v>
      </c>
      <c r="AJ759" s="9" t="s">
        <v>53</v>
      </c>
      <c r="AK759" s="16"/>
      <c r="AL759" s="17"/>
      <c r="AM759" s="99"/>
      <c r="AN759" s="16"/>
      <c r="AO759" s="3"/>
      <c r="AP759" s="15"/>
      <c r="AQ759" s="15"/>
      <c r="AR759" s="99"/>
      <c r="AS759" s="2" t="s">
        <v>53</v>
      </c>
      <c r="AT759" s="3" t="s">
        <v>53</v>
      </c>
      <c r="AU759" s="4"/>
      <c r="AV759" s="99"/>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c r="FV759" s="3"/>
      <c r="FW759" s="3"/>
      <c r="FX759" s="3"/>
      <c r="FY759" s="3"/>
      <c r="FZ759" s="3"/>
      <c r="GA759" s="3"/>
      <c r="GB759" s="3"/>
      <c r="GC759" s="3"/>
      <c r="GD759" s="3"/>
      <c r="GE759" s="3"/>
      <c r="GF759" s="3"/>
      <c r="GG759" s="3"/>
      <c r="GH759" s="3"/>
      <c r="GI759" s="3"/>
      <c r="GJ759" s="3"/>
      <c r="GK759" s="3"/>
      <c r="GL759" s="3"/>
      <c r="GM759" s="3"/>
      <c r="GN759" s="3"/>
      <c r="GO759" s="3"/>
      <c r="GP759" s="3"/>
      <c r="GQ759" s="3"/>
      <c r="GR759" s="3"/>
      <c r="GS759" s="3"/>
      <c r="GT759" s="1"/>
      <c r="GU759" s="1"/>
      <c r="GV759" s="1"/>
      <c r="GW759" s="1"/>
      <c r="GX759" s="1"/>
      <c r="GY759" s="1"/>
      <c r="GZ759" s="1"/>
      <c r="HA759" s="1"/>
      <c r="HB759" s="1"/>
      <c r="HC759" s="1"/>
      <c r="HD759" s="1"/>
      <c r="HE759" s="1"/>
      <c r="HF759" s="1"/>
      <c r="HG759" s="1"/>
      <c r="HH759" s="1"/>
      <c r="HI759" s="1"/>
      <c r="HJ759" s="1"/>
      <c r="HK759" s="1"/>
      <c r="HL759" s="1"/>
    </row>
    <row r="760" spans="1:220" x14ac:dyDescent="0.15">
      <c r="A760" s="97"/>
      <c r="B760" s="19"/>
      <c r="C760" s="2"/>
      <c r="D760" s="16"/>
      <c r="E760" s="17"/>
      <c r="F760" s="17"/>
      <c r="G760" s="17"/>
      <c r="H760" s="17"/>
      <c r="I760" s="16"/>
      <c r="J760" s="99"/>
      <c r="K760" s="3"/>
      <c r="L760" s="20"/>
      <c r="M760" s="15"/>
      <c r="N760" s="15"/>
      <c r="O760" s="20"/>
      <c r="P760" s="2"/>
      <c r="Q760" s="2"/>
      <c r="R760" s="4"/>
      <c r="S760" s="99"/>
      <c r="T760" s="9"/>
      <c r="U760" s="9"/>
      <c r="V760" s="9"/>
      <c r="W760" s="9"/>
      <c r="X760" s="9"/>
      <c r="Y760" s="1"/>
      <c r="Z760" s="9"/>
      <c r="AA760" s="9"/>
      <c r="AB760" s="9"/>
      <c r="AC760" s="9"/>
      <c r="AD760" s="9"/>
      <c r="AE760" s="10"/>
      <c r="AF760" s="9"/>
      <c r="AG760" s="9"/>
      <c r="AH760" s="99">
        <f>(AH752+1)</f>
        <v>44019</v>
      </c>
      <c r="AI760" s="2">
        <f t="shared" ref="AI760:AL774" ca="1" si="469">VLOOKUP($AH760,$A$12:$S$1473,(AI$1)+1)</f>
        <v>356.484286</v>
      </c>
      <c r="AJ760" s="9">
        <f t="shared" si="469"/>
        <v>350</v>
      </c>
      <c r="AK760" s="16">
        <f t="shared" ca="1" si="469"/>
        <v>2.1500000000000005E-2</v>
      </c>
      <c r="AL760" s="17">
        <f t="shared" ca="1" si="469"/>
        <v>1.01191444</v>
      </c>
      <c r="AM760" s="99">
        <f t="shared" ref="AM760:AM774" si="470">AH760</f>
        <v>44019</v>
      </c>
      <c r="AN760" s="16">
        <f t="shared" ref="AN760:AQ774" si="471">VLOOKUP($AH760,$A$12:$S$1473,(AN$1)+1)</f>
        <v>1.7999999999999999E-2</v>
      </c>
      <c r="AO760" s="3">
        <f t="shared" si="471"/>
        <v>92</v>
      </c>
      <c r="AP760" s="15">
        <f t="shared" si="471"/>
        <v>1.0065342420000001</v>
      </c>
      <c r="AQ760" s="15">
        <f t="shared" ca="1" si="471"/>
        <v>1.018526534</v>
      </c>
      <c r="AR760" s="99">
        <f t="shared" ref="AR760:AR774" si="472">AH760</f>
        <v>44019</v>
      </c>
      <c r="AS760" s="2">
        <f t="shared" ref="AS760:AV774" ca="1" si="473">VLOOKUP($AH760,$A$12:$S$1473,(AS$1)+1)</f>
        <v>6.484286</v>
      </c>
      <c r="AT760" s="2">
        <f t="shared" si="473"/>
        <v>0</v>
      </c>
      <c r="AU760" s="28" t="str">
        <f t="shared" si="473"/>
        <v>A+J=</v>
      </c>
      <c r="AV760" s="99">
        <f t="shared" si="473"/>
        <v>44249</v>
      </c>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1"/>
      <c r="GU760" s="1"/>
      <c r="GV760" s="1"/>
      <c r="GW760" s="1"/>
      <c r="GX760" s="1"/>
      <c r="GY760" s="1"/>
      <c r="GZ760" s="1"/>
      <c r="HA760" s="1"/>
      <c r="HB760" s="1"/>
      <c r="HC760" s="1"/>
      <c r="HD760" s="1"/>
      <c r="HE760" s="1"/>
      <c r="HF760" s="1"/>
      <c r="HG760" s="1"/>
      <c r="HH760" s="1"/>
      <c r="HI760" s="1"/>
      <c r="HJ760" s="1"/>
      <c r="HK760" s="1"/>
      <c r="HL760" s="1"/>
    </row>
    <row r="761" spans="1:220" x14ac:dyDescent="0.15">
      <c r="A761" s="97"/>
      <c r="B761" s="19"/>
      <c r="C761" s="2"/>
      <c r="D761" s="16"/>
      <c r="E761" s="17"/>
      <c r="F761" s="17"/>
      <c r="G761" s="17"/>
      <c r="H761" s="17"/>
      <c r="I761" s="16"/>
      <c r="J761" s="99"/>
      <c r="K761" s="3"/>
      <c r="L761" s="20"/>
      <c r="M761" s="15"/>
      <c r="N761" s="15"/>
      <c r="O761" s="20"/>
      <c r="P761" s="2"/>
      <c r="Q761" s="2"/>
      <c r="R761" s="4"/>
      <c r="S761" s="99"/>
      <c r="T761" s="9"/>
      <c r="U761" s="9"/>
      <c r="V761" s="9"/>
      <c r="W761" s="9"/>
      <c r="X761" s="9"/>
      <c r="Y761" s="1"/>
      <c r="Z761" s="9"/>
      <c r="AA761" s="9"/>
      <c r="AB761" s="9"/>
      <c r="AC761" s="9"/>
      <c r="AD761" s="9"/>
      <c r="AE761" s="10"/>
      <c r="AF761" s="9"/>
      <c r="AG761" s="9"/>
      <c r="AH761" s="99">
        <f t="shared" ref="AH761:AH774" si="474">(AH760+1)</f>
        <v>44020</v>
      </c>
      <c r="AI761" s="2">
        <f t="shared" ca="1" si="469"/>
        <v>356.53961800000002</v>
      </c>
      <c r="AJ761" s="9">
        <f t="shared" si="469"/>
        <v>350</v>
      </c>
      <c r="AK761" s="16">
        <f t="shared" ca="1" si="469"/>
        <v>2.1500000000000005E-2</v>
      </c>
      <c r="AL761" s="17">
        <f t="shared" ca="1" si="469"/>
        <v>1.01199986</v>
      </c>
      <c r="AM761" s="99">
        <f t="shared" si="470"/>
        <v>44020</v>
      </c>
      <c r="AN761" s="16">
        <f t="shared" si="471"/>
        <v>1.7999999999999999E-2</v>
      </c>
      <c r="AO761" s="3">
        <f t="shared" si="471"/>
        <v>93</v>
      </c>
      <c r="AP761" s="15">
        <f t="shared" si="471"/>
        <v>1.0066055</v>
      </c>
      <c r="AQ761" s="15">
        <f t="shared" ca="1" si="471"/>
        <v>1.0186846249999999</v>
      </c>
      <c r="AR761" s="99">
        <f t="shared" si="472"/>
        <v>44020</v>
      </c>
      <c r="AS761" s="2">
        <f t="shared" ca="1" si="473"/>
        <v>6.5396179999999999</v>
      </c>
      <c r="AT761" s="2">
        <f t="shared" si="473"/>
        <v>0</v>
      </c>
      <c r="AU761" s="28" t="str">
        <f t="shared" si="473"/>
        <v>A+J=</v>
      </c>
      <c r="AV761" s="99">
        <f t="shared" si="473"/>
        <v>44249</v>
      </c>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c r="FV761" s="3"/>
      <c r="FW761" s="3"/>
      <c r="FX761" s="3"/>
      <c r="FY761" s="3"/>
      <c r="FZ761" s="3"/>
      <c r="GA761" s="3"/>
      <c r="GB761" s="3"/>
      <c r="GC761" s="3"/>
      <c r="GD761" s="3"/>
      <c r="GE761" s="3"/>
      <c r="GF761" s="3"/>
      <c r="GG761" s="3"/>
      <c r="GH761" s="3"/>
      <c r="GI761" s="3"/>
      <c r="GJ761" s="3"/>
      <c r="GK761" s="3"/>
      <c r="GL761" s="3"/>
      <c r="GM761" s="3"/>
      <c r="GN761" s="3"/>
      <c r="GO761" s="3"/>
      <c r="GP761" s="3"/>
      <c r="GQ761" s="3"/>
      <c r="GR761" s="3"/>
      <c r="GS761" s="3"/>
      <c r="GT761" s="1"/>
      <c r="GU761" s="1"/>
      <c r="GV761" s="1"/>
      <c r="GW761" s="1"/>
      <c r="GX761" s="1"/>
      <c r="GY761" s="1"/>
      <c r="GZ761" s="1"/>
      <c r="HA761" s="1"/>
      <c r="HB761" s="1"/>
      <c r="HC761" s="1"/>
      <c r="HD761" s="1"/>
      <c r="HE761" s="1"/>
      <c r="HF761" s="1"/>
      <c r="HG761" s="1"/>
      <c r="HH761" s="1"/>
      <c r="HI761" s="1"/>
      <c r="HJ761" s="1"/>
      <c r="HK761" s="1"/>
      <c r="HL761" s="1"/>
    </row>
    <row r="762" spans="1:220" x14ac:dyDescent="0.15">
      <c r="A762" s="97"/>
      <c r="B762" s="19"/>
      <c r="C762" s="2"/>
      <c r="D762" s="16"/>
      <c r="E762" s="17"/>
      <c r="F762" s="17"/>
      <c r="G762" s="17"/>
      <c r="H762" s="17"/>
      <c r="I762" s="16"/>
      <c r="J762" s="99"/>
      <c r="K762" s="3"/>
      <c r="L762" s="20"/>
      <c r="M762" s="15"/>
      <c r="N762" s="15"/>
      <c r="O762" s="20"/>
      <c r="P762" s="2"/>
      <c r="Q762" s="2"/>
      <c r="R762" s="4"/>
      <c r="S762" s="99"/>
      <c r="T762" s="9"/>
      <c r="U762" s="9"/>
      <c r="V762" s="9"/>
      <c r="W762" s="9"/>
      <c r="X762" s="9"/>
      <c r="Y762" s="1"/>
      <c r="Z762" s="9"/>
      <c r="AA762" s="9"/>
      <c r="AB762" s="9"/>
      <c r="AC762" s="9"/>
      <c r="AD762" s="9"/>
      <c r="AE762" s="10"/>
      <c r="AF762" s="9"/>
      <c r="AG762" s="9"/>
      <c r="AH762" s="99">
        <f t="shared" si="474"/>
        <v>44021</v>
      </c>
      <c r="AI762" s="2">
        <f t="shared" ca="1" si="469"/>
        <v>356.59496300000001</v>
      </c>
      <c r="AJ762" s="9">
        <f t="shared" si="469"/>
        <v>350</v>
      </c>
      <c r="AK762" s="16">
        <f t="shared" ca="1" si="469"/>
        <v>2.1500000000000005E-2</v>
      </c>
      <c r="AL762" s="17">
        <f t="shared" ca="1" si="469"/>
        <v>1.0120853000000001</v>
      </c>
      <c r="AM762" s="99">
        <f t="shared" si="470"/>
        <v>44021</v>
      </c>
      <c r="AN762" s="16">
        <f t="shared" si="471"/>
        <v>1.7999999999999999E-2</v>
      </c>
      <c r="AO762" s="3">
        <f t="shared" si="471"/>
        <v>94</v>
      </c>
      <c r="AP762" s="15">
        <f t="shared" si="471"/>
        <v>1.006676763</v>
      </c>
      <c r="AQ762" s="15">
        <f t="shared" ca="1" si="471"/>
        <v>1.018842754</v>
      </c>
      <c r="AR762" s="99">
        <f t="shared" si="472"/>
        <v>44021</v>
      </c>
      <c r="AS762" s="2">
        <f t="shared" ca="1" si="473"/>
        <v>6.5949629999999999</v>
      </c>
      <c r="AT762" s="2">
        <f t="shared" si="473"/>
        <v>0</v>
      </c>
      <c r="AU762" s="28" t="str">
        <f t="shared" si="473"/>
        <v>A+J=</v>
      </c>
      <c r="AV762" s="99">
        <f t="shared" si="473"/>
        <v>44249</v>
      </c>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c r="FV762" s="3"/>
      <c r="FW762" s="3"/>
      <c r="FX762" s="3"/>
      <c r="FY762" s="3"/>
      <c r="FZ762" s="3"/>
      <c r="GA762" s="3"/>
      <c r="GB762" s="3"/>
      <c r="GC762" s="3"/>
      <c r="GD762" s="3"/>
      <c r="GE762" s="3"/>
      <c r="GF762" s="3"/>
      <c r="GG762" s="3"/>
      <c r="GH762" s="3"/>
      <c r="GI762" s="3"/>
      <c r="GJ762" s="3"/>
      <c r="GK762" s="3"/>
      <c r="GL762" s="3"/>
      <c r="GM762" s="3"/>
      <c r="GN762" s="3"/>
      <c r="GO762" s="3"/>
      <c r="GP762" s="3"/>
      <c r="GQ762" s="3"/>
      <c r="GR762" s="3"/>
      <c r="GS762" s="3"/>
      <c r="GT762" s="1"/>
      <c r="GU762" s="1"/>
      <c r="GV762" s="1"/>
      <c r="GW762" s="1"/>
      <c r="GX762" s="1"/>
      <c r="GY762" s="1"/>
      <c r="GZ762" s="1"/>
      <c r="HA762" s="1"/>
      <c r="HB762" s="1"/>
      <c r="HC762" s="1"/>
      <c r="HD762" s="1"/>
      <c r="HE762" s="1"/>
      <c r="HF762" s="1"/>
      <c r="HG762" s="1"/>
      <c r="HH762" s="1"/>
      <c r="HI762" s="1"/>
      <c r="HJ762" s="1"/>
      <c r="HK762" s="1"/>
      <c r="HL762" s="1"/>
    </row>
    <row r="763" spans="1:220" x14ac:dyDescent="0.15">
      <c r="A763" s="97"/>
      <c r="B763" s="19"/>
      <c r="C763" s="2"/>
      <c r="D763" s="16"/>
      <c r="E763" s="17"/>
      <c r="F763" s="17"/>
      <c r="G763" s="17"/>
      <c r="H763" s="17"/>
      <c r="I763" s="16"/>
      <c r="J763" s="99"/>
      <c r="K763" s="3"/>
      <c r="L763" s="20"/>
      <c r="M763" s="15"/>
      <c r="N763" s="15"/>
      <c r="O763" s="20"/>
      <c r="P763" s="2"/>
      <c r="Q763" s="2"/>
      <c r="R763" s="4"/>
      <c r="S763" s="99"/>
      <c r="T763" s="9"/>
      <c r="U763" s="9"/>
      <c r="V763" s="9"/>
      <c r="W763" s="9"/>
      <c r="X763" s="9"/>
      <c r="Y763" s="1"/>
      <c r="Z763" s="9"/>
      <c r="AA763" s="9"/>
      <c r="AB763" s="9"/>
      <c r="AC763" s="9"/>
      <c r="AD763" s="9"/>
      <c r="AE763" s="10"/>
      <c r="AF763" s="9"/>
      <c r="AG763" s="9"/>
      <c r="AH763" s="99">
        <f t="shared" si="474"/>
        <v>44022</v>
      </c>
      <c r="AI763" s="2">
        <f t="shared" ca="1" si="469"/>
        <v>356.65031499999998</v>
      </c>
      <c r="AJ763" s="9">
        <f t="shared" si="469"/>
        <v>350</v>
      </c>
      <c r="AK763" s="16">
        <f t="shared" ca="1" si="469"/>
        <v>2.1500000000000005E-2</v>
      </c>
      <c r="AL763" s="17">
        <f t="shared" ca="1" si="469"/>
        <v>1.01217074</v>
      </c>
      <c r="AM763" s="99">
        <f t="shared" si="470"/>
        <v>44022</v>
      </c>
      <c r="AN763" s="16">
        <f t="shared" si="471"/>
        <v>1.7999999999999999E-2</v>
      </c>
      <c r="AO763" s="3">
        <f t="shared" si="471"/>
        <v>95</v>
      </c>
      <c r="AP763" s="15">
        <f t="shared" si="471"/>
        <v>1.006748032</v>
      </c>
      <c r="AQ763" s="15">
        <f t="shared" ca="1" si="471"/>
        <v>1.0190009010000001</v>
      </c>
      <c r="AR763" s="99">
        <f t="shared" si="472"/>
        <v>44022</v>
      </c>
      <c r="AS763" s="2">
        <f t="shared" ca="1" si="473"/>
        <v>6.650315</v>
      </c>
      <c r="AT763" s="2">
        <f t="shared" si="473"/>
        <v>0</v>
      </c>
      <c r="AU763" s="28" t="str">
        <f t="shared" si="473"/>
        <v>A+J=</v>
      </c>
      <c r="AV763" s="99">
        <f t="shared" si="473"/>
        <v>44249</v>
      </c>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c r="FV763" s="3"/>
      <c r="FW763" s="3"/>
      <c r="FX763" s="3"/>
      <c r="FY763" s="3"/>
      <c r="FZ763" s="3"/>
      <c r="GA763" s="3"/>
      <c r="GB763" s="3"/>
      <c r="GC763" s="3"/>
      <c r="GD763" s="3"/>
      <c r="GE763" s="3"/>
      <c r="GF763" s="3"/>
      <c r="GG763" s="3"/>
      <c r="GH763" s="3"/>
      <c r="GI763" s="3"/>
      <c r="GJ763" s="3"/>
      <c r="GK763" s="3"/>
      <c r="GL763" s="3"/>
      <c r="GM763" s="3"/>
      <c r="GN763" s="3"/>
      <c r="GO763" s="3"/>
      <c r="GP763" s="3"/>
      <c r="GQ763" s="3"/>
      <c r="GR763" s="3"/>
      <c r="GS763" s="3"/>
      <c r="GT763" s="1"/>
      <c r="GU763" s="1"/>
      <c r="GV763" s="1"/>
      <c r="GW763" s="1"/>
      <c r="GX763" s="1"/>
      <c r="GY763" s="1"/>
      <c r="GZ763" s="1"/>
      <c r="HA763" s="1"/>
      <c r="HB763" s="1"/>
      <c r="HC763" s="1"/>
      <c r="HD763" s="1"/>
      <c r="HE763" s="1"/>
      <c r="HF763" s="1"/>
      <c r="HG763" s="1"/>
      <c r="HH763" s="1"/>
      <c r="HI763" s="1"/>
      <c r="HJ763" s="1"/>
      <c r="HK763" s="1"/>
      <c r="HL763" s="1"/>
    </row>
    <row r="764" spans="1:220" x14ac:dyDescent="0.15">
      <c r="A764" s="97"/>
      <c r="B764" s="19"/>
      <c r="C764" s="2"/>
      <c r="D764" s="16"/>
      <c r="E764" s="17"/>
      <c r="F764" s="17"/>
      <c r="G764" s="17"/>
      <c r="H764" s="17"/>
      <c r="I764" s="16"/>
      <c r="J764" s="99"/>
      <c r="K764" s="3"/>
      <c r="L764" s="20"/>
      <c r="M764" s="15"/>
      <c r="N764" s="15"/>
      <c r="O764" s="20"/>
      <c r="P764" s="2"/>
      <c r="Q764" s="2"/>
      <c r="R764" s="4"/>
      <c r="S764" s="99"/>
      <c r="T764" s="9"/>
      <c r="U764" s="9"/>
      <c r="V764" s="9"/>
      <c r="W764" s="9"/>
      <c r="X764" s="9"/>
      <c r="Y764" s="1"/>
      <c r="Z764" s="9"/>
      <c r="AA764" s="9"/>
      <c r="AB764" s="9"/>
      <c r="AC764" s="9"/>
      <c r="AD764" s="9"/>
      <c r="AE764" s="10"/>
      <c r="AF764" s="9"/>
      <c r="AG764" s="9"/>
      <c r="AH764" s="99">
        <f t="shared" si="474"/>
        <v>44023</v>
      </c>
      <c r="AI764" s="2">
        <f t="shared" ca="1" si="469"/>
        <v>356.70567199999999</v>
      </c>
      <c r="AJ764" s="9">
        <f t="shared" si="469"/>
        <v>350</v>
      </c>
      <c r="AK764" s="16">
        <f t="shared" ca="1" si="469"/>
        <v>0</v>
      </c>
      <c r="AL764" s="17">
        <f t="shared" ca="1" si="469"/>
        <v>1.0122561800000001</v>
      </c>
      <c r="AM764" s="99">
        <f t="shared" si="470"/>
        <v>44023</v>
      </c>
      <c r="AN764" s="16">
        <f t="shared" si="471"/>
        <v>1.7999999999999999E-2</v>
      </c>
      <c r="AO764" s="3">
        <f t="shared" si="471"/>
        <v>96</v>
      </c>
      <c r="AP764" s="15">
        <f t="shared" si="471"/>
        <v>1.0068193059999999</v>
      </c>
      <c r="AQ764" s="15">
        <f t="shared" ca="1" si="471"/>
        <v>1.019159065</v>
      </c>
      <c r="AR764" s="99">
        <f t="shared" si="472"/>
        <v>44023</v>
      </c>
      <c r="AS764" s="2">
        <f t="shared" ca="1" si="473"/>
        <v>6.7056719999999999</v>
      </c>
      <c r="AT764" s="2">
        <f t="shared" si="473"/>
        <v>0</v>
      </c>
      <c r="AU764" s="28" t="str">
        <f t="shared" si="473"/>
        <v>A+J=</v>
      </c>
      <c r="AV764" s="99">
        <f t="shared" si="473"/>
        <v>44249</v>
      </c>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c r="FV764" s="3"/>
      <c r="FW764" s="3"/>
      <c r="FX764" s="3"/>
      <c r="FY764" s="3"/>
      <c r="FZ764" s="3"/>
      <c r="GA764" s="3"/>
      <c r="GB764" s="3"/>
      <c r="GC764" s="3"/>
      <c r="GD764" s="3"/>
      <c r="GE764" s="3"/>
      <c r="GF764" s="3"/>
      <c r="GG764" s="3"/>
      <c r="GH764" s="3"/>
      <c r="GI764" s="3"/>
      <c r="GJ764" s="3"/>
      <c r="GK764" s="3"/>
      <c r="GL764" s="3"/>
      <c r="GM764" s="3"/>
      <c r="GN764" s="3"/>
      <c r="GO764" s="3"/>
      <c r="GP764" s="3"/>
      <c r="GQ764" s="3"/>
      <c r="GR764" s="3"/>
      <c r="GS764" s="3"/>
      <c r="GT764" s="1"/>
      <c r="GU764" s="1"/>
      <c r="GV764" s="1"/>
      <c r="GW764" s="1"/>
      <c r="GX764" s="1"/>
      <c r="GY764" s="1"/>
      <c r="GZ764" s="1"/>
      <c r="HA764" s="1"/>
      <c r="HB764" s="1"/>
      <c r="HC764" s="1"/>
      <c r="HD764" s="1"/>
      <c r="HE764" s="1"/>
      <c r="HF764" s="1"/>
      <c r="HG764" s="1"/>
      <c r="HH764" s="1"/>
      <c r="HI764" s="1"/>
      <c r="HJ764" s="1"/>
      <c r="HK764" s="1"/>
      <c r="HL764" s="1"/>
    </row>
    <row r="765" spans="1:220" x14ac:dyDescent="0.15">
      <c r="A765" s="97"/>
      <c r="B765" s="19"/>
      <c r="C765" s="2"/>
      <c r="D765" s="16"/>
      <c r="E765" s="17"/>
      <c r="F765" s="17"/>
      <c r="G765" s="17"/>
      <c r="H765" s="17"/>
      <c r="I765" s="16"/>
      <c r="J765" s="99"/>
      <c r="K765" s="3"/>
      <c r="L765" s="20"/>
      <c r="M765" s="15"/>
      <c r="N765" s="15"/>
      <c r="O765" s="20"/>
      <c r="P765" s="2"/>
      <c r="Q765" s="2"/>
      <c r="R765" s="4"/>
      <c r="S765" s="99"/>
      <c r="T765" s="9"/>
      <c r="U765" s="9"/>
      <c r="V765" s="9"/>
      <c r="W765" s="9"/>
      <c r="X765" s="9"/>
      <c r="Y765" s="1"/>
      <c r="Z765" s="9"/>
      <c r="AA765" s="9"/>
      <c r="AB765" s="9"/>
      <c r="AC765" s="9"/>
      <c r="AD765" s="9"/>
      <c r="AE765" s="10"/>
      <c r="AF765" s="9"/>
      <c r="AG765" s="9"/>
      <c r="AH765" s="99">
        <f t="shared" si="474"/>
        <v>44024</v>
      </c>
      <c r="AI765" s="2">
        <f t="shared" ca="1" si="469"/>
        <v>356.70567199999999</v>
      </c>
      <c r="AJ765" s="9">
        <f t="shared" si="469"/>
        <v>350</v>
      </c>
      <c r="AK765" s="16">
        <f t="shared" ca="1" si="469"/>
        <v>0</v>
      </c>
      <c r="AL765" s="17">
        <f t="shared" ca="1" si="469"/>
        <v>1.0122561800000001</v>
      </c>
      <c r="AM765" s="99">
        <f t="shared" si="470"/>
        <v>44024</v>
      </c>
      <c r="AN765" s="16">
        <f t="shared" si="471"/>
        <v>1.7999999999999999E-2</v>
      </c>
      <c r="AO765" s="3">
        <f t="shared" si="471"/>
        <v>96</v>
      </c>
      <c r="AP765" s="15">
        <f t="shared" si="471"/>
        <v>1.0068193059999999</v>
      </c>
      <c r="AQ765" s="15">
        <f t="shared" ca="1" si="471"/>
        <v>1.019159065</v>
      </c>
      <c r="AR765" s="99">
        <f t="shared" si="472"/>
        <v>44024</v>
      </c>
      <c r="AS765" s="2">
        <f t="shared" ca="1" si="473"/>
        <v>6.7056719999999999</v>
      </c>
      <c r="AT765" s="2">
        <f t="shared" si="473"/>
        <v>0</v>
      </c>
      <c r="AU765" s="28" t="str">
        <f t="shared" si="473"/>
        <v>A+J=</v>
      </c>
      <c r="AV765" s="99">
        <f t="shared" si="473"/>
        <v>44249</v>
      </c>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c r="FV765" s="3"/>
      <c r="FW765" s="3"/>
      <c r="FX765" s="3"/>
      <c r="FY765" s="3"/>
      <c r="FZ765" s="3"/>
      <c r="GA765" s="3"/>
      <c r="GB765" s="3"/>
      <c r="GC765" s="3"/>
      <c r="GD765" s="3"/>
      <c r="GE765" s="3"/>
      <c r="GF765" s="3"/>
      <c r="GG765" s="3"/>
      <c r="GH765" s="3"/>
      <c r="GI765" s="3"/>
      <c r="GJ765" s="3"/>
      <c r="GK765" s="3"/>
      <c r="GL765" s="3"/>
      <c r="GM765" s="3"/>
      <c r="GN765" s="3"/>
      <c r="GO765" s="3"/>
      <c r="GP765" s="3"/>
      <c r="GQ765" s="3"/>
      <c r="GR765" s="3"/>
      <c r="GS765" s="3"/>
      <c r="GT765" s="1"/>
      <c r="GU765" s="1"/>
      <c r="GV765" s="1"/>
      <c r="GW765" s="1"/>
      <c r="GX765" s="1"/>
      <c r="GY765" s="1"/>
      <c r="GZ765" s="1"/>
      <c r="HA765" s="1"/>
      <c r="HB765" s="1"/>
      <c r="HC765" s="1"/>
      <c r="HD765" s="1"/>
      <c r="HE765" s="1"/>
      <c r="HF765" s="1"/>
      <c r="HG765" s="1"/>
      <c r="HH765" s="1"/>
      <c r="HI765" s="1"/>
      <c r="HJ765" s="1"/>
      <c r="HK765" s="1"/>
      <c r="HL765" s="1"/>
    </row>
    <row r="766" spans="1:220" x14ac:dyDescent="0.15">
      <c r="A766" s="97"/>
      <c r="B766" s="19"/>
      <c r="C766" s="2"/>
      <c r="D766" s="16"/>
      <c r="E766" s="17"/>
      <c r="F766" s="17"/>
      <c r="G766" s="17"/>
      <c r="H766" s="17"/>
      <c r="I766" s="16"/>
      <c r="J766" s="99"/>
      <c r="K766" s="3"/>
      <c r="L766" s="20"/>
      <c r="M766" s="15"/>
      <c r="N766" s="15"/>
      <c r="O766" s="20"/>
      <c r="P766" s="2"/>
      <c r="Q766" s="2"/>
      <c r="R766" s="4"/>
      <c r="S766" s="99"/>
      <c r="T766" s="9"/>
      <c r="U766" s="9"/>
      <c r="V766" s="9"/>
      <c r="W766" s="9"/>
      <c r="X766" s="9"/>
      <c r="Y766" s="1"/>
      <c r="Z766" s="9"/>
      <c r="AA766" s="9"/>
      <c r="AB766" s="9"/>
      <c r="AC766" s="9"/>
      <c r="AD766" s="9"/>
      <c r="AE766" s="10"/>
      <c r="AF766" s="9"/>
      <c r="AG766" s="9"/>
      <c r="AH766" s="99">
        <f t="shared" si="474"/>
        <v>44025</v>
      </c>
      <c r="AI766" s="2">
        <f t="shared" ca="1" si="469"/>
        <v>356.70567199999999</v>
      </c>
      <c r="AJ766" s="9">
        <f t="shared" si="469"/>
        <v>350</v>
      </c>
      <c r="AK766" s="16">
        <f t="shared" ca="1" si="469"/>
        <v>2.1500000000000005E-2</v>
      </c>
      <c r="AL766" s="17">
        <f t="shared" ca="1" si="469"/>
        <v>1.0122561800000001</v>
      </c>
      <c r="AM766" s="99">
        <f t="shared" si="470"/>
        <v>44025</v>
      </c>
      <c r="AN766" s="16">
        <f t="shared" si="471"/>
        <v>1.7999999999999999E-2</v>
      </c>
      <c r="AO766" s="3">
        <f t="shared" si="471"/>
        <v>96</v>
      </c>
      <c r="AP766" s="15">
        <f t="shared" si="471"/>
        <v>1.0068193059999999</v>
      </c>
      <c r="AQ766" s="15">
        <f t="shared" ca="1" si="471"/>
        <v>1.019159065</v>
      </c>
      <c r="AR766" s="99">
        <f t="shared" si="472"/>
        <v>44025</v>
      </c>
      <c r="AS766" s="2">
        <f t="shared" ca="1" si="473"/>
        <v>6.7056719999999999</v>
      </c>
      <c r="AT766" s="2">
        <f t="shared" si="473"/>
        <v>0</v>
      </c>
      <c r="AU766" s="28" t="str">
        <f t="shared" si="473"/>
        <v>A+J=</v>
      </c>
      <c r="AV766" s="99">
        <f t="shared" si="473"/>
        <v>44249</v>
      </c>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c r="FV766" s="3"/>
      <c r="FW766" s="3"/>
      <c r="FX766" s="3"/>
      <c r="FY766" s="3"/>
      <c r="FZ766" s="3"/>
      <c r="GA766" s="3"/>
      <c r="GB766" s="3"/>
      <c r="GC766" s="3"/>
      <c r="GD766" s="3"/>
      <c r="GE766" s="3"/>
      <c r="GF766" s="3"/>
      <c r="GG766" s="3"/>
      <c r="GH766" s="3"/>
      <c r="GI766" s="3"/>
      <c r="GJ766" s="3"/>
      <c r="GK766" s="3"/>
      <c r="GL766" s="3"/>
      <c r="GM766" s="3"/>
      <c r="GN766" s="3"/>
      <c r="GO766" s="3"/>
      <c r="GP766" s="3"/>
      <c r="GQ766" s="3"/>
      <c r="GR766" s="3"/>
      <c r="GS766" s="3"/>
      <c r="GT766" s="1"/>
      <c r="GU766" s="1"/>
      <c r="GV766" s="1"/>
      <c r="GW766" s="1"/>
      <c r="GX766" s="1"/>
      <c r="GY766" s="1"/>
      <c r="GZ766" s="1"/>
      <c r="HA766" s="1"/>
      <c r="HB766" s="1"/>
      <c r="HC766" s="1"/>
      <c r="HD766" s="1"/>
      <c r="HE766" s="1"/>
      <c r="HF766" s="1"/>
      <c r="HG766" s="1"/>
      <c r="HH766" s="1"/>
      <c r="HI766" s="1"/>
      <c r="HJ766" s="1"/>
      <c r="HK766" s="1"/>
      <c r="HL766" s="1"/>
    </row>
    <row r="767" spans="1:220" x14ac:dyDescent="0.15">
      <c r="A767" s="97"/>
      <c r="B767" s="19"/>
      <c r="C767" s="2"/>
      <c r="D767" s="16"/>
      <c r="E767" s="17"/>
      <c r="F767" s="17"/>
      <c r="G767" s="17"/>
      <c r="H767" s="17"/>
      <c r="I767" s="16"/>
      <c r="J767" s="99"/>
      <c r="K767" s="3"/>
      <c r="L767" s="20"/>
      <c r="M767" s="15"/>
      <c r="N767" s="15"/>
      <c r="O767" s="20"/>
      <c r="P767" s="2"/>
      <c r="Q767" s="2"/>
      <c r="R767" s="4"/>
      <c r="S767" s="99"/>
      <c r="T767" s="9"/>
      <c r="U767" s="9"/>
      <c r="V767" s="9"/>
      <c r="W767" s="9"/>
      <c r="X767" s="9"/>
      <c r="Y767" s="1"/>
      <c r="Z767" s="9"/>
      <c r="AA767" s="9"/>
      <c r="AB767" s="9"/>
      <c r="AC767" s="9"/>
      <c r="AD767" s="9"/>
      <c r="AE767" s="10"/>
      <c r="AF767" s="9"/>
      <c r="AG767" s="9"/>
      <c r="AH767" s="99">
        <f t="shared" si="474"/>
        <v>44026</v>
      </c>
      <c r="AI767" s="2">
        <f t="shared" ca="1" si="469"/>
        <v>356.76104199999997</v>
      </c>
      <c r="AJ767" s="9">
        <f t="shared" si="469"/>
        <v>350</v>
      </c>
      <c r="AK767" s="16">
        <f t="shared" ca="1" si="469"/>
        <v>2.1500000000000005E-2</v>
      </c>
      <c r="AL767" s="17">
        <f t="shared" ca="1" si="469"/>
        <v>1.01234164</v>
      </c>
      <c r="AM767" s="99">
        <f t="shared" si="470"/>
        <v>44026</v>
      </c>
      <c r="AN767" s="16">
        <f t="shared" si="471"/>
        <v>1.7999999999999999E-2</v>
      </c>
      <c r="AO767" s="3">
        <f t="shared" si="471"/>
        <v>97</v>
      </c>
      <c r="AP767" s="15">
        <f t="shared" si="471"/>
        <v>1.006890584</v>
      </c>
      <c r="AQ767" s="15">
        <f t="shared" ca="1" si="471"/>
        <v>1.019317265</v>
      </c>
      <c r="AR767" s="99">
        <f t="shared" si="472"/>
        <v>44026</v>
      </c>
      <c r="AS767" s="2">
        <f t="shared" ca="1" si="473"/>
        <v>6.7610419999999998</v>
      </c>
      <c r="AT767" s="2">
        <f t="shared" si="473"/>
        <v>0</v>
      </c>
      <c r="AU767" s="28" t="str">
        <f t="shared" si="473"/>
        <v>A+J=</v>
      </c>
      <c r="AV767" s="99">
        <f t="shared" si="473"/>
        <v>44249</v>
      </c>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c r="FV767" s="3"/>
      <c r="FW767" s="3"/>
      <c r="FX767" s="3"/>
      <c r="FY767" s="3"/>
      <c r="FZ767" s="3"/>
      <c r="GA767" s="3"/>
      <c r="GB767" s="3"/>
      <c r="GC767" s="3"/>
      <c r="GD767" s="3"/>
      <c r="GE767" s="3"/>
      <c r="GF767" s="3"/>
      <c r="GG767" s="3"/>
      <c r="GH767" s="3"/>
      <c r="GI767" s="3"/>
      <c r="GJ767" s="3"/>
      <c r="GK767" s="3"/>
      <c r="GL767" s="3"/>
      <c r="GM767" s="3"/>
      <c r="GN767" s="3"/>
      <c r="GO767" s="3"/>
      <c r="GP767" s="3"/>
      <c r="GQ767" s="3"/>
      <c r="GR767" s="3"/>
      <c r="GS767" s="3"/>
      <c r="GT767" s="1"/>
      <c r="GU767" s="1"/>
      <c r="GV767" s="1"/>
      <c r="GW767" s="1"/>
      <c r="GX767" s="1"/>
      <c r="GY767" s="1"/>
      <c r="GZ767" s="1"/>
      <c r="HA767" s="1"/>
      <c r="HB767" s="1"/>
      <c r="HC767" s="1"/>
      <c r="HD767" s="1"/>
      <c r="HE767" s="1"/>
      <c r="HF767" s="1"/>
      <c r="HG767" s="1"/>
      <c r="HH767" s="1"/>
      <c r="HI767" s="1"/>
      <c r="HJ767" s="1"/>
      <c r="HK767" s="1"/>
      <c r="HL767" s="1"/>
    </row>
    <row r="768" spans="1:220" x14ac:dyDescent="0.15">
      <c r="A768" s="97"/>
      <c r="B768" s="19"/>
      <c r="C768" s="2"/>
      <c r="D768" s="16"/>
      <c r="E768" s="17"/>
      <c r="F768" s="17"/>
      <c r="G768" s="17"/>
      <c r="H768" s="17"/>
      <c r="I768" s="16"/>
      <c r="J768" s="99"/>
      <c r="K768" s="3"/>
      <c r="L768" s="20"/>
      <c r="M768" s="15"/>
      <c r="N768" s="15"/>
      <c r="O768" s="20"/>
      <c r="P768" s="2"/>
      <c r="Q768" s="2"/>
      <c r="R768" s="4"/>
      <c r="S768" s="99"/>
      <c r="T768" s="9"/>
      <c r="U768" s="9"/>
      <c r="V768" s="9"/>
      <c r="W768" s="9"/>
      <c r="X768" s="9"/>
      <c r="Y768" s="1"/>
      <c r="Z768" s="9"/>
      <c r="AA768" s="9"/>
      <c r="AB768" s="9"/>
      <c r="AC768" s="9"/>
      <c r="AD768" s="9"/>
      <c r="AE768" s="10"/>
      <c r="AF768" s="9"/>
      <c r="AG768" s="9"/>
      <c r="AH768" s="99">
        <f t="shared" si="474"/>
        <v>44027</v>
      </c>
      <c r="AI768" s="2">
        <f t="shared" ca="1" si="469"/>
        <v>356.816419</v>
      </c>
      <c r="AJ768" s="9">
        <f t="shared" si="469"/>
        <v>350</v>
      </c>
      <c r="AK768" s="16">
        <f t="shared" ca="1" si="469"/>
        <v>2.1500000000000005E-2</v>
      </c>
      <c r="AL768" s="17">
        <f t="shared" ca="1" si="469"/>
        <v>1.0124271</v>
      </c>
      <c r="AM768" s="99">
        <f t="shared" si="470"/>
        <v>44027</v>
      </c>
      <c r="AN768" s="16">
        <f t="shared" si="471"/>
        <v>1.7999999999999999E-2</v>
      </c>
      <c r="AO768" s="3">
        <f t="shared" si="471"/>
        <v>98</v>
      </c>
      <c r="AP768" s="15">
        <f t="shared" si="471"/>
        <v>1.0069618680000001</v>
      </c>
      <c r="AQ768" s="15">
        <f t="shared" ca="1" si="471"/>
        <v>1.019475484</v>
      </c>
      <c r="AR768" s="99">
        <f t="shared" si="472"/>
        <v>44027</v>
      </c>
      <c r="AS768" s="2">
        <f t="shared" ca="1" si="473"/>
        <v>6.8164189999999998</v>
      </c>
      <c r="AT768" s="2">
        <f t="shared" si="473"/>
        <v>0</v>
      </c>
      <c r="AU768" s="28" t="str">
        <f t="shared" si="473"/>
        <v>A+J=</v>
      </c>
      <c r="AV768" s="99">
        <f t="shared" si="473"/>
        <v>44249</v>
      </c>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c r="FV768" s="3"/>
      <c r="FW768" s="3"/>
      <c r="FX768" s="3"/>
      <c r="FY768" s="3"/>
      <c r="FZ768" s="3"/>
      <c r="GA768" s="3"/>
      <c r="GB768" s="3"/>
      <c r="GC768" s="3"/>
      <c r="GD768" s="3"/>
      <c r="GE768" s="3"/>
      <c r="GF768" s="3"/>
      <c r="GG768" s="3"/>
      <c r="GH768" s="3"/>
      <c r="GI768" s="3"/>
      <c r="GJ768" s="3"/>
      <c r="GK768" s="3"/>
      <c r="GL768" s="3"/>
      <c r="GM768" s="3"/>
      <c r="GN768" s="3"/>
      <c r="GO768" s="3"/>
      <c r="GP768" s="3"/>
      <c r="GQ768" s="3"/>
      <c r="GR768" s="3"/>
      <c r="GS768" s="3"/>
      <c r="GT768" s="1"/>
      <c r="GU768" s="1"/>
      <c r="GV768" s="1"/>
      <c r="GW768" s="1"/>
      <c r="GX768" s="1"/>
      <c r="GY768" s="1"/>
      <c r="GZ768" s="1"/>
      <c r="HA768" s="1"/>
      <c r="HB768" s="1"/>
      <c r="HC768" s="1"/>
      <c r="HD768" s="1"/>
      <c r="HE768" s="1"/>
      <c r="HF768" s="1"/>
      <c r="HG768" s="1"/>
      <c r="HH768" s="1"/>
      <c r="HI768" s="1"/>
      <c r="HJ768" s="1"/>
      <c r="HK768" s="1"/>
      <c r="HL768" s="1"/>
    </row>
    <row r="769" spans="1:220" x14ac:dyDescent="0.15">
      <c r="A769" s="97"/>
      <c r="B769" s="19"/>
      <c r="C769" s="2"/>
      <c r="D769" s="16"/>
      <c r="E769" s="17"/>
      <c r="F769" s="17"/>
      <c r="G769" s="17"/>
      <c r="H769" s="17"/>
      <c r="I769" s="16"/>
      <c r="J769" s="99"/>
      <c r="K769" s="3"/>
      <c r="L769" s="20"/>
      <c r="M769" s="15"/>
      <c r="N769" s="15"/>
      <c r="O769" s="20"/>
      <c r="P769" s="2"/>
      <c r="Q769" s="2"/>
      <c r="R769" s="4"/>
      <c r="S769" s="99"/>
      <c r="T769" s="9"/>
      <c r="U769" s="9"/>
      <c r="V769" s="9"/>
      <c r="W769" s="9"/>
      <c r="X769" s="9"/>
      <c r="Y769" s="1"/>
      <c r="Z769" s="9"/>
      <c r="AA769" s="9"/>
      <c r="AB769" s="9"/>
      <c r="AC769" s="9"/>
      <c r="AD769" s="9"/>
      <c r="AE769" s="10"/>
      <c r="AF769" s="9"/>
      <c r="AG769" s="9"/>
      <c r="AH769" s="99">
        <f t="shared" si="474"/>
        <v>44028</v>
      </c>
      <c r="AI769" s="2">
        <f t="shared" ca="1" si="469"/>
        <v>356.87180499999999</v>
      </c>
      <c r="AJ769" s="9">
        <f t="shared" si="469"/>
        <v>350</v>
      </c>
      <c r="AK769" s="16">
        <f t="shared" ca="1" si="469"/>
        <v>2.1500000000000005E-2</v>
      </c>
      <c r="AL769" s="17">
        <f t="shared" ca="1" si="469"/>
        <v>1.0125125699999999</v>
      </c>
      <c r="AM769" s="99">
        <f t="shared" si="470"/>
        <v>44028</v>
      </c>
      <c r="AN769" s="16">
        <f t="shared" si="471"/>
        <v>1.7999999999999999E-2</v>
      </c>
      <c r="AO769" s="3">
        <f t="shared" si="471"/>
        <v>99</v>
      </c>
      <c r="AP769" s="15">
        <f t="shared" si="471"/>
        <v>1.007033157</v>
      </c>
      <c r="AQ769" s="15">
        <f t="shared" ca="1" si="471"/>
        <v>1.01963373</v>
      </c>
      <c r="AR769" s="99">
        <f t="shared" si="472"/>
        <v>44028</v>
      </c>
      <c r="AS769" s="2">
        <f t="shared" ca="1" si="473"/>
        <v>6.8718050000000002</v>
      </c>
      <c r="AT769" s="2">
        <f t="shared" si="473"/>
        <v>0</v>
      </c>
      <c r="AU769" s="28" t="str">
        <f t="shared" si="473"/>
        <v>A+J=</v>
      </c>
      <c r="AV769" s="99">
        <f t="shared" si="473"/>
        <v>44249</v>
      </c>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c r="FV769" s="3"/>
      <c r="FW769" s="3"/>
      <c r="FX769" s="3"/>
      <c r="FY769" s="3"/>
      <c r="FZ769" s="3"/>
      <c r="GA769" s="3"/>
      <c r="GB769" s="3"/>
      <c r="GC769" s="3"/>
      <c r="GD769" s="3"/>
      <c r="GE769" s="3"/>
      <c r="GF769" s="3"/>
      <c r="GG769" s="3"/>
      <c r="GH769" s="3"/>
      <c r="GI769" s="3"/>
      <c r="GJ769" s="3"/>
      <c r="GK769" s="3"/>
      <c r="GL769" s="3"/>
      <c r="GM769" s="3"/>
      <c r="GN769" s="3"/>
      <c r="GO769" s="3"/>
      <c r="GP769" s="3"/>
      <c r="GQ769" s="3"/>
      <c r="GR769" s="3"/>
      <c r="GS769" s="3"/>
      <c r="GT769" s="1"/>
      <c r="GU769" s="1"/>
      <c r="GV769" s="1"/>
      <c r="GW769" s="1"/>
      <c r="GX769" s="1"/>
      <c r="GY769" s="1"/>
      <c r="GZ769" s="1"/>
      <c r="HA769" s="1"/>
      <c r="HB769" s="1"/>
      <c r="HC769" s="1"/>
      <c r="HD769" s="1"/>
      <c r="HE769" s="1"/>
      <c r="HF769" s="1"/>
      <c r="HG769" s="1"/>
      <c r="HH769" s="1"/>
      <c r="HI769" s="1"/>
      <c r="HJ769" s="1"/>
      <c r="HK769" s="1"/>
      <c r="HL769" s="1"/>
    </row>
    <row r="770" spans="1:220" x14ac:dyDescent="0.15">
      <c r="A770" s="97"/>
      <c r="B770" s="19"/>
      <c r="C770" s="2"/>
      <c r="D770" s="16"/>
      <c r="E770" s="17"/>
      <c r="F770" s="17"/>
      <c r="G770" s="17"/>
      <c r="H770" s="17"/>
      <c r="I770" s="16"/>
      <c r="J770" s="99"/>
      <c r="K770" s="3"/>
      <c r="L770" s="20"/>
      <c r="M770" s="15"/>
      <c r="N770" s="15"/>
      <c r="O770" s="20"/>
      <c r="P770" s="2"/>
      <c r="Q770" s="2"/>
      <c r="R770" s="4"/>
      <c r="S770" s="99"/>
      <c r="T770" s="9"/>
      <c r="U770" s="9"/>
      <c r="V770" s="9"/>
      <c r="W770" s="9"/>
      <c r="X770" s="9"/>
      <c r="Y770" s="1"/>
      <c r="Z770" s="9"/>
      <c r="AA770" s="9"/>
      <c r="AB770" s="9"/>
      <c r="AC770" s="9"/>
      <c r="AD770" s="9"/>
      <c r="AE770" s="10"/>
      <c r="AF770" s="9"/>
      <c r="AG770" s="9"/>
      <c r="AH770" s="99">
        <f t="shared" si="474"/>
        <v>44029</v>
      </c>
      <c r="AI770" s="2">
        <f t="shared" ca="1" si="469"/>
        <v>356.92720000000003</v>
      </c>
      <c r="AJ770" s="9">
        <f t="shared" si="469"/>
        <v>350</v>
      </c>
      <c r="AK770" s="16">
        <f t="shared" ca="1" si="469"/>
        <v>2.1500000000000005E-2</v>
      </c>
      <c r="AL770" s="17">
        <f t="shared" ca="1" si="469"/>
        <v>1.01259805</v>
      </c>
      <c r="AM770" s="99">
        <f t="shared" si="470"/>
        <v>44029</v>
      </c>
      <c r="AN770" s="16">
        <f t="shared" si="471"/>
        <v>1.7999999999999999E-2</v>
      </c>
      <c r="AO770" s="3">
        <f t="shared" si="471"/>
        <v>100</v>
      </c>
      <c r="AP770" s="15">
        <f t="shared" si="471"/>
        <v>1.0071044499999999</v>
      </c>
      <c r="AQ770" s="15">
        <f t="shared" ca="1" si="471"/>
        <v>1.019792002</v>
      </c>
      <c r="AR770" s="99">
        <f t="shared" si="472"/>
        <v>44029</v>
      </c>
      <c r="AS770" s="2">
        <f t="shared" ca="1" si="473"/>
        <v>6.9272</v>
      </c>
      <c r="AT770" s="2">
        <f t="shared" si="473"/>
        <v>0</v>
      </c>
      <c r="AU770" s="28" t="str">
        <f t="shared" si="473"/>
        <v>A+J=</v>
      </c>
      <c r="AV770" s="99">
        <f t="shared" si="473"/>
        <v>44249</v>
      </c>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c r="FV770" s="3"/>
      <c r="FW770" s="3"/>
      <c r="FX770" s="3"/>
      <c r="FY770" s="3"/>
      <c r="FZ770" s="3"/>
      <c r="GA770" s="3"/>
      <c r="GB770" s="3"/>
      <c r="GC770" s="3"/>
      <c r="GD770" s="3"/>
      <c r="GE770" s="3"/>
      <c r="GF770" s="3"/>
      <c r="GG770" s="3"/>
      <c r="GH770" s="3"/>
      <c r="GI770" s="3"/>
      <c r="GJ770" s="3"/>
      <c r="GK770" s="3"/>
      <c r="GL770" s="3"/>
      <c r="GM770" s="3"/>
      <c r="GN770" s="3"/>
      <c r="GO770" s="3"/>
      <c r="GP770" s="3"/>
      <c r="GQ770" s="3"/>
      <c r="GR770" s="3"/>
      <c r="GS770" s="3"/>
      <c r="GT770" s="1"/>
      <c r="GU770" s="1"/>
      <c r="GV770" s="1"/>
      <c r="GW770" s="1"/>
      <c r="GX770" s="1"/>
      <c r="GY770" s="1"/>
      <c r="GZ770" s="1"/>
      <c r="HA770" s="1"/>
      <c r="HB770" s="1"/>
      <c r="HC770" s="1"/>
      <c r="HD770" s="1"/>
      <c r="HE770" s="1"/>
      <c r="HF770" s="1"/>
      <c r="HG770" s="1"/>
      <c r="HH770" s="1"/>
      <c r="HI770" s="1"/>
      <c r="HJ770" s="1"/>
      <c r="HK770" s="1"/>
      <c r="HL770" s="1"/>
    </row>
    <row r="771" spans="1:220" x14ac:dyDescent="0.15">
      <c r="A771" s="97"/>
      <c r="B771" s="19"/>
      <c r="C771" s="2"/>
      <c r="D771" s="16"/>
      <c r="E771" s="17"/>
      <c r="F771" s="17"/>
      <c r="G771" s="17"/>
      <c r="H771" s="17"/>
      <c r="I771" s="16"/>
      <c r="J771" s="99"/>
      <c r="K771" s="3"/>
      <c r="L771" s="20"/>
      <c r="M771" s="15"/>
      <c r="N771" s="15"/>
      <c r="O771" s="20"/>
      <c r="P771" s="2"/>
      <c r="Q771" s="2"/>
      <c r="R771" s="4"/>
      <c r="S771" s="99"/>
      <c r="T771" s="9"/>
      <c r="U771" s="9"/>
      <c r="V771" s="9"/>
      <c r="W771" s="9"/>
      <c r="X771" s="9"/>
      <c r="Y771" s="1"/>
      <c r="Z771" s="9"/>
      <c r="AA771" s="9"/>
      <c r="AB771" s="9"/>
      <c r="AC771" s="9"/>
      <c r="AD771" s="9"/>
      <c r="AE771" s="10"/>
      <c r="AF771" s="9"/>
      <c r="AG771" s="9"/>
      <c r="AH771" s="99">
        <f t="shared" si="474"/>
        <v>44030</v>
      </c>
      <c r="AI771" s="2">
        <f t="shared" ca="1" si="469"/>
        <v>356.98260199999999</v>
      </c>
      <c r="AJ771" s="9">
        <f t="shared" si="469"/>
        <v>350</v>
      </c>
      <c r="AK771" s="16">
        <f t="shared" ca="1" si="469"/>
        <v>0</v>
      </c>
      <c r="AL771" s="17">
        <f t="shared" ca="1" si="469"/>
        <v>1.0126835300000001</v>
      </c>
      <c r="AM771" s="99">
        <f t="shared" si="470"/>
        <v>44030</v>
      </c>
      <c r="AN771" s="16">
        <f t="shared" si="471"/>
        <v>1.7999999999999999E-2</v>
      </c>
      <c r="AO771" s="3">
        <f t="shared" si="471"/>
        <v>101</v>
      </c>
      <c r="AP771" s="15">
        <f t="shared" si="471"/>
        <v>1.007175749</v>
      </c>
      <c r="AQ771" s="15">
        <f t="shared" ca="1" si="471"/>
        <v>1.019950293</v>
      </c>
      <c r="AR771" s="99">
        <f t="shared" si="472"/>
        <v>44030</v>
      </c>
      <c r="AS771" s="2">
        <f t="shared" ca="1" si="473"/>
        <v>6.982602</v>
      </c>
      <c r="AT771" s="2">
        <f t="shared" si="473"/>
        <v>0</v>
      </c>
      <c r="AU771" s="28" t="str">
        <f t="shared" si="473"/>
        <v>A+J=</v>
      </c>
      <c r="AV771" s="99">
        <f t="shared" si="473"/>
        <v>44249</v>
      </c>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c r="FV771" s="3"/>
      <c r="FW771" s="3"/>
      <c r="FX771" s="3"/>
      <c r="FY771" s="3"/>
      <c r="FZ771" s="3"/>
      <c r="GA771" s="3"/>
      <c r="GB771" s="3"/>
      <c r="GC771" s="3"/>
      <c r="GD771" s="3"/>
      <c r="GE771" s="3"/>
      <c r="GF771" s="3"/>
      <c r="GG771" s="3"/>
      <c r="GH771" s="3"/>
      <c r="GI771" s="3"/>
      <c r="GJ771" s="3"/>
      <c r="GK771" s="3"/>
      <c r="GL771" s="3"/>
      <c r="GM771" s="3"/>
      <c r="GN771" s="3"/>
      <c r="GO771" s="3"/>
      <c r="GP771" s="3"/>
      <c r="GQ771" s="3"/>
      <c r="GR771" s="3"/>
      <c r="GS771" s="3"/>
      <c r="GT771" s="1"/>
      <c r="GU771" s="1"/>
      <c r="GV771" s="1"/>
      <c r="GW771" s="1"/>
      <c r="GX771" s="1"/>
      <c r="GY771" s="1"/>
      <c r="GZ771" s="1"/>
      <c r="HA771" s="1"/>
      <c r="HB771" s="1"/>
      <c r="HC771" s="1"/>
      <c r="HD771" s="1"/>
      <c r="HE771" s="1"/>
      <c r="HF771" s="1"/>
      <c r="HG771" s="1"/>
      <c r="HH771" s="1"/>
      <c r="HI771" s="1"/>
      <c r="HJ771" s="1"/>
      <c r="HK771" s="1"/>
      <c r="HL771" s="1"/>
    </row>
    <row r="772" spans="1:220" x14ac:dyDescent="0.15">
      <c r="A772" s="97"/>
      <c r="B772" s="19"/>
      <c r="C772" s="2"/>
      <c r="D772" s="16"/>
      <c r="E772" s="17"/>
      <c r="F772" s="17"/>
      <c r="G772" s="17"/>
      <c r="H772" s="17"/>
      <c r="I772" s="16"/>
      <c r="J772" s="99"/>
      <c r="K772" s="3"/>
      <c r="L772" s="20"/>
      <c r="M772" s="15"/>
      <c r="N772" s="15"/>
      <c r="O772" s="20"/>
      <c r="P772" s="2"/>
      <c r="Q772" s="2"/>
      <c r="R772" s="4"/>
      <c r="S772" s="99"/>
      <c r="T772" s="9"/>
      <c r="U772" s="9"/>
      <c r="V772" s="9"/>
      <c r="W772" s="9"/>
      <c r="X772" s="9"/>
      <c r="Y772" s="1"/>
      <c r="Z772" s="9"/>
      <c r="AA772" s="9"/>
      <c r="AB772" s="9"/>
      <c r="AC772" s="9"/>
      <c r="AD772" s="9"/>
      <c r="AE772" s="10"/>
      <c r="AF772" s="9"/>
      <c r="AG772" s="9"/>
      <c r="AH772" s="99">
        <f t="shared" si="474"/>
        <v>44031</v>
      </c>
      <c r="AI772" s="2">
        <f t="shared" ca="1" si="469"/>
        <v>356.98260199999999</v>
      </c>
      <c r="AJ772" s="9">
        <f t="shared" si="469"/>
        <v>350</v>
      </c>
      <c r="AK772" s="16">
        <f t="shared" ca="1" si="469"/>
        <v>0</v>
      </c>
      <c r="AL772" s="17">
        <f t="shared" ca="1" si="469"/>
        <v>1.0126835300000001</v>
      </c>
      <c r="AM772" s="99">
        <f t="shared" si="470"/>
        <v>44031</v>
      </c>
      <c r="AN772" s="16">
        <f t="shared" si="471"/>
        <v>1.7999999999999999E-2</v>
      </c>
      <c r="AO772" s="3">
        <f t="shared" si="471"/>
        <v>101</v>
      </c>
      <c r="AP772" s="15">
        <f t="shared" si="471"/>
        <v>1.007175749</v>
      </c>
      <c r="AQ772" s="15">
        <f t="shared" ca="1" si="471"/>
        <v>1.019950293</v>
      </c>
      <c r="AR772" s="99">
        <f t="shared" si="472"/>
        <v>44031</v>
      </c>
      <c r="AS772" s="2">
        <f t="shared" ca="1" si="473"/>
        <v>6.982602</v>
      </c>
      <c r="AT772" s="2">
        <f t="shared" si="473"/>
        <v>0</v>
      </c>
      <c r="AU772" s="28" t="str">
        <f t="shared" si="473"/>
        <v>A+J=</v>
      </c>
      <c r="AV772" s="99">
        <f t="shared" si="473"/>
        <v>44249</v>
      </c>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c r="FV772" s="3"/>
      <c r="FW772" s="3"/>
      <c r="FX772" s="3"/>
      <c r="FY772" s="3"/>
      <c r="FZ772" s="3"/>
      <c r="GA772" s="3"/>
      <c r="GB772" s="3"/>
      <c r="GC772" s="3"/>
      <c r="GD772" s="3"/>
      <c r="GE772" s="3"/>
      <c r="GF772" s="3"/>
      <c r="GG772" s="3"/>
      <c r="GH772" s="3"/>
      <c r="GI772" s="3"/>
      <c r="GJ772" s="3"/>
      <c r="GK772" s="3"/>
      <c r="GL772" s="3"/>
      <c r="GM772" s="3"/>
      <c r="GN772" s="3"/>
      <c r="GO772" s="3"/>
      <c r="GP772" s="3"/>
      <c r="GQ772" s="3"/>
      <c r="GR772" s="3"/>
      <c r="GS772" s="3"/>
      <c r="GT772" s="1"/>
      <c r="GU772" s="1"/>
      <c r="GV772" s="1"/>
      <c r="GW772" s="1"/>
      <c r="GX772" s="1"/>
      <c r="GY772" s="1"/>
      <c r="GZ772" s="1"/>
      <c r="HA772" s="1"/>
      <c r="HB772" s="1"/>
      <c r="HC772" s="1"/>
      <c r="HD772" s="1"/>
      <c r="HE772" s="1"/>
      <c r="HF772" s="1"/>
      <c r="HG772" s="1"/>
      <c r="HH772" s="1"/>
      <c r="HI772" s="1"/>
      <c r="HJ772" s="1"/>
      <c r="HK772" s="1"/>
      <c r="HL772" s="1"/>
    </row>
    <row r="773" spans="1:220" x14ac:dyDescent="0.15">
      <c r="A773" s="97"/>
      <c r="B773" s="19"/>
      <c r="C773" s="2"/>
      <c r="D773" s="16"/>
      <c r="E773" s="17"/>
      <c r="F773" s="17"/>
      <c r="G773" s="17"/>
      <c r="H773" s="17"/>
      <c r="I773" s="16"/>
      <c r="J773" s="99"/>
      <c r="K773" s="3"/>
      <c r="L773" s="20"/>
      <c r="M773" s="15"/>
      <c r="N773" s="15"/>
      <c r="O773" s="20"/>
      <c r="P773" s="2"/>
      <c r="Q773" s="2"/>
      <c r="R773" s="4"/>
      <c r="S773" s="99"/>
      <c r="T773" s="9"/>
      <c r="U773" s="9"/>
      <c r="V773" s="9"/>
      <c r="W773" s="9"/>
      <c r="X773" s="9"/>
      <c r="Y773" s="1"/>
      <c r="Z773" s="9"/>
      <c r="AA773" s="9"/>
      <c r="AB773" s="9"/>
      <c r="AC773" s="9"/>
      <c r="AD773" s="9"/>
      <c r="AE773" s="10"/>
      <c r="AF773" s="9"/>
      <c r="AG773" s="9"/>
      <c r="AH773" s="99">
        <f t="shared" si="474"/>
        <v>44032</v>
      </c>
      <c r="AI773" s="2">
        <f t="shared" ca="1" si="469"/>
        <v>356.98260199999999</v>
      </c>
      <c r="AJ773" s="9">
        <f t="shared" si="469"/>
        <v>350</v>
      </c>
      <c r="AK773" s="16">
        <f t="shared" ca="1" si="469"/>
        <v>2.1500000000000005E-2</v>
      </c>
      <c r="AL773" s="17">
        <f t="shared" ca="1" si="469"/>
        <v>1.0126835300000001</v>
      </c>
      <c r="AM773" s="99">
        <f t="shared" si="470"/>
        <v>44032</v>
      </c>
      <c r="AN773" s="16">
        <f t="shared" si="471"/>
        <v>1.7999999999999999E-2</v>
      </c>
      <c r="AO773" s="3">
        <f t="shared" si="471"/>
        <v>101</v>
      </c>
      <c r="AP773" s="15">
        <f t="shared" si="471"/>
        <v>1.007175749</v>
      </c>
      <c r="AQ773" s="15">
        <f t="shared" ca="1" si="471"/>
        <v>1.019950293</v>
      </c>
      <c r="AR773" s="99">
        <f t="shared" si="472"/>
        <v>44032</v>
      </c>
      <c r="AS773" s="2">
        <f t="shared" ca="1" si="473"/>
        <v>6.982602</v>
      </c>
      <c r="AT773" s="2">
        <f t="shared" si="473"/>
        <v>0</v>
      </c>
      <c r="AU773" s="28" t="str">
        <f t="shared" si="473"/>
        <v>A+J=</v>
      </c>
      <c r="AV773" s="99">
        <f t="shared" si="473"/>
        <v>44249</v>
      </c>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c r="FV773" s="3"/>
      <c r="FW773" s="3"/>
      <c r="FX773" s="3"/>
      <c r="FY773" s="3"/>
      <c r="FZ773" s="3"/>
      <c r="GA773" s="3"/>
      <c r="GB773" s="3"/>
      <c r="GC773" s="3"/>
      <c r="GD773" s="3"/>
      <c r="GE773" s="3"/>
      <c r="GF773" s="3"/>
      <c r="GG773" s="3"/>
      <c r="GH773" s="3"/>
      <c r="GI773" s="3"/>
      <c r="GJ773" s="3"/>
      <c r="GK773" s="3"/>
      <c r="GL773" s="3"/>
      <c r="GM773" s="3"/>
      <c r="GN773" s="3"/>
      <c r="GO773" s="3"/>
      <c r="GP773" s="3"/>
      <c r="GQ773" s="3"/>
      <c r="GR773" s="3"/>
      <c r="GS773" s="3"/>
      <c r="GT773" s="1"/>
      <c r="GU773" s="1"/>
      <c r="GV773" s="1"/>
      <c r="GW773" s="1"/>
      <c r="GX773" s="1"/>
      <c r="GY773" s="1"/>
      <c r="GZ773" s="1"/>
      <c r="HA773" s="1"/>
      <c r="HB773" s="1"/>
      <c r="HC773" s="1"/>
      <c r="HD773" s="1"/>
      <c r="HE773" s="1"/>
      <c r="HF773" s="1"/>
      <c r="HG773" s="1"/>
      <c r="HH773" s="1"/>
      <c r="HI773" s="1"/>
      <c r="HJ773" s="1"/>
      <c r="HK773" s="1"/>
      <c r="HL773" s="1"/>
    </row>
    <row r="774" spans="1:220" x14ac:dyDescent="0.15">
      <c r="A774" s="97"/>
      <c r="B774" s="19"/>
      <c r="C774" s="2"/>
      <c r="D774" s="16"/>
      <c r="E774" s="17"/>
      <c r="F774" s="17"/>
      <c r="G774" s="17"/>
      <c r="H774" s="17"/>
      <c r="I774" s="16"/>
      <c r="J774" s="99"/>
      <c r="K774" s="3"/>
      <c r="L774" s="20"/>
      <c r="M774" s="15"/>
      <c r="N774" s="15"/>
      <c r="O774" s="20"/>
      <c r="P774" s="2"/>
      <c r="Q774" s="2"/>
      <c r="R774" s="4"/>
      <c r="S774" s="99"/>
      <c r="T774" s="9"/>
      <c r="U774" s="9"/>
      <c r="V774" s="9"/>
      <c r="W774" s="9"/>
      <c r="X774" s="9"/>
      <c r="Y774" s="1"/>
      <c r="Z774" s="9"/>
      <c r="AA774" s="9"/>
      <c r="AB774" s="9"/>
      <c r="AC774" s="9"/>
      <c r="AD774" s="9"/>
      <c r="AE774" s="10"/>
      <c r="AF774" s="9"/>
      <c r="AG774" s="9"/>
      <c r="AH774" s="99">
        <f t="shared" si="474"/>
        <v>44033</v>
      </c>
      <c r="AI774" s="2">
        <f t="shared" ca="1" si="469"/>
        <v>357.03801299999998</v>
      </c>
      <c r="AJ774" s="9">
        <f t="shared" si="469"/>
        <v>350</v>
      </c>
      <c r="AK774" s="16">
        <f t="shared" ca="1" si="469"/>
        <v>2.1500000000000005E-2</v>
      </c>
      <c r="AL774" s="17">
        <f t="shared" ca="1" si="469"/>
        <v>1.0127690199999999</v>
      </c>
      <c r="AM774" s="99">
        <f t="shared" si="470"/>
        <v>44033</v>
      </c>
      <c r="AN774" s="16">
        <f t="shared" si="471"/>
        <v>1.7999999999999999E-2</v>
      </c>
      <c r="AO774" s="3">
        <f t="shared" si="471"/>
        <v>102</v>
      </c>
      <c r="AP774" s="15">
        <f t="shared" si="471"/>
        <v>1.0072470529999999</v>
      </c>
      <c r="AQ774" s="15">
        <f t="shared" ca="1" si="471"/>
        <v>1.0201086109999999</v>
      </c>
      <c r="AR774" s="99">
        <f t="shared" si="472"/>
        <v>44033</v>
      </c>
      <c r="AS774" s="2">
        <f t="shared" ca="1" si="473"/>
        <v>7.0380130000000003</v>
      </c>
      <c r="AT774" s="2">
        <f t="shared" si="473"/>
        <v>0</v>
      </c>
      <c r="AU774" s="28" t="str">
        <f t="shared" si="473"/>
        <v>A+J=</v>
      </c>
      <c r="AV774" s="99">
        <f t="shared" si="473"/>
        <v>44249</v>
      </c>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c r="FV774" s="3"/>
      <c r="FW774" s="3"/>
      <c r="FX774" s="3"/>
      <c r="FY774" s="3"/>
      <c r="FZ774" s="3"/>
      <c r="GA774" s="3"/>
      <c r="GB774" s="3"/>
      <c r="GC774" s="3"/>
      <c r="GD774" s="3"/>
      <c r="GE774" s="3"/>
      <c r="GF774" s="3"/>
      <c r="GG774" s="3"/>
      <c r="GH774" s="3"/>
      <c r="GI774" s="3"/>
      <c r="GJ774" s="3"/>
      <c r="GK774" s="3"/>
      <c r="GL774" s="3"/>
      <c r="GM774" s="3"/>
      <c r="GN774" s="3"/>
      <c r="GO774" s="3"/>
      <c r="GP774" s="3"/>
      <c r="GQ774" s="3"/>
      <c r="GR774" s="3"/>
      <c r="GS774" s="3"/>
      <c r="GT774" s="1"/>
      <c r="GU774" s="1"/>
      <c r="GV774" s="1"/>
      <c r="GW774" s="1"/>
      <c r="GX774" s="1"/>
      <c r="GY774" s="1"/>
      <c r="GZ774" s="1"/>
      <c r="HA774" s="1"/>
      <c r="HB774" s="1"/>
      <c r="HC774" s="1"/>
      <c r="HD774" s="1"/>
      <c r="HE774" s="1"/>
      <c r="HF774" s="1"/>
      <c r="HG774" s="1"/>
      <c r="HH774" s="1"/>
      <c r="HI774" s="1"/>
      <c r="HJ774" s="1"/>
      <c r="HK774" s="1"/>
      <c r="HL774" s="1"/>
    </row>
    <row r="775" spans="1:220" x14ac:dyDescent="0.15">
      <c r="A775" s="97"/>
      <c r="B775" s="19"/>
      <c r="C775" s="2"/>
      <c r="D775" s="16"/>
      <c r="E775" s="17"/>
      <c r="F775" s="17"/>
      <c r="G775" s="17"/>
      <c r="H775" s="17"/>
      <c r="I775" s="16"/>
      <c r="J775" s="99"/>
      <c r="K775" s="3"/>
      <c r="L775" s="20"/>
      <c r="M775" s="15"/>
      <c r="N775" s="15"/>
      <c r="O775" s="20"/>
      <c r="P775" s="2"/>
      <c r="Q775" s="2"/>
      <c r="R775" s="4"/>
      <c r="S775" s="99"/>
      <c r="T775" s="9"/>
      <c r="U775" s="9"/>
      <c r="V775" s="9"/>
      <c r="W775" s="9"/>
      <c r="X775" s="9"/>
      <c r="Y775" s="1"/>
      <c r="Z775" s="9"/>
      <c r="AA775" s="9"/>
      <c r="AB775" s="9"/>
      <c r="AC775" s="9"/>
      <c r="AD775" s="9"/>
      <c r="AE775" s="10"/>
      <c r="AF775" s="9"/>
      <c r="AG775" s="9"/>
      <c r="AH775" s="99"/>
      <c r="AI775" s="3"/>
      <c r="AJ775" s="9"/>
      <c r="AK775" s="16"/>
      <c r="AL775" s="17"/>
      <c r="AM775" s="99"/>
      <c r="AN775" s="16"/>
      <c r="AO775" s="3"/>
      <c r="AP775" s="15"/>
      <c r="AQ775" s="15"/>
      <c r="AR775" s="99"/>
      <c r="AS775" s="2"/>
      <c r="AT775" s="3"/>
      <c r="AU775" s="4"/>
      <c r="AV775" s="99"/>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c r="FV775" s="3"/>
      <c r="FW775" s="3"/>
      <c r="FX775" s="3"/>
      <c r="FY775" s="3"/>
      <c r="FZ775" s="3"/>
      <c r="GA775" s="3"/>
      <c r="GB775" s="3"/>
      <c r="GC775" s="3"/>
      <c r="GD775" s="3"/>
      <c r="GE775" s="3"/>
      <c r="GF775" s="3"/>
      <c r="GG775" s="3"/>
      <c r="GH775" s="3"/>
      <c r="GI775" s="3"/>
      <c r="GJ775" s="3"/>
      <c r="GK775" s="3"/>
      <c r="GL775" s="3"/>
      <c r="GM775" s="3"/>
      <c r="GN775" s="3"/>
      <c r="GO775" s="3"/>
      <c r="GP775" s="3"/>
      <c r="GQ775" s="3"/>
      <c r="GR775" s="3"/>
      <c r="GS775" s="3"/>
      <c r="GT775" s="1"/>
      <c r="GU775" s="1"/>
      <c r="GV775" s="1"/>
      <c r="GW775" s="1"/>
      <c r="GX775" s="1"/>
      <c r="GY775" s="1"/>
      <c r="GZ775" s="1"/>
      <c r="HA775" s="1"/>
      <c r="HB775" s="1"/>
      <c r="HC775" s="1"/>
      <c r="HD775" s="1"/>
      <c r="HE775" s="1"/>
      <c r="HF775" s="1"/>
      <c r="HG775" s="1"/>
      <c r="HH775" s="1"/>
      <c r="HI775" s="1"/>
      <c r="HJ775" s="1"/>
      <c r="HK775" s="1"/>
      <c r="HL775" s="1"/>
    </row>
    <row r="776" spans="1:220" x14ac:dyDescent="0.15">
      <c r="A776" s="97"/>
      <c r="B776" s="19"/>
      <c r="C776" s="2"/>
      <c r="D776" s="16"/>
      <c r="E776" s="17"/>
      <c r="F776" s="17"/>
      <c r="G776" s="17"/>
      <c r="H776" s="17"/>
      <c r="I776" s="16"/>
      <c r="J776" s="99"/>
      <c r="K776" s="3"/>
      <c r="L776" s="20"/>
      <c r="M776" s="15"/>
      <c r="N776" s="15"/>
      <c r="O776" s="20"/>
      <c r="P776" s="2"/>
      <c r="Q776" s="2"/>
      <c r="R776" s="4"/>
      <c r="S776" s="99"/>
      <c r="T776" s="9"/>
      <c r="U776" s="9"/>
      <c r="V776" s="9"/>
      <c r="W776" s="9"/>
      <c r="X776" s="9"/>
      <c r="Y776" s="1"/>
      <c r="Z776" s="9"/>
      <c r="AA776" s="9"/>
      <c r="AB776" s="9"/>
      <c r="AC776" s="9"/>
      <c r="AD776" s="9"/>
      <c r="AE776" s="10"/>
      <c r="AF776" s="9"/>
      <c r="AG776" s="9"/>
      <c r="AH776" s="99" t="str">
        <f t="shared" ref="AH776:AV776" si="475">+$B$9</f>
        <v>AMAR16</v>
      </c>
      <c r="AI776" s="3" t="str">
        <f t="shared" si="475"/>
        <v>AMAR16</v>
      </c>
      <c r="AJ776" s="3" t="str">
        <f t="shared" si="475"/>
        <v>AMAR16</v>
      </c>
      <c r="AK776" s="3" t="str">
        <f t="shared" si="475"/>
        <v>AMAR16</v>
      </c>
      <c r="AL776" s="3" t="str">
        <f t="shared" si="475"/>
        <v>AMAR16</v>
      </c>
      <c r="AM776" s="99" t="str">
        <f t="shared" si="475"/>
        <v>AMAR16</v>
      </c>
      <c r="AN776" s="3" t="str">
        <f t="shared" si="475"/>
        <v>AMAR16</v>
      </c>
      <c r="AO776" s="3" t="str">
        <f t="shared" si="475"/>
        <v>AMAR16</v>
      </c>
      <c r="AP776" s="3" t="str">
        <f t="shared" si="475"/>
        <v>AMAR16</v>
      </c>
      <c r="AQ776" s="3" t="str">
        <f t="shared" si="475"/>
        <v>AMAR16</v>
      </c>
      <c r="AR776" s="99" t="str">
        <f t="shared" si="475"/>
        <v>AMAR16</v>
      </c>
      <c r="AS776" s="3" t="str">
        <f t="shared" si="475"/>
        <v>AMAR16</v>
      </c>
      <c r="AT776" s="3" t="str">
        <f t="shared" si="475"/>
        <v>AMAR16</v>
      </c>
      <c r="AU776" s="4" t="str">
        <f t="shared" si="475"/>
        <v>AMAR16</v>
      </c>
      <c r="AV776" s="99" t="str">
        <f t="shared" si="475"/>
        <v>AMAR16</v>
      </c>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c r="FV776" s="3"/>
      <c r="FW776" s="3"/>
      <c r="FX776" s="3"/>
      <c r="FY776" s="3"/>
      <c r="FZ776" s="3"/>
      <c r="GA776" s="3"/>
      <c r="GB776" s="3"/>
      <c r="GC776" s="3"/>
      <c r="GD776" s="3"/>
      <c r="GE776" s="3"/>
      <c r="GF776" s="3"/>
      <c r="GG776" s="3"/>
      <c r="GH776" s="3"/>
      <c r="GI776" s="3"/>
      <c r="GJ776" s="3"/>
      <c r="GK776" s="3"/>
      <c r="GL776" s="3"/>
      <c r="GM776" s="3"/>
      <c r="GN776" s="3"/>
      <c r="GO776" s="3"/>
      <c r="GP776" s="3"/>
      <c r="GQ776" s="3"/>
      <c r="GR776" s="3"/>
      <c r="GS776" s="3"/>
      <c r="GT776" s="1"/>
      <c r="GU776" s="1"/>
      <c r="GV776" s="1"/>
      <c r="GW776" s="1"/>
      <c r="GX776" s="1"/>
      <c r="GY776" s="1"/>
      <c r="GZ776" s="1"/>
      <c r="HA776" s="1"/>
      <c r="HB776" s="1"/>
      <c r="HC776" s="1"/>
      <c r="HD776" s="1"/>
      <c r="HE776" s="1"/>
      <c r="HF776" s="1"/>
      <c r="HG776" s="1"/>
      <c r="HH776" s="1"/>
      <c r="HI776" s="1"/>
      <c r="HJ776" s="1"/>
      <c r="HK776" s="1"/>
      <c r="HL776" s="1"/>
    </row>
    <row r="777" spans="1:220" x14ac:dyDescent="0.15">
      <c r="A777" s="97"/>
      <c r="B777" s="19"/>
      <c r="C777" s="2"/>
      <c r="D777" s="16"/>
      <c r="E777" s="17"/>
      <c r="F777" s="17"/>
      <c r="G777" s="17"/>
      <c r="H777" s="17"/>
      <c r="I777" s="16"/>
      <c r="J777" s="99"/>
      <c r="K777" s="3"/>
      <c r="L777" s="20"/>
      <c r="M777" s="15"/>
      <c r="N777" s="15"/>
      <c r="O777" s="20"/>
      <c r="P777" s="2"/>
      <c r="Q777" s="2"/>
      <c r="R777" s="4"/>
      <c r="S777" s="99"/>
      <c r="T777" s="9"/>
      <c r="U777" s="9"/>
      <c r="V777" s="9"/>
      <c r="W777" s="9"/>
      <c r="X777" s="9"/>
      <c r="Y777" s="1"/>
      <c r="Z777" s="9"/>
      <c r="AA777" s="9"/>
      <c r="AB777" s="9"/>
      <c r="AC777" s="9"/>
      <c r="AD777" s="9"/>
      <c r="AE777" s="10"/>
      <c r="AF777" s="9"/>
      <c r="AG777" s="9"/>
      <c r="AH777" s="99" t="s">
        <v>4</v>
      </c>
      <c r="AI777" s="3" t="s">
        <v>5</v>
      </c>
      <c r="AJ777" s="9" t="s">
        <v>6</v>
      </c>
      <c r="AK777" s="11" t="s">
        <v>7</v>
      </c>
      <c r="AL777" s="12" t="s">
        <v>7</v>
      </c>
      <c r="AM777" s="99" t="s">
        <v>4</v>
      </c>
      <c r="AN777" s="11" t="s">
        <v>8</v>
      </c>
      <c r="AO777" s="14" t="s">
        <v>8</v>
      </c>
      <c r="AP777" s="13" t="s">
        <v>8</v>
      </c>
      <c r="AQ777" s="15" t="s">
        <v>9</v>
      </c>
      <c r="AR777" s="99" t="s">
        <v>4</v>
      </c>
      <c r="AS777" s="2" t="s">
        <v>11</v>
      </c>
      <c r="AT777" s="3" t="s">
        <v>12</v>
      </c>
      <c r="AU777" s="4" t="s">
        <v>13</v>
      </c>
      <c r="AV777" s="99" t="s">
        <v>13</v>
      </c>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c r="FV777" s="3"/>
      <c r="FW777" s="3"/>
      <c r="FX777" s="3"/>
      <c r="FY777" s="3"/>
      <c r="FZ777" s="3"/>
      <c r="GA777" s="3"/>
      <c r="GB777" s="3"/>
      <c r="GC777" s="3"/>
      <c r="GD777" s="3"/>
      <c r="GE777" s="3"/>
      <c r="GF777" s="3"/>
      <c r="GG777" s="3"/>
      <c r="GH777" s="3"/>
      <c r="GI777" s="3"/>
      <c r="GJ777" s="3"/>
      <c r="GK777" s="3"/>
      <c r="GL777" s="3"/>
      <c r="GM777" s="3"/>
      <c r="GN777" s="3"/>
      <c r="GO777" s="3"/>
      <c r="GP777" s="3"/>
      <c r="GQ777" s="3"/>
      <c r="GR777" s="3"/>
      <c r="GS777" s="3"/>
      <c r="GT777" s="1"/>
      <c r="GU777" s="1"/>
      <c r="GV777" s="1"/>
      <c r="GW777" s="1"/>
      <c r="GX777" s="1"/>
      <c r="GY777" s="1"/>
      <c r="GZ777" s="1"/>
      <c r="HA777" s="1"/>
      <c r="HB777" s="1"/>
      <c r="HC777" s="1"/>
      <c r="HD777" s="1"/>
      <c r="HE777" s="1"/>
      <c r="HF777" s="1"/>
      <c r="HG777" s="1"/>
      <c r="HH777" s="1"/>
      <c r="HI777" s="1"/>
      <c r="HJ777" s="1"/>
      <c r="HK777" s="1"/>
      <c r="HL777" s="1"/>
    </row>
    <row r="778" spans="1:220" x14ac:dyDescent="0.15">
      <c r="A778" s="97"/>
      <c r="B778" s="19"/>
      <c r="C778" s="2"/>
      <c r="D778" s="16"/>
      <c r="E778" s="17"/>
      <c r="F778" s="17"/>
      <c r="G778" s="17"/>
      <c r="H778" s="17"/>
      <c r="I778" s="16"/>
      <c r="J778" s="99"/>
      <c r="K778" s="3"/>
      <c r="L778" s="20"/>
      <c r="M778" s="15"/>
      <c r="N778" s="15"/>
      <c r="O778" s="20"/>
      <c r="P778" s="2"/>
      <c r="Q778" s="2"/>
      <c r="R778" s="4"/>
      <c r="S778" s="99"/>
      <c r="T778" s="9"/>
      <c r="U778" s="9"/>
      <c r="V778" s="9"/>
      <c r="W778" s="9"/>
      <c r="X778" s="9"/>
      <c r="Y778" s="1"/>
      <c r="Z778" s="9"/>
      <c r="AA778" s="9"/>
      <c r="AB778" s="9"/>
      <c r="AC778" s="9"/>
      <c r="AD778" s="9"/>
      <c r="AE778" s="10"/>
      <c r="AF778" s="9"/>
      <c r="AG778" s="9"/>
      <c r="AH778" s="99"/>
      <c r="AI778" s="3" t="s">
        <v>15</v>
      </c>
      <c r="AJ778" s="9" t="s">
        <v>16</v>
      </c>
      <c r="AK778" s="16" t="s">
        <v>17</v>
      </c>
      <c r="AL778" s="17" t="s">
        <v>18</v>
      </c>
      <c r="AM778" s="99"/>
      <c r="AN778" s="16"/>
      <c r="AO778" s="3" t="s">
        <v>19</v>
      </c>
      <c r="AP778" s="15" t="s">
        <v>18</v>
      </c>
      <c r="AQ778" s="15" t="s">
        <v>20</v>
      </c>
      <c r="AR778" s="99"/>
      <c r="AS778" s="2"/>
      <c r="AT778" s="3"/>
      <c r="AU778" s="4" t="s">
        <v>21</v>
      </c>
      <c r="AV778" s="99" t="s">
        <v>4</v>
      </c>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c r="FV778" s="3"/>
      <c r="FW778" s="3"/>
      <c r="FX778" s="3"/>
      <c r="FY778" s="3"/>
      <c r="FZ778" s="3"/>
      <c r="GA778" s="3"/>
      <c r="GB778" s="3"/>
      <c r="GC778" s="3"/>
      <c r="GD778" s="3"/>
      <c r="GE778" s="3"/>
      <c r="GF778" s="3"/>
      <c r="GG778" s="3"/>
      <c r="GH778" s="3"/>
      <c r="GI778" s="3"/>
      <c r="GJ778" s="3"/>
      <c r="GK778" s="3"/>
      <c r="GL778" s="3"/>
      <c r="GM778" s="3"/>
      <c r="GN778" s="3"/>
      <c r="GO778" s="3"/>
      <c r="GP778" s="3"/>
      <c r="GQ778" s="3"/>
      <c r="GR778" s="3"/>
      <c r="GS778" s="3"/>
      <c r="GT778" s="1"/>
      <c r="GU778" s="1"/>
      <c r="GV778" s="1"/>
      <c r="GW778" s="1"/>
      <c r="GX778" s="1"/>
      <c r="GY778" s="1"/>
      <c r="GZ778" s="1"/>
      <c r="HA778" s="1"/>
      <c r="HB778" s="1"/>
      <c r="HC778" s="1"/>
      <c r="HD778" s="1"/>
      <c r="HE778" s="1"/>
      <c r="HF778" s="1"/>
      <c r="HG778" s="1"/>
      <c r="HH778" s="1"/>
      <c r="HI778" s="1"/>
      <c r="HJ778" s="1"/>
      <c r="HK778" s="1"/>
      <c r="HL778" s="1"/>
    </row>
    <row r="779" spans="1:220" x14ac:dyDescent="0.15">
      <c r="A779" s="97"/>
      <c r="B779" s="19"/>
      <c r="C779" s="2"/>
      <c r="D779" s="16"/>
      <c r="E779" s="17"/>
      <c r="F779" s="17"/>
      <c r="G779" s="17"/>
      <c r="H779" s="17"/>
      <c r="I779" s="16"/>
      <c r="J779" s="99"/>
      <c r="K779" s="3"/>
      <c r="L779" s="20"/>
      <c r="M779" s="15"/>
      <c r="N779" s="15"/>
      <c r="O779" s="20"/>
      <c r="P779" s="2"/>
      <c r="Q779" s="2"/>
      <c r="R779" s="4"/>
      <c r="S779" s="99"/>
      <c r="T779" s="9"/>
      <c r="U779" s="9"/>
      <c r="V779" s="9"/>
      <c r="W779" s="9"/>
      <c r="X779" s="9"/>
      <c r="Y779" s="1"/>
      <c r="Z779" s="9"/>
      <c r="AA779" s="9"/>
      <c r="AB779" s="9"/>
      <c r="AC779" s="9"/>
      <c r="AD779" s="9"/>
      <c r="AE779" s="10"/>
      <c r="AF779" s="9"/>
      <c r="AG779" s="9"/>
      <c r="AH779" s="99"/>
      <c r="AI779" s="3" t="str">
        <f>+$B$9</f>
        <v>AMAR16</v>
      </c>
      <c r="AJ779" s="9"/>
      <c r="AK779" s="16"/>
      <c r="AL779" s="17" t="s">
        <v>25</v>
      </c>
      <c r="AM779" s="99"/>
      <c r="AN779" s="16" t="s">
        <v>26</v>
      </c>
      <c r="AO779" s="3" t="s">
        <v>28</v>
      </c>
      <c r="AP779" s="15" t="s">
        <v>29</v>
      </c>
      <c r="AQ779" s="15" t="s">
        <v>25</v>
      </c>
      <c r="AR779" s="99"/>
      <c r="AS779" s="2"/>
      <c r="AT779" s="3"/>
      <c r="AU779" s="4" t="s">
        <v>30</v>
      </c>
      <c r="AV779" s="101"/>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c r="FV779" s="3"/>
      <c r="FW779" s="3"/>
      <c r="FX779" s="3"/>
      <c r="FY779" s="3"/>
      <c r="FZ779" s="3"/>
      <c r="GA779" s="3"/>
      <c r="GB779" s="3"/>
      <c r="GC779" s="3"/>
      <c r="GD779" s="3"/>
      <c r="GE779" s="3"/>
      <c r="GF779" s="3"/>
      <c r="GG779" s="3"/>
      <c r="GH779" s="3"/>
      <c r="GI779" s="3"/>
      <c r="GJ779" s="3"/>
      <c r="GK779" s="3"/>
      <c r="GL779" s="3"/>
      <c r="GM779" s="3"/>
      <c r="GN779" s="3"/>
      <c r="GO779" s="3"/>
      <c r="GP779" s="3"/>
      <c r="GQ779" s="3"/>
      <c r="GR779" s="3"/>
      <c r="GS779" s="3"/>
      <c r="GT779" s="1"/>
      <c r="GU779" s="1"/>
      <c r="GV779" s="1"/>
      <c r="GW779" s="1"/>
      <c r="GX779" s="1"/>
      <c r="GY779" s="1"/>
      <c r="GZ779" s="1"/>
      <c r="HA779" s="1"/>
      <c r="HB779" s="1"/>
      <c r="HC779" s="1"/>
      <c r="HD779" s="1"/>
      <c r="HE779" s="1"/>
      <c r="HF779" s="1"/>
      <c r="HG779" s="1"/>
      <c r="HH779" s="1"/>
      <c r="HI779" s="1"/>
      <c r="HJ779" s="1"/>
      <c r="HK779" s="1"/>
      <c r="HL779" s="1"/>
    </row>
    <row r="780" spans="1:220" x14ac:dyDescent="0.15">
      <c r="A780" s="97"/>
      <c r="B780" s="19"/>
      <c r="C780" s="2"/>
      <c r="D780" s="16"/>
      <c r="E780" s="17"/>
      <c r="F780" s="17"/>
      <c r="G780" s="17"/>
      <c r="H780" s="17"/>
      <c r="I780" s="16"/>
      <c r="J780" s="99"/>
      <c r="K780" s="3"/>
      <c r="L780" s="20"/>
      <c r="M780" s="15"/>
      <c r="N780" s="15"/>
      <c r="O780" s="20"/>
      <c r="P780" s="2"/>
      <c r="Q780" s="2"/>
      <c r="R780" s="4"/>
      <c r="S780" s="99"/>
      <c r="T780" s="9"/>
      <c r="U780" s="9"/>
      <c r="V780" s="9"/>
      <c r="W780" s="9"/>
      <c r="X780" s="9"/>
      <c r="Y780" s="1"/>
      <c r="Z780" s="9"/>
      <c r="AA780" s="9"/>
      <c r="AB780" s="9"/>
      <c r="AC780" s="9"/>
      <c r="AD780" s="9"/>
      <c r="AE780" s="10"/>
      <c r="AF780" s="9"/>
      <c r="AG780" s="9"/>
      <c r="AH780" s="99"/>
      <c r="AI780" s="3"/>
      <c r="AJ780" s="9" t="s">
        <v>32</v>
      </c>
      <c r="AK780" s="16" t="s">
        <v>33</v>
      </c>
      <c r="AL780" s="17" t="s">
        <v>37</v>
      </c>
      <c r="AM780" s="99"/>
      <c r="AN780" s="16" t="s">
        <v>38</v>
      </c>
      <c r="AO780" s="3" t="s">
        <v>40</v>
      </c>
      <c r="AP780" s="15" t="s">
        <v>41</v>
      </c>
      <c r="AQ780" s="15" t="s">
        <v>42</v>
      </c>
      <c r="AR780" s="99"/>
      <c r="AS780" s="2" t="s">
        <v>43</v>
      </c>
      <c r="AT780" s="3"/>
      <c r="AU780" s="4"/>
      <c r="AV780" s="101"/>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c r="FV780" s="3"/>
      <c r="FW780" s="3"/>
      <c r="FX780" s="3"/>
      <c r="FY780" s="3"/>
      <c r="FZ780" s="3"/>
      <c r="GA780" s="3"/>
      <c r="GB780" s="3"/>
      <c r="GC780" s="3"/>
      <c r="GD780" s="3"/>
      <c r="GE780" s="3"/>
      <c r="GF780" s="3"/>
      <c r="GG780" s="3"/>
      <c r="GH780" s="3"/>
      <c r="GI780" s="3"/>
      <c r="GJ780" s="3"/>
      <c r="GK780" s="3"/>
      <c r="GL780" s="3"/>
      <c r="GM780" s="3"/>
      <c r="GN780" s="3"/>
      <c r="GO780" s="3"/>
      <c r="GP780" s="3"/>
      <c r="GQ780" s="3"/>
      <c r="GR780" s="3"/>
      <c r="GS780" s="3"/>
      <c r="GT780" s="1"/>
      <c r="GU780" s="1"/>
      <c r="GV780" s="1"/>
      <c r="GW780" s="1"/>
      <c r="GX780" s="1"/>
      <c r="GY780" s="1"/>
      <c r="GZ780" s="1"/>
      <c r="HA780" s="1"/>
      <c r="HB780" s="1"/>
      <c r="HC780" s="1"/>
      <c r="HD780" s="1"/>
      <c r="HE780" s="1"/>
      <c r="HF780" s="1"/>
      <c r="HG780" s="1"/>
      <c r="HH780" s="1"/>
      <c r="HI780" s="1"/>
      <c r="HJ780" s="1"/>
      <c r="HK780" s="1"/>
      <c r="HL780" s="1"/>
    </row>
    <row r="781" spans="1:220" x14ac:dyDescent="0.15">
      <c r="A781" s="97"/>
      <c r="B781" s="19"/>
      <c r="C781" s="2"/>
      <c r="D781" s="16"/>
      <c r="E781" s="17"/>
      <c r="F781" s="17"/>
      <c r="G781" s="17"/>
      <c r="H781" s="17"/>
      <c r="I781" s="16"/>
      <c r="J781" s="99"/>
      <c r="K781" s="3"/>
      <c r="L781" s="20"/>
      <c r="M781" s="15"/>
      <c r="N781" s="15"/>
      <c r="O781" s="20"/>
      <c r="P781" s="2"/>
      <c r="Q781" s="2"/>
      <c r="R781" s="4"/>
      <c r="S781" s="99"/>
      <c r="T781" s="9"/>
      <c r="U781" s="9"/>
      <c r="V781" s="9"/>
      <c r="W781" s="9"/>
      <c r="X781" s="9"/>
      <c r="Y781" s="1"/>
      <c r="Z781" s="9"/>
      <c r="AA781" s="9"/>
      <c r="AB781" s="9"/>
      <c r="AC781" s="9"/>
      <c r="AD781" s="9"/>
      <c r="AE781" s="10"/>
      <c r="AF781" s="9"/>
      <c r="AG781" s="9"/>
      <c r="AH781" s="99"/>
      <c r="AI781" s="3" t="s">
        <v>53</v>
      </c>
      <c r="AJ781" s="9" t="s">
        <v>53</v>
      </c>
      <c r="AK781" s="16"/>
      <c r="AL781" s="17"/>
      <c r="AM781" s="99"/>
      <c r="AN781" s="16"/>
      <c r="AO781" s="3"/>
      <c r="AP781" s="15"/>
      <c r="AQ781" s="15"/>
      <c r="AR781" s="99"/>
      <c r="AS781" s="2" t="s">
        <v>53</v>
      </c>
      <c r="AT781" s="3" t="s">
        <v>53</v>
      </c>
      <c r="AU781" s="4"/>
      <c r="AV781" s="99"/>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c r="FV781" s="3"/>
      <c r="FW781" s="3"/>
      <c r="FX781" s="3"/>
      <c r="FY781" s="3"/>
      <c r="FZ781" s="3"/>
      <c r="GA781" s="3"/>
      <c r="GB781" s="3"/>
      <c r="GC781" s="3"/>
      <c r="GD781" s="3"/>
      <c r="GE781" s="3"/>
      <c r="GF781" s="3"/>
      <c r="GG781" s="3"/>
      <c r="GH781" s="3"/>
      <c r="GI781" s="3"/>
      <c r="GJ781" s="3"/>
      <c r="GK781" s="3"/>
      <c r="GL781" s="3"/>
      <c r="GM781" s="3"/>
      <c r="GN781" s="3"/>
      <c r="GO781" s="3"/>
      <c r="GP781" s="3"/>
      <c r="GQ781" s="3"/>
      <c r="GR781" s="3"/>
      <c r="GS781" s="3"/>
      <c r="GT781" s="1"/>
      <c r="GU781" s="1"/>
      <c r="GV781" s="1"/>
      <c r="GW781" s="1"/>
      <c r="GX781" s="1"/>
      <c r="GY781" s="1"/>
      <c r="GZ781" s="1"/>
      <c r="HA781" s="1"/>
      <c r="HB781" s="1"/>
      <c r="HC781" s="1"/>
      <c r="HD781" s="1"/>
      <c r="HE781" s="1"/>
      <c r="HF781" s="1"/>
      <c r="HG781" s="1"/>
      <c r="HH781" s="1"/>
      <c r="HI781" s="1"/>
      <c r="HJ781" s="1"/>
      <c r="HK781" s="1"/>
      <c r="HL781" s="1"/>
    </row>
    <row r="782" spans="1:220" x14ac:dyDescent="0.15">
      <c r="A782" s="97"/>
      <c r="B782" s="19"/>
      <c r="C782" s="2"/>
      <c r="D782" s="16"/>
      <c r="E782" s="17"/>
      <c r="F782" s="17"/>
      <c r="G782" s="17"/>
      <c r="H782" s="17"/>
      <c r="I782" s="16"/>
      <c r="J782" s="99"/>
      <c r="K782" s="3"/>
      <c r="L782" s="20"/>
      <c r="M782" s="15"/>
      <c r="N782" s="15"/>
      <c r="O782" s="20"/>
      <c r="P782" s="2"/>
      <c r="Q782" s="2"/>
      <c r="R782" s="4"/>
      <c r="S782" s="99"/>
      <c r="T782" s="9"/>
      <c r="U782" s="9"/>
      <c r="V782" s="9"/>
      <c r="W782" s="9"/>
      <c r="X782" s="9"/>
      <c r="Y782" s="1"/>
      <c r="Z782" s="9"/>
      <c r="AA782" s="9"/>
      <c r="AB782" s="9"/>
      <c r="AC782" s="9"/>
      <c r="AD782" s="9"/>
      <c r="AE782" s="10"/>
      <c r="AF782" s="9"/>
      <c r="AG782" s="9"/>
      <c r="AH782" s="99">
        <f>(AH774+1)</f>
        <v>44034</v>
      </c>
      <c r="AI782" s="2">
        <f t="shared" ref="AI782:AL796" ca="1" si="476">VLOOKUP($AH782,$A$12:$S$1473,(AI$1)+1)</f>
        <v>357.093434</v>
      </c>
      <c r="AJ782" s="9">
        <f t="shared" si="476"/>
        <v>350</v>
      </c>
      <c r="AK782" s="16">
        <f t="shared" ca="1" si="476"/>
        <v>2.1500000000000005E-2</v>
      </c>
      <c r="AL782" s="17">
        <f t="shared" ca="1" si="476"/>
        <v>1.0128545200000001</v>
      </c>
      <c r="AM782" s="99">
        <f t="shared" ref="AM782:AM796" si="477">AH782</f>
        <v>44034</v>
      </c>
      <c r="AN782" s="16">
        <f t="shared" ref="AN782:AQ796" si="478">VLOOKUP($AH782,$A$12:$S$1473,(AN$1)+1)</f>
        <v>1.7999999999999999E-2</v>
      </c>
      <c r="AO782" s="3">
        <f t="shared" si="478"/>
        <v>103</v>
      </c>
      <c r="AP782" s="15">
        <f t="shared" si="478"/>
        <v>1.0073183619999999</v>
      </c>
      <c r="AQ782" s="15">
        <f t="shared" ca="1" si="478"/>
        <v>1.0202669559999999</v>
      </c>
      <c r="AR782" s="99">
        <f t="shared" ref="AR782:AR796" si="479">AH782</f>
        <v>44034</v>
      </c>
      <c r="AS782" s="2">
        <f t="shared" ref="AS782:AV796" ca="1" si="480">VLOOKUP($AH782,$A$12:$S$1473,(AS$1)+1)</f>
        <v>7.0934340000000002</v>
      </c>
      <c r="AT782" s="2">
        <f t="shared" si="480"/>
        <v>0</v>
      </c>
      <c r="AU782" s="28" t="str">
        <f t="shared" si="480"/>
        <v>A+J=</v>
      </c>
      <c r="AV782" s="99">
        <f t="shared" si="480"/>
        <v>44249</v>
      </c>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c r="FV782" s="3"/>
      <c r="FW782" s="3"/>
      <c r="FX782" s="3"/>
      <c r="FY782" s="3"/>
      <c r="FZ782" s="3"/>
      <c r="GA782" s="3"/>
      <c r="GB782" s="3"/>
      <c r="GC782" s="3"/>
      <c r="GD782" s="3"/>
      <c r="GE782" s="3"/>
      <c r="GF782" s="3"/>
      <c r="GG782" s="3"/>
      <c r="GH782" s="3"/>
      <c r="GI782" s="3"/>
      <c r="GJ782" s="3"/>
      <c r="GK782" s="3"/>
      <c r="GL782" s="3"/>
      <c r="GM782" s="3"/>
      <c r="GN782" s="3"/>
      <c r="GO782" s="3"/>
      <c r="GP782" s="3"/>
      <c r="GQ782" s="3"/>
      <c r="GR782" s="3"/>
      <c r="GS782" s="3"/>
      <c r="GT782" s="1"/>
      <c r="GU782" s="1"/>
      <c r="GV782" s="1"/>
      <c r="GW782" s="1"/>
      <c r="GX782" s="1"/>
      <c r="GY782" s="1"/>
      <c r="GZ782" s="1"/>
      <c r="HA782" s="1"/>
      <c r="HB782" s="1"/>
      <c r="HC782" s="1"/>
      <c r="HD782" s="1"/>
      <c r="HE782" s="1"/>
      <c r="HF782" s="1"/>
      <c r="HG782" s="1"/>
      <c r="HH782" s="1"/>
      <c r="HI782" s="1"/>
      <c r="HJ782" s="1"/>
      <c r="HK782" s="1"/>
      <c r="HL782" s="1"/>
    </row>
    <row r="783" spans="1:220" x14ac:dyDescent="0.15">
      <c r="A783" s="97"/>
      <c r="B783" s="19"/>
      <c r="C783" s="2"/>
      <c r="D783" s="16"/>
      <c r="E783" s="17"/>
      <c r="F783" s="17"/>
      <c r="G783" s="17"/>
      <c r="H783" s="17"/>
      <c r="I783" s="16"/>
      <c r="J783" s="99"/>
      <c r="K783" s="3"/>
      <c r="L783" s="20"/>
      <c r="M783" s="15"/>
      <c r="N783" s="15"/>
      <c r="O783" s="20"/>
      <c r="P783" s="2"/>
      <c r="Q783" s="2"/>
      <c r="R783" s="4"/>
      <c r="S783" s="99"/>
      <c r="T783" s="9"/>
      <c r="U783" s="9"/>
      <c r="V783" s="9"/>
      <c r="W783" s="9"/>
      <c r="X783" s="9"/>
      <c r="Y783" s="1"/>
      <c r="Z783" s="9"/>
      <c r="AA783" s="9"/>
      <c r="AB783" s="9"/>
      <c r="AC783" s="9"/>
      <c r="AD783" s="9"/>
      <c r="AE783" s="10"/>
      <c r="AF783" s="9"/>
      <c r="AG783" s="9"/>
      <c r="AH783" s="99">
        <f t="shared" ref="AH783:AH796" si="481">(AH782+1)</f>
        <v>44035</v>
      </c>
      <c r="AI783" s="2">
        <f t="shared" ca="1" si="476"/>
        <v>357.14886100000001</v>
      </c>
      <c r="AJ783" s="9">
        <f t="shared" si="476"/>
        <v>350</v>
      </c>
      <c r="AK783" s="16">
        <f t="shared" ca="1" si="476"/>
        <v>2.1500000000000005E-2</v>
      </c>
      <c r="AL783" s="17">
        <f t="shared" ca="1" si="476"/>
        <v>1.0129400200000001</v>
      </c>
      <c r="AM783" s="99">
        <f t="shared" si="477"/>
        <v>44035</v>
      </c>
      <c r="AN783" s="16">
        <f t="shared" si="478"/>
        <v>1.7999999999999999E-2</v>
      </c>
      <c r="AO783" s="3">
        <f t="shared" si="478"/>
        <v>104</v>
      </c>
      <c r="AP783" s="15">
        <f t="shared" si="478"/>
        <v>1.0073896760000001</v>
      </c>
      <c r="AQ783" s="15">
        <f t="shared" ca="1" si="478"/>
        <v>1.0204253190000001</v>
      </c>
      <c r="AR783" s="99">
        <f t="shared" si="479"/>
        <v>44035</v>
      </c>
      <c r="AS783" s="2">
        <f t="shared" ca="1" si="480"/>
        <v>7.1488610000000001</v>
      </c>
      <c r="AT783" s="2">
        <f t="shared" si="480"/>
        <v>0</v>
      </c>
      <c r="AU783" s="28" t="str">
        <f t="shared" si="480"/>
        <v>A+J=</v>
      </c>
      <c r="AV783" s="99">
        <f t="shared" si="480"/>
        <v>44249</v>
      </c>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c r="FV783" s="3"/>
      <c r="FW783" s="3"/>
      <c r="FX783" s="3"/>
      <c r="FY783" s="3"/>
      <c r="FZ783" s="3"/>
      <c r="GA783" s="3"/>
      <c r="GB783" s="3"/>
      <c r="GC783" s="3"/>
      <c r="GD783" s="3"/>
      <c r="GE783" s="3"/>
      <c r="GF783" s="3"/>
      <c r="GG783" s="3"/>
      <c r="GH783" s="3"/>
      <c r="GI783" s="3"/>
      <c r="GJ783" s="3"/>
      <c r="GK783" s="3"/>
      <c r="GL783" s="3"/>
      <c r="GM783" s="3"/>
      <c r="GN783" s="3"/>
      <c r="GO783" s="3"/>
      <c r="GP783" s="3"/>
      <c r="GQ783" s="3"/>
      <c r="GR783" s="3"/>
      <c r="GS783" s="3"/>
      <c r="GT783" s="1"/>
      <c r="GU783" s="1"/>
      <c r="GV783" s="1"/>
      <c r="GW783" s="1"/>
      <c r="GX783" s="1"/>
      <c r="GY783" s="1"/>
      <c r="GZ783" s="1"/>
      <c r="HA783" s="1"/>
      <c r="HB783" s="1"/>
      <c r="HC783" s="1"/>
      <c r="HD783" s="1"/>
      <c r="HE783" s="1"/>
      <c r="HF783" s="1"/>
      <c r="HG783" s="1"/>
      <c r="HH783" s="1"/>
      <c r="HI783" s="1"/>
      <c r="HJ783" s="1"/>
      <c r="HK783" s="1"/>
      <c r="HL783" s="1"/>
    </row>
    <row r="784" spans="1:220" x14ac:dyDescent="0.15">
      <c r="A784" s="97"/>
      <c r="B784" s="19"/>
      <c r="C784" s="2"/>
      <c r="D784" s="16"/>
      <c r="E784" s="17"/>
      <c r="F784" s="17"/>
      <c r="G784" s="17"/>
      <c r="H784" s="17"/>
      <c r="I784" s="16"/>
      <c r="J784" s="99"/>
      <c r="K784" s="3"/>
      <c r="L784" s="20"/>
      <c r="M784" s="15"/>
      <c r="N784" s="15"/>
      <c r="O784" s="20"/>
      <c r="P784" s="2"/>
      <c r="Q784" s="2"/>
      <c r="R784" s="4"/>
      <c r="S784" s="99"/>
      <c r="T784" s="9"/>
      <c r="U784" s="9"/>
      <c r="V784" s="9"/>
      <c r="W784" s="9"/>
      <c r="X784" s="9"/>
      <c r="Y784" s="1"/>
      <c r="Z784" s="9"/>
      <c r="AA784" s="9"/>
      <c r="AB784" s="9"/>
      <c r="AC784" s="9"/>
      <c r="AD784" s="9"/>
      <c r="AE784" s="10"/>
      <c r="AF784" s="9"/>
      <c r="AG784" s="9"/>
      <c r="AH784" s="99">
        <f t="shared" si="481"/>
        <v>44036</v>
      </c>
      <c r="AI784" s="2">
        <f t="shared" ca="1" si="476"/>
        <v>357.20430099999999</v>
      </c>
      <c r="AJ784" s="9">
        <f t="shared" si="476"/>
        <v>350</v>
      </c>
      <c r="AK784" s="16">
        <f t="shared" ca="1" si="476"/>
        <v>2.1500000000000005E-2</v>
      </c>
      <c r="AL784" s="17">
        <f t="shared" ca="1" si="476"/>
        <v>1.0130255399999999</v>
      </c>
      <c r="AM784" s="99">
        <f t="shared" si="477"/>
        <v>44036</v>
      </c>
      <c r="AN784" s="16">
        <f t="shared" si="478"/>
        <v>1.7999999999999999E-2</v>
      </c>
      <c r="AO784" s="3">
        <f t="shared" si="478"/>
        <v>105</v>
      </c>
      <c r="AP784" s="15">
        <f t="shared" si="478"/>
        <v>1.007460995</v>
      </c>
      <c r="AQ784" s="15">
        <f t="shared" ca="1" si="478"/>
        <v>1.0205837179999999</v>
      </c>
      <c r="AR784" s="99">
        <f t="shared" si="479"/>
        <v>44036</v>
      </c>
      <c r="AS784" s="2">
        <f t="shared" ca="1" si="480"/>
        <v>7.2043010000000001</v>
      </c>
      <c r="AT784" s="2">
        <f t="shared" si="480"/>
        <v>0</v>
      </c>
      <c r="AU784" s="28" t="str">
        <f t="shared" si="480"/>
        <v>A+J=</v>
      </c>
      <c r="AV784" s="99">
        <f t="shared" si="480"/>
        <v>44249</v>
      </c>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c r="FV784" s="3"/>
      <c r="FW784" s="3"/>
      <c r="FX784" s="3"/>
      <c r="FY784" s="3"/>
      <c r="FZ784" s="3"/>
      <c r="GA784" s="3"/>
      <c r="GB784" s="3"/>
      <c r="GC784" s="3"/>
      <c r="GD784" s="3"/>
      <c r="GE784" s="3"/>
      <c r="GF784" s="3"/>
      <c r="GG784" s="3"/>
      <c r="GH784" s="3"/>
      <c r="GI784" s="3"/>
      <c r="GJ784" s="3"/>
      <c r="GK784" s="3"/>
      <c r="GL784" s="3"/>
      <c r="GM784" s="3"/>
      <c r="GN784" s="3"/>
      <c r="GO784" s="3"/>
      <c r="GP784" s="3"/>
      <c r="GQ784" s="3"/>
      <c r="GR784" s="3"/>
      <c r="GS784" s="3"/>
      <c r="GT784" s="1"/>
      <c r="GU784" s="1"/>
      <c r="GV784" s="1"/>
      <c r="GW784" s="1"/>
      <c r="GX784" s="1"/>
      <c r="GY784" s="1"/>
      <c r="GZ784" s="1"/>
      <c r="HA784" s="1"/>
      <c r="HB784" s="1"/>
      <c r="HC784" s="1"/>
      <c r="HD784" s="1"/>
      <c r="HE784" s="1"/>
      <c r="HF784" s="1"/>
      <c r="HG784" s="1"/>
      <c r="HH784" s="1"/>
      <c r="HI784" s="1"/>
      <c r="HJ784" s="1"/>
      <c r="HK784" s="1"/>
      <c r="HL784" s="1"/>
    </row>
    <row r="785" spans="1:220" x14ac:dyDescent="0.15">
      <c r="A785" s="97"/>
      <c r="B785" s="19"/>
      <c r="C785" s="2"/>
      <c r="D785" s="16"/>
      <c r="E785" s="17"/>
      <c r="F785" s="17"/>
      <c r="G785" s="17"/>
      <c r="H785" s="17"/>
      <c r="I785" s="16"/>
      <c r="J785" s="99"/>
      <c r="K785" s="3"/>
      <c r="L785" s="20"/>
      <c r="M785" s="15"/>
      <c r="N785" s="15"/>
      <c r="O785" s="20"/>
      <c r="P785" s="2"/>
      <c r="Q785" s="2"/>
      <c r="R785" s="4"/>
      <c r="S785" s="99"/>
      <c r="T785" s="9"/>
      <c r="U785" s="9"/>
      <c r="V785" s="9"/>
      <c r="W785" s="9"/>
      <c r="X785" s="9"/>
      <c r="Y785" s="1"/>
      <c r="Z785" s="9"/>
      <c r="AA785" s="9"/>
      <c r="AB785" s="9"/>
      <c r="AC785" s="9"/>
      <c r="AD785" s="9"/>
      <c r="AE785" s="10"/>
      <c r="AF785" s="9"/>
      <c r="AG785" s="9"/>
      <c r="AH785" s="99">
        <f t="shared" si="481"/>
        <v>44037</v>
      </c>
      <c r="AI785" s="2">
        <f t="shared" ca="1" si="476"/>
        <v>357.25974400000001</v>
      </c>
      <c r="AJ785" s="9">
        <f t="shared" si="476"/>
        <v>350</v>
      </c>
      <c r="AK785" s="16">
        <f t="shared" ca="1" si="476"/>
        <v>0</v>
      </c>
      <c r="AL785" s="17">
        <f t="shared" ca="1" si="476"/>
        <v>1.01311105</v>
      </c>
      <c r="AM785" s="99">
        <f t="shared" si="477"/>
        <v>44037</v>
      </c>
      <c r="AN785" s="16">
        <f t="shared" si="478"/>
        <v>1.7999999999999999E-2</v>
      </c>
      <c r="AO785" s="3">
        <f t="shared" si="478"/>
        <v>106</v>
      </c>
      <c r="AP785" s="15">
        <f t="shared" si="478"/>
        <v>1.0075323190000001</v>
      </c>
      <c r="AQ785" s="15">
        <f t="shared" ca="1" si="478"/>
        <v>1.020742126</v>
      </c>
      <c r="AR785" s="99">
        <f t="shared" si="479"/>
        <v>44037</v>
      </c>
      <c r="AS785" s="2">
        <f t="shared" ca="1" si="480"/>
        <v>7.2597440000000004</v>
      </c>
      <c r="AT785" s="2">
        <f t="shared" si="480"/>
        <v>0</v>
      </c>
      <c r="AU785" s="28" t="str">
        <f t="shared" si="480"/>
        <v>A+J=</v>
      </c>
      <c r="AV785" s="99">
        <f t="shared" si="480"/>
        <v>44249</v>
      </c>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c r="FV785" s="3"/>
      <c r="FW785" s="3"/>
      <c r="FX785" s="3"/>
      <c r="FY785" s="3"/>
      <c r="FZ785" s="3"/>
      <c r="GA785" s="3"/>
      <c r="GB785" s="3"/>
      <c r="GC785" s="3"/>
      <c r="GD785" s="3"/>
      <c r="GE785" s="3"/>
      <c r="GF785" s="3"/>
      <c r="GG785" s="3"/>
      <c r="GH785" s="3"/>
      <c r="GI785" s="3"/>
      <c r="GJ785" s="3"/>
      <c r="GK785" s="3"/>
      <c r="GL785" s="3"/>
      <c r="GM785" s="3"/>
      <c r="GN785" s="3"/>
      <c r="GO785" s="3"/>
      <c r="GP785" s="3"/>
      <c r="GQ785" s="3"/>
      <c r="GR785" s="3"/>
      <c r="GS785" s="3"/>
      <c r="GT785" s="1"/>
      <c r="GU785" s="1"/>
      <c r="GV785" s="1"/>
      <c r="GW785" s="1"/>
      <c r="GX785" s="1"/>
      <c r="GY785" s="1"/>
      <c r="GZ785" s="1"/>
      <c r="HA785" s="1"/>
      <c r="HB785" s="1"/>
      <c r="HC785" s="1"/>
      <c r="HD785" s="1"/>
      <c r="HE785" s="1"/>
      <c r="HF785" s="1"/>
      <c r="HG785" s="1"/>
      <c r="HH785" s="1"/>
      <c r="HI785" s="1"/>
      <c r="HJ785" s="1"/>
      <c r="HK785" s="1"/>
      <c r="HL785" s="1"/>
    </row>
    <row r="786" spans="1:220" x14ac:dyDescent="0.15">
      <c r="A786" s="97"/>
      <c r="B786" s="19"/>
      <c r="C786" s="2"/>
      <c r="D786" s="16"/>
      <c r="E786" s="17"/>
      <c r="F786" s="17"/>
      <c r="G786" s="17"/>
      <c r="H786" s="17"/>
      <c r="I786" s="16"/>
      <c r="J786" s="99"/>
      <c r="K786" s="3"/>
      <c r="L786" s="20"/>
      <c r="M786" s="15"/>
      <c r="N786" s="15"/>
      <c r="O786" s="20"/>
      <c r="P786" s="2"/>
      <c r="Q786" s="2"/>
      <c r="R786" s="4"/>
      <c r="S786" s="99"/>
      <c r="T786" s="9"/>
      <c r="U786" s="9"/>
      <c r="V786" s="9"/>
      <c r="W786" s="9"/>
      <c r="X786" s="9"/>
      <c r="Y786" s="1"/>
      <c r="Z786" s="9"/>
      <c r="AA786" s="9"/>
      <c r="AB786" s="9"/>
      <c r="AC786" s="9"/>
      <c r="AD786" s="9"/>
      <c r="AE786" s="10"/>
      <c r="AF786" s="9"/>
      <c r="AG786" s="9"/>
      <c r="AH786" s="99">
        <f t="shared" si="481"/>
        <v>44038</v>
      </c>
      <c r="AI786" s="2">
        <f t="shared" ca="1" si="476"/>
        <v>357.25974400000001</v>
      </c>
      <c r="AJ786" s="9">
        <f t="shared" si="476"/>
        <v>350</v>
      </c>
      <c r="AK786" s="16">
        <f t="shared" ca="1" si="476"/>
        <v>0</v>
      </c>
      <c r="AL786" s="17">
        <f t="shared" ca="1" si="476"/>
        <v>1.01311105</v>
      </c>
      <c r="AM786" s="99">
        <f t="shared" si="477"/>
        <v>44038</v>
      </c>
      <c r="AN786" s="16">
        <f t="shared" si="478"/>
        <v>1.7999999999999999E-2</v>
      </c>
      <c r="AO786" s="3">
        <f t="shared" si="478"/>
        <v>106</v>
      </c>
      <c r="AP786" s="15">
        <f t="shared" si="478"/>
        <v>1.0075323190000001</v>
      </c>
      <c r="AQ786" s="15">
        <f t="shared" ca="1" si="478"/>
        <v>1.020742126</v>
      </c>
      <c r="AR786" s="99">
        <f t="shared" si="479"/>
        <v>44038</v>
      </c>
      <c r="AS786" s="2">
        <f t="shared" ca="1" si="480"/>
        <v>7.2597440000000004</v>
      </c>
      <c r="AT786" s="2">
        <f t="shared" si="480"/>
        <v>0</v>
      </c>
      <c r="AU786" s="28" t="str">
        <f t="shared" si="480"/>
        <v>A+J=</v>
      </c>
      <c r="AV786" s="99">
        <f t="shared" si="480"/>
        <v>44249</v>
      </c>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c r="FV786" s="3"/>
      <c r="FW786" s="3"/>
      <c r="FX786" s="3"/>
      <c r="FY786" s="3"/>
      <c r="FZ786" s="3"/>
      <c r="GA786" s="3"/>
      <c r="GB786" s="3"/>
      <c r="GC786" s="3"/>
      <c r="GD786" s="3"/>
      <c r="GE786" s="3"/>
      <c r="GF786" s="3"/>
      <c r="GG786" s="3"/>
      <c r="GH786" s="3"/>
      <c r="GI786" s="3"/>
      <c r="GJ786" s="3"/>
      <c r="GK786" s="3"/>
      <c r="GL786" s="3"/>
      <c r="GM786" s="3"/>
      <c r="GN786" s="3"/>
      <c r="GO786" s="3"/>
      <c r="GP786" s="3"/>
      <c r="GQ786" s="3"/>
      <c r="GR786" s="3"/>
      <c r="GS786" s="3"/>
      <c r="GT786" s="1"/>
      <c r="GU786" s="1"/>
      <c r="GV786" s="1"/>
      <c r="GW786" s="1"/>
      <c r="GX786" s="1"/>
      <c r="GY786" s="1"/>
      <c r="GZ786" s="1"/>
      <c r="HA786" s="1"/>
      <c r="HB786" s="1"/>
      <c r="HC786" s="1"/>
      <c r="HD786" s="1"/>
      <c r="HE786" s="1"/>
      <c r="HF786" s="1"/>
      <c r="HG786" s="1"/>
      <c r="HH786" s="1"/>
      <c r="HI786" s="1"/>
      <c r="HJ786" s="1"/>
      <c r="HK786" s="1"/>
      <c r="HL786" s="1"/>
    </row>
    <row r="787" spans="1:220" x14ac:dyDescent="0.15">
      <c r="A787" s="97"/>
      <c r="B787" s="19"/>
      <c r="C787" s="2"/>
      <c r="D787" s="16"/>
      <c r="E787" s="17"/>
      <c r="F787" s="17"/>
      <c r="G787" s="17"/>
      <c r="H787" s="17"/>
      <c r="I787" s="16"/>
      <c r="J787" s="99"/>
      <c r="K787" s="3"/>
      <c r="L787" s="20"/>
      <c r="M787" s="15"/>
      <c r="N787" s="15"/>
      <c r="O787" s="20"/>
      <c r="P787" s="2"/>
      <c r="Q787" s="2"/>
      <c r="R787" s="4"/>
      <c r="S787" s="99"/>
      <c r="T787" s="9"/>
      <c r="U787" s="9"/>
      <c r="V787" s="9"/>
      <c r="W787" s="9"/>
      <c r="X787" s="9"/>
      <c r="Y787" s="1"/>
      <c r="Z787" s="9"/>
      <c r="AA787" s="9"/>
      <c r="AB787" s="9"/>
      <c r="AC787" s="9"/>
      <c r="AD787" s="9"/>
      <c r="AE787" s="10"/>
      <c r="AF787" s="9"/>
      <c r="AG787" s="9"/>
      <c r="AH787" s="99">
        <f t="shared" si="481"/>
        <v>44039</v>
      </c>
      <c r="AI787" s="2">
        <f t="shared" ca="1" si="476"/>
        <v>357.25974400000001</v>
      </c>
      <c r="AJ787" s="9">
        <f t="shared" si="476"/>
        <v>350</v>
      </c>
      <c r="AK787" s="16">
        <f t="shared" ca="1" si="476"/>
        <v>2.1500000000000005E-2</v>
      </c>
      <c r="AL787" s="17">
        <f t="shared" ca="1" si="476"/>
        <v>1.01311105</v>
      </c>
      <c r="AM787" s="99">
        <f t="shared" si="477"/>
        <v>44039</v>
      </c>
      <c r="AN787" s="16">
        <f t="shared" si="478"/>
        <v>1.7999999999999999E-2</v>
      </c>
      <c r="AO787" s="3">
        <f t="shared" si="478"/>
        <v>106</v>
      </c>
      <c r="AP787" s="15">
        <f t="shared" si="478"/>
        <v>1.0075323190000001</v>
      </c>
      <c r="AQ787" s="15">
        <f t="shared" ca="1" si="478"/>
        <v>1.020742126</v>
      </c>
      <c r="AR787" s="99">
        <f t="shared" si="479"/>
        <v>44039</v>
      </c>
      <c r="AS787" s="2">
        <f t="shared" ca="1" si="480"/>
        <v>7.2597440000000004</v>
      </c>
      <c r="AT787" s="2">
        <f t="shared" si="480"/>
        <v>0</v>
      </c>
      <c r="AU787" s="28" t="str">
        <f t="shared" si="480"/>
        <v>A+J=</v>
      </c>
      <c r="AV787" s="99">
        <f t="shared" si="480"/>
        <v>44249</v>
      </c>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c r="FV787" s="3"/>
      <c r="FW787" s="3"/>
      <c r="FX787" s="3"/>
      <c r="FY787" s="3"/>
      <c r="FZ787" s="3"/>
      <c r="GA787" s="3"/>
      <c r="GB787" s="3"/>
      <c r="GC787" s="3"/>
      <c r="GD787" s="3"/>
      <c r="GE787" s="3"/>
      <c r="GF787" s="3"/>
      <c r="GG787" s="3"/>
      <c r="GH787" s="3"/>
      <c r="GI787" s="3"/>
      <c r="GJ787" s="3"/>
      <c r="GK787" s="3"/>
      <c r="GL787" s="3"/>
      <c r="GM787" s="3"/>
      <c r="GN787" s="3"/>
      <c r="GO787" s="3"/>
      <c r="GP787" s="3"/>
      <c r="GQ787" s="3"/>
      <c r="GR787" s="3"/>
      <c r="GS787" s="3"/>
      <c r="GT787" s="1"/>
      <c r="GU787" s="1"/>
      <c r="GV787" s="1"/>
      <c r="GW787" s="1"/>
      <c r="GX787" s="1"/>
      <c r="GY787" s="1"/>
      <c r="GZ787" s="1"/>
      <c r="HA787" s="1"/>
      <c r="HB787" s="1"/>
      <c r="HC787" s="1"/>
      <c r="HD787" s="1"/>
      <c r="HE787" s="1"/>
      <c r="HF787" s="1"/>
      <c r="HG787" s="1"/>
      <c r="HH787" s="1"/>
      <c r="HI787" s="1"/>
      <c r="HJ787" s="1"/>
      <c r="HK787" s="1"/>
      <c r="HL787" s="1"/>
    </row>
    <row r="788" spans="1:220" x14ac:dyDescent="0.15">
      <c r="A788" s="97"/>
      <c r="B788" s="19"/>
      <c r="C788" s="2"/>
      <c r="D788" s="16"/>
      <c r="E788" s="17"/>
      <c r="F788" s="17"/>
      <c r="G788" s="17"/>
      <c r="H788" s="17"/>
      <c r="I788" s="16"/>
      <c r="J788" s="99"/>
      <c r="K788" s="3"/>
      <c r="L788" s="20"/>
      <c r="M788" s="15"/>
      <c r="N788" s="15"/>
      <c r="O788" s="20"/>
      <c r="P788" s="2"/>
      <c r="Q788" s="2"/>
      <c r="R788" s="4"/>
      <c r="S788" s="99"/>
      <c r="T788" s="9"/>
      <c r="U788" s="9"/>
      <c r="V788" s="9"/>
      <c r="W788" s="9"/>
      <c r="X788" s="9"/>
      <c r="Y788" s="1"/>
      <c r="Z788" s="9"/>
      <c r="AA788" s="9"/>
      <c r="AB788" s="9"/>
      <c r="AC788" s="9"/>
      <c r="AD788" s="9"/>
      <c r="AE788" s="10"/>
      <c r="AF788" s="9"/>
      <c r="AG788" s="9"/>
      <c r="AH788" s="99">
        <f t="shared" si="481"/>
        <v>44040</v>
      </c>
      <c r="AI788" s="2">
        <f t="shared" ca="1" si="476"/>
        <v>357.31519900000001</v>
      </c>
      <c r="AJ788" s="9">
        <f t="shared" si="476"/>
        <v>350</v>
      </c>
      <c r="AK788" s="16">
        <f t="shared" ca="1" si="476"/>
        <v>2.1500000000000005E-2</v>
      </c>
      <c r="AL788" s="17">
        <f t="shared" ca="1" si="476"/>
        <v>1.01319658</v>
      </c>
      <c r="AM788" s="99">
        <f t="shared" si="477"/>
        <v>44040</v>
      </c>
      <c r="AN788" s="16">
        <f t="shared" si="478"/>
        <v>1.7999999999999999E-2</v>
      </c>
      <c r="AO788" s="3">
        <f t="shared" si="478"/>
        <v>107</v>
      </c>
      <c r="AP788" s="15">
        <f t="shared" si="478"/>
        <v>1.0076036479999999</v>
      </c>
      <c r="AQ788" s="15">
        <f t="shared" ca="1" si="478"/>
        <v>1.02090057</v>
      </c>
      <c r="AR788" s="99">
        <f t="shared" si="479"/>
        <v>44040</v>
      </c>
      <c r="AS788" s="2">
        <f t="shared" ca="1" si="480"/>
        <v>7.3151989999999998</v>
      </c>
      <c r="AT788" s="2">
        <f t="shared" si="480"/>
        <v>0</v>
      </c>
      <c r="AU788" s="28" t="str">
        <f t="shared" si="480"/>
        <v>A+J=</v>
      </c>
      <c r="AV788" s="99">
        <f t="shared" si="480"/>
        <v>44249</v>
      </c>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c r="FV788" s="3"/>
      <c r="FW788" s="3"/>
      <c r="FX788" s="3"/>
      <c r="FY788" s="3"/>
      <c r="FZ788" s="3"/>
      <c r="GA788" s="3"/>
      <c r="GB788" s="3"/>
      <c r="GC788" s="3"/>
      <c r="GD788" s="3"/>
      <c r="GE788" s="3"/>
      <c r="GF788" s="3"/>
      <c r="GG788" s="3"/>
      <c r="GH788" s="3"/>
      <c r="GI788" s="3"/>
      <c r="GJ788" s="3"/>
      <c r="GK788" s="3"/>
      <c r="GL788" s="3"/>
      <c r="GM788" s="3"/>
      <c r="GN788" s="3"/>
      <c r="GO788" s="3"/>
      <c r="GP788" s="3"/>
      <c r="GQ788" s="3"/>
      <c r="GR788" s="3"/>
      <c r="GS788" s="3"/>
      <c r="GT788" s="1"/>
      <c r="GU788" s="1"/>
      <c r="GV788" s="1"/>
      <c r="GW788" s="1"/>
      <c r="GX788" s="1"/>
      <c r="GY788" s="1"/>
      <c r="GZ788" s="1"/>
      <c r="HA788" s="1"/>
      <c r="HB788" s="1"/>
      <c r="HC788" s="1"/>
      <c r="HD788" s="1"/>
      <c r="HE788" s="1"/>
      <c r="HF788" s="1"/>
      <c r="HG788" s="1"/>
      <c r="HH788" s="1"/>
      <c r="HI788" s="1"/>
      <c r="HJ788" s="1"/>
      <c r="HK788" s="1"/>
      <c r="HL788" s="1"/>
    </row>
    <row r="789" spans="1:220" x14ac:dyDescent="0.15">
      <c r="A789" s="97"/>
      <c r="B789" s="19"/>
      <c r="C789" s="2"/>
      <c r="D789" s="16"/>
      <c r="E789" s="17"/>
      <c r="F789" s="17"/>
      <c r="G789" s="17"/>
      <c r="H789" s="17"/>
      <c r="I789" s="16"/>
      <c r="J789" s="99"/>
      <c r="K789" s="3"/>
      <c r="L789" s="20"/>
      <c r="M789" s="15"/>
      <c r="N789" s="15"/>
      <c r="O789" s="20"/>
      <c r="P789" s="2"/>
      <c r="Q789" s="2"/>
      <c r="R789" s="4"/>
      <c r="S789" s="99"/>
      <c r="T789" s="9"/>
      <c r="U789" s="9"/>
      <c r="V789" s="9"/>
      <c r="W789" s="9"/>
      <c r="X789" s="9"/>
      <c r="Y789" s="1"/>
      <c r="Z789" s="9"/>
      <c r="AA789" s="9"/>
      <c r="AB789" s="9"/>
      <c r="AC789" s="9"/>
      <c r="AD789" s="9"/>
      <c r="AE789" s="10"/>
      <c r="AF789" s="9"/>
      <c r="AG789" s="9"/>
      <c r="AH789" s="99">
        <f t="shared" si="481"/>
        <v>44041</v>
      </c>
      <c r="AI789" s="2">
        <f t="shared" ca="1" si="476"/>
        <v>357.37066399999998</v>
      </c>
      <c r="AJ789" s="9">
        <f t="shared" si="476"/>
        <v>350</v>
      </c>
      <c r="AK789" s="16">
        <f t="shared" ca="1" si="476"/>
        <v>2.1500000000000005E-2</v>
      </c>
      <c r="AL789" s="17">
        <f t="shared" ca="1" si="476"/>
        <v>1.01328212</v>
      </c>
      <c r="AM789" s="99">
        <f t="shared" si="477"/>
        <v>44041</v>
      </c>
      <c r="AN789" s="16">
        <f t="shared" si="478"/>
        <v>1.7999999999999999E-2</v>
      </c>
      <c r="AO789" s="3">
        <f t="shared" si="478"/>
        <v>108</v>
      </c>
      <c r="AP789" s="15">
        <f t="shared" si="478"/>
        <v>1.0076749819999999</v>
      </c>
      <c r="AQ789" s="15">
        <f t="shared" ca="1" si="478"/>
        <v>1.0210590420000001</v>
      </c>
      <c r="AR789" s="99">
        <f t="shared" si="479"/>
        <v>44041</v>
      </c>
      <c r="AS789" s="2">
        <f t="shared" ca="1" si="480"/>
        <v>7.3706639999999997</v>
      </c>
      <c r="AT789" s="2">
        <f t="shared" si="480"/>
        <v>0</v>
      </c>
      <c r="AU789" s="28" t="str">
        <f t="shared" si="480"/>
        <v>A+J=</v>
      </c>
      <c r="AV789" s="99">
        <f t="shared" si="480"/>
        <v>44249</v>
      </c>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c r="FV789" s="3"/>
      <c r="FW789" s="3"/>
      <c r="FX789" s="3"/>
      <c r="FY789" s="3"/>
      <c r="FZ789" s="3"/>
      <c r="GA789" s="3"/>
      <c r="GB789" s="3"/>
      <c r="GC789" s="3"/>
      <c r="GD789" s="3"/>
      <c r="GE789" s="3"/>
      <c r="GF789" s="3"/>
      <c r="GG789" s="3"/>
      <c r="GH789" s="3"/>
      <c r="GI789" s="3"/>
      <c r="GJ789" s="3"/>
      <c r="GK789" s="3"/>
      <c r="GL789" s="3"/>
      <c r="GM789" s="3"/>
      <c r="GN789" s="3"/>
      <c r="GO789" s="3"/>
      <c r="GP789" s="3"/>
      <c r="GQ789" s="3"/>
      <c r="GR789" s="3"/>
      <c r="GS789" s="3"/>
      <c r="GT789" s="1"/>
      <c r="GU789" s="1"/>
      <c r="GV789" s="1"/>
      <c r="GW789" s="1"/>
      <c r="GX789" s="1"/>
      <c r="GY789" s="1"/>
      <c r="GZ789" s="1"/>
      <c r="HA789" s="1"/>
      <c r="HB789" s="1"/>
      <c r="HC789" s="1"/>
      <c r="HD789" s="1"/>
      <c r="HE789" s="1"/>
      <c r="HF789" s="1"/>
      <c r="HG789" s="1"/>
      <c r="HH789" s="1"/>
      <c r="HI789" s="1"/>
      <c r="HJ789" s="1"/>
      <c r="HK789" s="1"/>
      <c r="HL789" s="1"/>
    </row>
    <row r="790" spans="1:220" x14ac:dyDescent="0.15">
      <c r="A790" s="97"/>
      <c r="B790" s="19"/>
      <c r="C790" s="2"/>
      <c r="D790" s="16"/>
      <c r="E790" s="17"/>
      <c r="F790" s="17"/>
      <c r="G790" s="17"/>
      <c r="H790" s="17"/>
      <c r="I790" s="16"/>
      <c r="J790" s="99"/>
      <c r="K790" s="3"/>
      <c r="L790" s="20"/>
      <c r="M790" s="15"/>
      <c r="N790" s="15"/>
      <c r="O790" s="20"/>
      <c r="P790" s="2"/>
      <c r="Q790" s="2"/>
      <c r="R790" s="4"/>
      <c r="S790" s="99"/>
      <c r="T790" s="9"/>
      <c r="U790" s="9"/>
      <c r="V790" s="9"/>
      <c r="W790" s="9"/>
      <c r="X790" s="9"/>
      <c r="Y790" s="1"/>
      <c r="Z790" s="9"/>
      <c r="AA790" s="9"/>
      <c r="AB790" s="9"/>
      <c r="AC790" s="9"/>
      <c r="AD790" s="9"/>
      <c r="AE790" s="10"/>
      <c r="AF790" s="9"/>
      <c r="AG790" s="9"/>
      <c r="AH790" s="99">
        <f t="shared" si="481"/>
        <v>44042</v>
      </c>
      <c r="AI790" s="2">
        <f t="shared" ca="1" si="476"/>
        <v>357.42613499999999</v>
      </c>
      <c r="AJ790" s="9">
        <f t="shared" si="476"/>
        <v>350</v>
      </c>
      <c r="AK790" s="16">
        <f t="shared" ca="1" si="476"/>
        <v>2.1500000000000005E-2</v>
      </c>
      <c r="AL790" s="17">
        <f t="shared" ca="1" si="476"/>
        <v>1.0133676599999999</v>
      </c>
      <c r="AM790" s="99">
        <f t="shared" si="477"/>
        <v>44042</v>
      </c>
      <c r="AN790" s="16">
        <f t="shared" si="478"/>
        <v>1.7999999999999999E-2</v>
      </c>
      <c r="AO790" s="3">
        <f t="shared" si="478"/>
        <v>109</v>
      </c>
      <c r="AP790" s="15">
        <f t="shared" si="478"/>
        <v>1.0077463209999999</v>
      </c>
      <c r="AQ790" s="15">
        <f t="shared" ca="1" si="478"/>
        <v>1.021217531</v>
      </c>
      <c r="AR790" s="99">
        <f t="shared" si="479"/>
        <v>44042</v>
      </c>
      <c r="AS790" s="2">
        <f t="shared" ca="1" si="480"/>
        <v>7.4261350000000004</v>
      </c>
      <c r="AT790" s="2">
        <f t="shared" si="480"/>
        <v>0</v>
      </c>
      <c r="AU790" s="28" t="str">
        <f t="shared" si="480"/>
        <v>A+J=</v>
      </c>
      <c r="AV790" s="99">
        <f t="shared" si="480"/>
        <v>44249</v>
      </c>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c r="FV790" s="3"/>
      <c r="FW790" s="3"/>
      <c r="FX790" s="3"/>
      <c r="FY790" s="3"/>
      <c r="FZ790" s="3"/>
      <c r="GA790" s="3"/>
      <c r="GB790" s="3"/>
      <c r="GC790" s="3"/>
      <c r="GD790" s="3"/>
      <c r="GE790" s="3"/>
      <c r="GF790" s="3"/>
      <c r="GG790" s="3"/>
      <c r="GH790" s="3"/>
      <c r="GI790" s="3"/>
      <c r="GJ790" s="3"/>
      <c r="GK790" s="3"/>
      <c r="GL790" s="3"/>
      <c r="GM790" s="3"/>
      <c r="GN790" s="3"/>
      <c r="GO790" s="3"/>
      <c r="GP790" s="3"/>
      <c r="GQ790" s="3"/>
      <c r="GR790" s="3"/>
      <c r="GS790" s="3"/>
      <c r="GT790" s="1"/>
      <c r="GU790" s="1"/>
      <c r="GV790" s="1"/>
      <c r="GW790" s="1"/>
      <c r="GX790" s="1"/>
      <c r="GY790" s="1"/>
      <c r="GZ790" s="1"/>
      <c r="HA790" s="1"/>
      <c r="HB790" s="1"/>
      <c r="HC790" s="1"/>
      <c r="HD790" s="1"/>
      <c r="HE790" s="1"/>
      <c r="HF790" s="1"/>
      <c r="HG790" s="1"/>
      <c r="HH790" s="1"/>
      <c r="HI790" s="1"/>
      <c r="HJ790" s="1"/>
      <c r="HK790" s="1"/>
      <c r="HL790" s="1"/>
    </row>
    <row r="791" spans="1:220" x14ac:dyDescent="0.15">
      <c r="A791" s="97"/>
      <c r="B791" s="19"/>
      <c r="C791" s="2"/>
      <c r="D791" s="16"/>
      <c r="E791" s="17"/>
      <c r="F791" s="17"/>
      <c r="G791" s="17"/>
      <c r="H791" s="17"/>
      <c r="I791" s="16"/>
      <c r="J791" s="99"/>
      <c r="K791" s="3"/>
      <c r="L791" s="20"/>
      <c r="M791" s="15"/>
      <c r="N791" s="15"/>
      <c r="O791" s="20"/>
      <c r="P791" s="2"/>
      <c r="Q791" s="2"/>
      <c r="R791" s="4"/>
      <c r="S791" s="99"/>
      <c r="T791" s="9"/>
      <c r="U791" s="9"/>
      <c r="V791" s="9"/>
      <c r="W791" s="9"/>
      <c r="X791" s="9"/>
      <c r="Y791" s="1"/>
      <c r="Z791" s="9"/>
      <c r="AA791" s="9"/>
      <c r="AB791" s="9"/>
      <c r="AC791" s="9"/>
      <c r="AD791" s="9"/>
      <c r="AE791" s="10"/>
      <c r="AF791" s="9"/>
      <c r="AG791" s="9"/>
      <c r="AH791" s="99">
        <f t="shared" si="481"/>
        <v>44043</v>
      </c>
      <c r="AI791" s="2">
        <f t="shared" ca="1" si="476"/>
        <v>357.48161599999997</v>
      </c>
      <c r="AJ791" s="9">
        <f t="shared" si="476"/>
        <v>350</v>
      </c>
      <c r="AK791" s="16">
        <f t="shared" ca="1" si="476"/>
        <v>2.1500000000000005E-2</v>
      </c>
      <c r="AL791" s="17">
        <f t="shared" ca="1" si="476"/>
        <v>1.01345321</v>
      </c>
      <c r="AM791" s="99">
        <f t="shared" si="477"/>
        <v>44043</v>
      </c>
      <c r="AN791" s="16">
        <f t="shared" si="478"/>
        <v>1.7999999999999999E-2</v>
      </c>
      <c r="AO791" s="3">
        <f t="shared" si="478"/>
        <v>110</v>
      </c>
      <c r="AP791" s="15">
        <f t="shared" si="478"/>
        <v>1.0078176649999999</v>
      </c>
      <c r="AQ791" s="15">
        <f t="shared" ca="1" si="478"/>
        <v>1.021376048</v>
      </c>
      <c r="AR791" s="99">
        <f t="shared" si="479"/>
        <v>44043</v>
      </c>
      <c r="AS791" s="2">
        <f t="shared" ca="1" si="480"/>
        <v>7.4816159999999998</v>
      </c>
      <c r="AT791" s="2">
        <f t="shared" si="480"/>
        <v>0</v>
      </c>
      <c r="AU791" s="28" t="str">
        <f t="shared" si="480"/>
        <v>A+J=</v>
      </c>
      <c r="AV791" s="99">
        <f t="shared" si="480"/>
        <v>44249</v>
      </c>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c r="FV791" s="3"/>
      <c r="FW791" s="3"/>
      <c r="FX791" s="3"/>
      <c r="FY791" s="3"/>
      <c r="FZ791" s="3"/>
      <c r="GA791" s="3"/>
      <c r="GB791" s="3"/>
      <c r="GC791" s="3"/>
      <c r="GD791" s="3"/>
      <c r="GE791" s="3"/>
      <c r="GF791" s="3"/>
      <c r="GG791" s="3"/>
      <c r="GH791" s="3"/>
      <c r="GI791" s="3"/>
      <c r="GJ791" s="3"/>
      <c r="GK791" s="3"/>
      <c r="GL791" s="3"/>
      <c r="GM791" s="3"/>
      <c r="GN791" s="3"/>
      <c r="GO791" s="3"/>
      <c r="GP791" s="3"/>
      <c r="GQ791" s="3"/>
      <c r="GR791" s="3"/>
      <c r="GS791" s="3"/>
      <c r="GT791" s="1"/>
      <c r="GU791" s="1"/>
      <c r="GV791" s="1"/>
      <c r="GW791" s="1"/>
      <c r="GX791" s="1"/>
      <c r="GY791" s="1"/>
      <c r="GZ791" s="1"/>
      <c r="HA791" s="1"/>
      <c r="HB791" s="1"/>
      <c r="HC791" s="1"/>
      <c r="HD791" s="1"/>
      <c r="HE791" s="1"/>
      <c r="HF791" s="1"/>
      <c r="HG791" s="1"/>
      <c r="HH791" s="1"/>
      <c r="HI791" s="1"/>
      <c r="HJ791" s="1"/>
      <c r="HK791" s="1"/>
      <c r="HL791" s="1"/>
    </row>
    <row r="792" spans="1:220" x14ac:dyDescent="0.15">
      <c r="A792" s="97"/>
      <c r="B792" s="19"/>
      <c r="C792" s="2"/>
      <c r="D792" s="16"/>
      <c r="E792" s="17"/>
      <c r="F792" s="17"/>
      <c r="G792" s="17"/>
      <c r="H792" s="17"/>
      <c r="I792" s="16"/>
      <c r="J792" s="99"/>
      <c r="K792" s="3"/>
      <c r="L792" s="20"/>
      <c r="M792" s="15"/>
      <c r="N792" s="15"/>
      <c r="O792" s="20"/>
      <c r="P792" s="2"/>
      <c r="Q792" s="2"/>
      <c r="R792" s="4"/>
      <c r="S792" s="99"/>
      <c r="T792" s="9"/>
      <c r="U792" s="9"/>
      <c r="V792" s="9"/>
      <c r="W792" s="9"/>
      <c r="X792" s="9"/>
      <c r="Y792" s="1"/>
      <c r="Z792" s="9"/>
      <c r="AA792" s="9"/>
      <c r="AB792" s="9"/>
      <c r="AC792" s="9"/>
      <c r="AD792" s="9"/>
      <c r="AE792" s="10"/>
      <c r="AF792" s="9"/>
      <c r="AG792" s="9"/>
      <c r="AH792" s="99">
        <f t="shared" si="481"/>
        <v>44044</v>
      </c>
      <c r="AI792" s="2">
        <f t="shared" ca="1" si="476"/>
        <v>357.537103</v>
      </c>
      <c r="AJ792" s="9">
        <f t="shared" si="476"/>
        <v>350</v>
      </c>
      <c r="AK792" s="16">
        <f t="shared" ca="1" si="476"/>
        <v>0</v>
      </c>
      <c r="AL792" s="17">
        <f t="shared" ca="1" si="476"/>
        <v>1.0135387600000001</v>
      </c>
      <c r="AM792" s="99">
        <f t="shared" si="477"/>
        <v>44044</v>
      </c>
      <c r="AN792" s="16">
        <f t="shared" si="478"/>
        <v>1.7999999999999999E-2</v>
      </c>
      <c r="AO792" s="3">
        <f t="shared" si="478"/>
        <v>111</v>
      </c>
      <c r="AP792" s="15">
        <f t="shared" si="478"/>
        <v>1.0078890149999999</v>
      </c>
      <c r="AQ792" s="15">
        <f t="shared" ca="1" si="478"/>
        <v>1.0215345819999999</v>
      </c>
      <c r="AR792" s="99">
        <f t="shared" si="479"/>
        <v>44044</v>
      </c>
      <c r="AS792" s="2">
        <f t="shared" ca="1" si="480"/>
        <v>7.5371030000000001</v>
      </c>
      <c r="AT792" s="2">
        <f t="shared" si="480"/>
        <v>0</v>
      </c>
      <c r="AU792" s="28" t="str">
        <f t="shared" si="480"/>
        <v>A+J=</v>
      </c>
      <c r="AV792" s="99">
        <f t="shared" si="480"/>
        <v>44249</v>
      </c>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c r="FV792" s="3"/>
      <c r="FW792" s="3"/>
      <c r="FX792" s="3"/>
      <c r="FY792" s="3"/>
      <c r="FZ792" s="3"/>
      <c r="GA792" s="3"/>
      <c r="GB792" s="3"/>
      <c r="GC792" s="3"/>
      <c r="GD792" s="3"/>
      <c r="GE792" s="3"/>
      <c r="GF792" s="3"/>
      <c r="GG792" s="3"/>
      <c r="GH792" s="3"/>
      <c r="GI792" s="3"/>
      <c r="GJ792" s="3"/>
      <c r="GK792" s="3"/>
      <c r="GL792" s="3"/>
      <c r="GM792" s="3"/>
      <c r="GN792" s="3"/>
      <c r="GO792" s="3"/>
      <c r="GP792" s="3"/>
      <c r="GQ792" s="3"/>
      <c r="GR792" s="3"/>
      <c r="GS792" s="3"/>
      <c r="GT792" s="1"/>
      <c r="GU792" s="1"/>
      <c r="GV792" s="1"/>
      <c r="GW792" s="1"/>
      <c r="GX792" s="1"/>
      <c r="GY792" s="1"/>
      <c r="GZ792" s="1"/>
      <c r="HA792" s="1"/>
      <c r="HB792" s="1"/>
      <c r="HC792" s="1"/>
      <c r="HD792" s="1"/>
      <c r="HE792" s="1"/>
      <c r="HF792" s="1"/>
      <c r="HG792" s="1"/>
      <c r="HH792" s="1"/>
      <c r="HI792" s="1"/>
      <c r="HJ792" s="1"/>
      <c r="HK792" s="1"/>
      <c r="HL792" s="1"/>
    </row>
    <row r="793" spans="1:220" x14ac:dyDescent="0.15">
      <c r="A793" s="97"/>
      <c r="B793" s="19"/>
      <c r="C793" s="2"/>
      <c r="D793" s="16"/>
      <c r="E793" s="17"/>
      <c r="F793" s="17"/>
      <c r="G793" s="17"/>
      <c r="H793" s="17"/>
      <c r="I793" s="16"/>
      <c r="J793" s="99"/>
      <c r="K793" s="3"/>
      <c r="L793" s="20"/>
      <c r="M793" s="15"/>
      <c r="N793" s="15"/>
      <c r="O793" s="20"/>
      <c r="P793" s="2"/>
      <c r="Q793" s="2"/>
      <c r="R793" s="4"/>
      <c r="S793" s="99"/>
      <c r="T793" s="9"/>
      <c r="U793" s="9"/>
      <c r="V793" s="9"/>
      <c r="W793" s="9"/>
      <c r="X793" s="9"/>
      <c r="Y793" s="1"/>
      <c r="Z793" s="9"/>
      <c r="AA793" s="9"/>
      <c r="AB793" s="9"/>
      <c r="AC793" s="9"/>
      <c r="AD793" s="9"/>
      <c r="AE793" s="10"/>
      <c r="AF793" s="9"/>
      <c r="AG793" s="9"/>
      <c r="AH793" s="99">
        <f t="shared" si="481"/>
        <v>44045</v>
      </c>
      <c r="AI793" s="2">
        <f t="shared" ca="1" si="476"/>
        <v>357.537103</v>
      </c>
      <c r="AJ793" s="9">
        <f t="shared" si="476"/>
        <v>350</v>
      </c>
      <c r="AK793" s="16">
        <f t="shared" ca="1" si="476"/>
        <v>0</v>
      </c>
      <c r="AL793" s="17">
        <f t="shared" ca="1" si="476"/>
        <v>1.0135387600000001</v>
      </c>
      <c r="AM793" s="99">
        <f t="shared" si="477"/>
        <v>44045</v>
      </c>
      <c r="AN793" s="16">
        <f t="shared" si="478"/>
        <v>1.7999999999999999E-2</v>
      </c>
      <c r="AO793" s="3">
        <f t="shared" si="478"/>
        <v>111</v>
      </c>
      <c r="AP793" s="15">
        <f t="shared" si="478"/>
        <v>1.0078890149999999</v>
      </c>
      <c r="AQ793" s="15">
        <f t="shared" ca="1" si="478"/>
        <v>1.0215345819999999</v>
      </c>
      <c r="AR793" s="99">
        <f t="shared" si="479"/>
        <v>44045</v>
      </c>
      <c r="AS793" s="2">
        <f t="shared" ca="1" si="480"/>
        <v>7.5371030000000001</v>
      </c>
      <c r="AT793" s="2">
        <f t="shared" si="480"/>
        <v>0</v>
      </c>
      <c r="AU793" s="28" t="str">
        <f t="shared" si="480"/>
        <v>A+J=</v>
      </c>
      <c r="AV793" s="99">
        <f t="shared" si="480"/>
        <v>44249</v>
      </c>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c r="FV793" s="3"/>
      <c r="FW793" s="3"/>
      <c r="FX793" s="3"/>
      <c r="FY793" s="3"/>
      <c r="FZ793" s="3"/>
      <c r="GA793" s="3"/>
      <c r="GB793" s="3"/>
      <c r="GC793" s="3"/>
      <c r="GD793" s="3"/>
      <c r="GE793" s="3"/>
      <c r="GF793" s="3"/>
      <c r="GG793" s="3"/>
      <c r="GH793" s="3"/>
      <c r="GI793" s="3"/>
      <c r="GJ793" s="3"/>
      <c r="GK793" s="3"/>
      <c r="GL793" s="3"/>
      <c r="GM793" s="3"/>
      <c r="GN793" s="3"/>
      <c r="GO793" s="3"/>
      <c r="GP793" s="3"/>
      <c r="GQ793" s="3"/>
      <c r="GR793" s="3"/>
      <c r="GS793" s="3"/>
      <c r="GT793" s="1"/>
      <c r="GU793" s="1"/>
      <c r="GV793" s="1"/>
      <c r="GW793" s="1"/>
      <c r="GX793" s="1"/>
      <c r="GY793" s="1"/>
      <c r="GZ793" s="1"/>
      <c r="HA793" s="1"/>
      <c r="HB793" s="1"/>
      <c r="HC793" s="1"/>
      <c r="HD793" s="1"/>
      <c r="HE793" s="1"/>
      <c r="HF793" s="1"/>
      <c r="HG793" s="1"/>
      <c r="HH793" s="1"/>
      <c r="HI793" s="1"/>
      <c r="HJ793" s="1"/>
      <c r="HK793" s="1"/>
      <c r="HL793" s="1"/>
    </row>
    <row r="794" spans="1:220" x14ac:dyDescent="0.15">
      <c r="A794" s="97"/>
      <c r="B794" s="19"/>
      <c r="C794" s="2"/>
      <c r="D794" s="16"/>
      <c r="E794" s="17"/>
      <c r="F794" s="17"/>
      <c r="G794" s="17"/>
      <c r="H794" s="17"/>
      <c r="I794" s="16"/>
      <c r="J794" s="99"/>
      <c r="K794" s="3"/>
      <c r="L794" s="20"/>
      <c r="M794" s="15"/>
      <c r="N794" s="15"/>
      <c r="O794" s="20"/>
      <c r="P794" s="2"/>
      <c r="Q794" s="2"/>
      <c r="R794" s="4"/>
      <c r="S794" s="99"/>
      <c r="T794" s="9"/>
      <c r="U794" s="9"/>
      <c r="V794" s="9"/>
      <c r="W794" s="9"/>
      <c r="X794" s="9"/>
      <c r="Y794" s="1"/>
      <c r="Z794" s="9"/>
      <c r="AA794" s="9"/>
      <c r="AB794" s="9"/>
      <c r="AC794" s="9"/>
      <c r="AD794" s="9"/>
      <c r="AE794" s="10"/>
      <c r="AF794" s="9"/>
      <c r="AG794" s="9"/>
      <c r="AH794" s="99">
        <f t="shared" si="481"/>
        <v>44046</v>
      </c>
      <c r="AI794" s="2">
        <f t="shared" ca="1" si="476"/>
        <v>357.537103</v>
      </c>
      <c r="AJ794" s="9">
        <f t="shared" si="476"/>
        <v>350</v>
      </c>
      <c r="AK794" s="16">
        <f t="shared" ca="1" si="476"/>
        <v>2.1500000000000005E-2</v>
      </c>
      <c r="AL794" s="17">
        <f t="shared" ca="1" si="476"/>
        <v>1.0135387600000001</v>
      </c>
      <c r="AM794" s="99">
        <f t="shared" si="477"/>
        <v>44046</v>
      </c>
      <c r="AN794" s="16">
        <f t="shared" si="478"/>
        <v>1.7999999999999999E-2</v>
      </c>
      <c r="AO794" s="3">
        <f t="shared" si="478"/>
        <v>111</v>
      </c>
      <c r="AP794" s="15">
        <f t="shared" si="478"/>
        <v>1.0078890149999999</v>
      </c>
      <c r="AQ794" s="15">
        <f t="shared" ca="1" si="478"/>
        <v>1.0215345819999999</v>
      </c>
      <c r="AR794" s="99">
        <f t="shared" si="479"/>
        <v>44046</v>
      </c>
      <c r="AS794" s="2">
        <f t="shared" ca="1" si="480"/>
        <v>7.5371030000000001</v>
      </c>
      <c r="AT794" s="2">
        <f t="shared" si="480"/>
        <v>0</v>
      </c>
      <c r="AU794" s="28" t="str">
        <f t="shared" si="480"/>
        <v>A+J=</v>
      </c>
      <c r="AV794" s="99">
        <f t="shared" si="480"/>
        <v>44249</v>
      </c>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c r="FV794" s="3"/>
      <c r="FW794" s="3"/>
      <c r="FX794" s="3"/>
      <c r="FY794" s="3"/>
      <c r="FZ794" s="3"/>
      <c r="GA794" s="3"/>
      <c r="GB794" s="3"/>
      <c r="GC794" s="3"/>
      <c r="GD794" s="3"/>
      <c r="GE794" s="3"/>
      <c r="GF794" s="3"/>
      <c r="GG794" s="3"/>
      <c r="GH794" s="3"/>
      <c r="GI794" s="3"/>
      <c r="GJ794" s="3"/>
      <c r="GK794" s="3"/>
      <c r="GL794" s="3"/>
      <c r="GM794" s="3"/>
      <c r="GN794" s="3"/>
      <c r="GO794" s="3"/>
      <c r="GP794" s="3"/>
      <c r="GQ794" s="3"/>
      <c r="GR794" s="3"/>
      <c r="GS794" s="3"/>
      <c r="GT794" s="1"/>
      <c r="GU794" s="1"/>
      <c r="GV794" s="1"/>
      <c r="GW794" s="1"/>
      <c r="GX794" s="1"/>
      <c r="GY794" s="1"/>
      <c r="GZ794" s="1"/>
      <c r="HA794" s="1"/>
      <c r="HB794" s="1"/>
      <c r="HC794" s="1"/>
      <c r="HD794" s="1"/>
      <c r="HE794" s="1"/>
      <c r="HF794" s="1"/>
      <c r="HG794" s="1"/>
      <c r="HH794" s="1"/>
      <c r="HI794" s="1"/>
      <c r="HJ794" s="1"/>
      <c r="HK794" s="1"/>
      <c r="HL794" s="1"/>
    </row>
    <row r="795" spans="1:220" x14ac:dyDescent="0.15">
      <c r="A795" s="97"/>
      <c r="B795" s="19"/>
      <c r="C795" s="2"/>
      <c r="D795" s="16"/>
      <c r="E795" s="17"/>
      <c r="F795" s="17"/>
      <c r="G795" s="17"/>
      <c r="H795" s="17"/>
      <c r="I795" s="16"/>
      <c r="J795" s="99"/>
      <c r="K795" s="3"/>
      <c r="L795" s="20"/>
      <c r="M795" s="15"/>
      <c r="N795" s="15"/>
      <c r="O795" s="20"/>
      <c r="P795" s="2"/>
      <c r="Q795" s="2"/>
      <c r="R795" s="4"/>
      <c r="S795" s="99"/>
      <c r="T795" s="9"/>
      <c r="U795" s="9"/>
      <c r="V795" s="9"/>
      <c r="W795" s="9"/>
      <c r="X795" s="9"/>
      <c r="Y795" s="1"/>
      <c r="Z795" s="9"/>
      <c r="AA795" s="9"/>
      <c r="AB795" s="9"/>
      <c r="AC795" s="9"/>
      <c r="AD795" s="9"/>
      <c r="AE795" s="10"/>
      <c r="AF795" s="9"/>
      <c r="AG795" s="9"/>
      <c r="AH795" s="99">
        <f t="shared" si="481"/>
        <v>44047</v>
      </c>
      <c r="AI795" s="2">
        <f t="shared" ca="1" si="476"/>
        <v>357.5926</v>
      </c>
      <c r="AJ795" s="9">
        <f t="shared" si="476"/>
        <v>350</v>
      </c>
      <c r="AK795" s="16">
        <f t="shared" ca="1" si="476"/>
        <v>2.1500000000000005E-2</v>
      </c>
      <c r="AL795" s="17">
        <f t="shared" ca="1" si="476"/>
        <v>1.0136243199999999</v>
      </c>
      <c r="AM795" s="99">
        <f t="shared" si="477"/>
        <v>44047</v>
      </c>
      <c r="AN795" s="16">
        <f t="shared" si="478"/>
        <v>1.7999999999999999E-2</v>
      </c>
      <c r="AO795" s="3">
        <f t="shared" si="478"/>
        <v>112</v>
      </c>
      <c r="AP795" s="15">
        <f t="shared" si="478"/>
        <v>1.0079603690000001</v>
      </c>
      <c r="AQ795" s="15">
        <f t="shared" ca="1" si="478"/>
        <v>1.0216931440000001</v>
      </c>
      <c r="AR795" s="99">
        <f t="shared" si="479"/>
        <v>44047</v>
      </c>
      <c r="AS795" s="2">
        <f t="shared" ca="1" si="480"/>
        <v>7.5926</v>
      </c>
      <c r="AT795" s="2">
        <f t="shared" si="480"/>
        <v>0</v>
      </c>
      <c r="AU795" s="28" t="str">
        <f t="shared" si="480"/>
        <v>A+J=</v>
      </c>
      <c r="AV795" s="99">
        <f t="shared" si="480"/>
        <v>44249</v>
      </c>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c r="FV795" s="3"/>
      <c r="FW795" s="3"/>
      <c r="FX795" s="3"/>
      <c r="FY795" s="3"/>
      <c r="FZ795" s="3"/>
      <c r="GA795" s="3"/>
      <c r="GB795" s="3"/>
      <c r="GC795" s="3"/>
      <c r="GD795" s="3"/>
      <c r="GE795" s="3"/>
      <c r="GF795" s="3"/>
      <c r="GG795" s="3"/>
      <c r="GH795" s="3"/>
      <c r="GI795" s="3"/>
      <c r="GJ795" s="3"/>
      <c r="GK795" s="3"/>
      <c r="GL795" s="3"/>
      <c r="GM795" s="3"/>
      <c r="GN795" s="3"/>
      <c r="GO795" s="3"/>
      <c r="GP795" s="3"/>
      <c r="GQ795" s="3"/>
      <c r="GR795" s="3"/>
      <c r="GS795" s="3"/>
      <c r="GT795" s="1"/>
      <c r="GU795" s="1"/>
      <c r="GV795" s="1"/>
      <c r="GW795" s="1"/>
      <c r="GX795" s="1"/>
      <c r="GY795" s="1"/>
      <c r="GZ795" s="1"/>
      <c r="HA795" s="1"/>
      <c r="HB795" s="1"/>
      <c r="HC795" s="1"/>
      <c r="HD795" s="1"/>
      <c r="HE795" s="1"/>
      <c r="HF795" s="1"/>
      <c r="HG795" s="1"/>
      <c r="HH795" s="1"/>
      <c r="HI795" s="1"/>
      <c r="HJ795" s="1"/>
      <c r="HK795" s="1"/>
      <c r="HL795" s="1"/>
    </row>
    <row r="796" spans="1:220" x14ac:dyDescent="0.15">
      <c r="A796" s="97"/>
      <c r="B796" s="19"/>
      <c r="C796" s="2"/>
      <c r="D796" s="16"/>
      <c r="E796" s="17"/>
      <c r="F796" s="17"/>
      <c r="G796" s="17"/>
      <c r="H796" s="17"/>
      <c r="I796" s="16"/>
      <c r="J796" s="99"/>
      <c r="K796" s="3"/>
      <c r="L796" s="20"/>
      <c r="M796" s="15"/>
      <c r="N796" s="15"/>
      <c r="O796" s="20"/>
      <c r="P796" s="2"/>
      <c r="Q796" s="2"/>
      <c r="R796" s="4"/>
      <c r="S796" s="99"/>
      <c r="T796" s="9"/>
      <c r="U796" s="9"/>
      <c r="V796" s="9"/>
      <c r="W796" s="9"/>
      <c r="X796" s="9"/>
      <c r="Y796" s="1"/>
      <c r="Z796" s="9"/>
      <c r="AA796" s="9"/>
      <c r="AB796" s="9"/>
      <c r="AC796" s="9"/>
      <c r="AD796" s="9"/>
      <c r="AE796" s="10"/>
      <c r="AF796" s="9"/>
      <c r="AG796" s="9"/>
      <c r="AH796" s="99">
        <f t="shared" si="481"/>
        <v>44048</v>
      </c>
      <c r="AI796" s="2">
        <f t="shared" ca="1" si="476"/>
        <v>357.64810599999998</v>
      </c>
      <c r="AJ796" s="9">
        <f t="shared" si="476"/>
        <v>350</v>
      </c>
      <c r="AK796" s="16">
        <f t="shared" ca="1" si="476"/>
        <v>2.1500000000000005E-2</v>
      </c>
      <c r="AL796" s="17">
        <f t="shared" ca="1" si="476"/>
        <v>1.0137098899999999</v>
      </c>
      <c r="AM796" s="99">
        <f t="shared" si="477"/>
        <v>44048</v>
      </c>
      <c r="AN796" s="16">
        <f t="shared" si="478"/>
        <v>1.7999999999999999E-2</v>
      </c>
      <c r="AO796" s="3">
        <f t="shared" si="478"/>
        <v>113</v>
      </c>
      <c r="AP796" s="15">
        <f t="shared" si="478"/>
        <v>1.008031728</v>
      </c>
      <c r="AQ796" s="15">
        <f t="shared" ca="1" si="478"/>
        <v>1.021851732</v>
      </c>
      <c r="AR796" s="99">
        <f t="shared" si="479"/>
        <v>44048</v>
      </c>
      <c r="AS796" s="2">
        <f t="shared" ca="1" si="480"/>
        <v>7.6481060000000003</v>
      </c>
      <c r="AT796" s="2">
        <f t="shared" si="480"/>
        <v>0</v>
      </c>
      <c r="AU796" s="28" t="str">
        <f t="shared" si="480"/>
        <v>A+J=</v>
      </c>
      <c r="AV796" s="99">
        <f t="shared" si="480"/>
        <v>44249</v>
      </c>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c r="FV796" s="3"/>
      <c r="FW796" s="3"/>
      <c r="FX796" s="3"/>
      <c r="FY796" s="3"/>
      <c r="FZ796" s="3"/>
      <c r="GA796" s="3"/>
      <c r="GB796" s="3"/>
      <c r="GC796" s="3"/>
      <c r="GD796" s="3"/>
      <c r="GE796" s="3"/>
      <c r="GF796" s="3"/>
      <c r="GG796" s="3"/>
      <c r="GH796" s="3"/>
      <c r="GI796" s="3"/>
      <c r="GJ796" s="3"/>
      <c r="GK796" s="3"/>
      <c r="GL796" s="3"/>
      <c r="GM796" s="3"/>
      <c r="GN796" s="3"/>
      <c r="GO796" s="3"/>
      <c r="GP796" s="3"/>
      <c r="GQ796" s="3"/>
      <c r="GR796" s="3"/>
      <c r="GS796" s="3"/>
      <c r="GT796" s="1"/>
      <c r="GU796" s="1"/>
      <c r="GV796" s="1"/>
      <c r="GW796" s="1"/>
      <c r="GX796" s="1"/>
      <c r="GY796" s="1"/>
      <c r="GZ796" s="1"/>
      <c r="HA796" s="1"/>
      <c r="HB796" s="1"/>
      <c r="HC796" s="1"/>
      <c r="HD796" s="1"/>
      <c r="HE796" s="1"/>
      <c r="HF796" s="1"/>
      <c r="HG796" s="1"/>
      <c r="HH796" s="1"/>
      <c r="HI796" s="1"/>
      <c r="HJ796" s="1"/>
      <c r="HK796" s="1"/>
      <c r="HL796" s="1"/>
    </row>
    <row r="797" spans="1:220" x14ac:dyDescent="0.15">
      <c r="A797" s="97"/>
      <c r="B797" s="19"/>
      <c r="C797" s="2"/>
      <c r="D797" s="16"/>
      <c r="E797" s="17"/>
      <c r="F797" s="17"/>
      <c r="G797" s="17"/>
      <c r="H797" s="17"/>
      <c r="I797" s="16"/>
      <c r="J797" s="99"/>
      <c r="K797" s="3"/>
      <c r="L797" s="20"/>
      <c r="M797" s="15"/>
      <c r="N797" s="15"/>
      <c r="O797" s="20"/>
      <c r="P797" s="2"/>
      <c r="Q797" s="2"/>
      <c r="R797" s="4"/>
      <c r="S797" s="99"/>
      <c r="T797" s="9"/>
      <c r="U797" s="9"/>
      <c r="V797" s="9"/>
      <c r="W797" s="9"/>
      <c r="X797" s="9"/>
      <c r="Y797" s="1"/>
      <c r="Z797" s="9"/>
      <c r="AA797" s="9"/>
      <c r="AB797" s="9"/>
      <c r="AC797" s="9"/>
      <c r="AD797" s="9"/>
      <c r="AE797" s="10"/>
      <c r="AF797" s="9"/>
      <c r="AG797" s="9"/>
      <c r="AH797" s="99"/>
      <c r="AI797" s="3"/>
      <c r="AJ797" s="9"/>
      <c r="AK797" s="16"/>
      <c r="AL797" s="17"/>
      <c r="AM797" s="99"/>
      <c r="AN797" s="16"/>
      <c r="AO797" s="3"/>
      <c r="AP797" s="15"/>
      <c r="AQ797" s="15"/>
      <c r="AR797" s="99"/>
      <c r="AS797" s="2"/>
      <c r="AT797" s="3"/>
      <c r="AU797" s="4"/>
      <c r="AV797" s="99"/>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c r="FV797" s="3"/>
      <c r="FW797" s="3"/>
      <c r="FX797" s="3"/>
      <c r="FY797" s="3"/>
      <c r="FZ797" s="3"/>
      <c r="GA797" s="3"/>
      <c r="GB797" s="3"/>
      <c r="GC797" s="3"/>
      <c r="GD797" s="3"/>
      <c r="GE797" s="3"/>
      <c r="GF797" s="3"/>
      <c r="GG797" s="3"/>
      <c r="GH797" s="3"/>
      <c r="GI797" s="3"/>
      <c r="GJ797" s="3"/>
      <c r="GK797" s="3"/>
      <c r="GL797" s="3"/>
      <c r="GM797" s="3"/>
      <c r="GN797" s="3"/>
      <c r="GO797" s="3"/>
      <c r="GP797" s="3"/>
      <c r="GQ797" s="3"/>
      <c r="GR797" s="3"/>
      <c r="GS797" s="3"/>
      <c r="GT797" s="1"/>
      <c r="GU797" s="1"/>
      <c r="GV797" s="1"/>
      <c r="GW797" s="1"/>
      <c r="GX797" s="1"/>
      <c r="GY797" s="1"/>
      <c r="GZ797" s="1"/>
      <c r="HA797" s="1"/>
      <c r="HB797" s="1"/>
      <c r="HC797" s="1"/>
      <c r="HD797" s="1"/>
      <c r="HE797" s="1"/>
      <c r="HF797" s="1"/>
      <c r="HG797" s="1"/>
      <c r="HH797" s="1"/>
      <c r="HI797" s="1"/>
      <c r="HJ797" s="1"/>
      <c r="HK797" s="1"/>
      <c r="HL797" s="1"/>
    </row>
    <row r="798" spans="1:220" x14ac:dyDescent="0.15">
      <c r="A798" s="97"/>
      <c r="B798" s="19"/>
      <c r="C798" s="2"/>
      <c r="D798" s="16"/>
      <c r="E798" s="17"/>
      <c r="F798" s="17"/>
      <c r="G798" s="17"/>
      <c r="H798" s="17"/>
      <c r="I798" s="16"/>
      <c r="J798" s="99"/>
      <c r="K798" s="3"/>
      <c r="L798" s="20"/>
      <c r="M798" s="15"/>
      <c r="N798" s="15"/>
      <c r="O798" s="20"/>
      <c r="P798" s="2"/>
      <c r="Q798" s="2"/>
      <c r="R798" s="4"/>
      <c r="S798" s="99"/>
      <c r="T798" s="9"/>
      <c r="U798" s="9"/>
      <c r="V798" s="9"/>
      <c r="W798" s="9"/>
      <c r="X798" s="9"/>
      <c r="Y798" s="1"/>
      <c r="Z798" s="9"/>
      <c r="AA798" s="9"/>
      <c r="AB798" s="9"/>
      <c r="AC798" s="9"/>
      <c r="AD798" s="9"/>
      <c r="AE798" s="10"/>
      <c r="AF798" s="9"/>
      <c r="AG798" s="9"/>
      <c r="AH798" s="99" t="str">
        <f t="shared" ref="AH798:AV798" si="482">+$B$9</f>
        <v>AMAR16</v>
      </c>
      <c r="AI798" s="3" t="str">
        <f t="shared" si="482"/>
        <v>AMAR16</v>
      </c>
      <c r="AJ798" s="3" t="str">
        <f t="shared" si="482"/>
        <v>AMAR16</v>
      </c>
      <c r="AK798" s="3" t="str">
        <f t="shared" si="482"/>
        <v>AMAR16</v>
      </c>
      <c r="AL798" s="3" t="str">
        <f t="shared" si="482"/>
        <v>AMAR16</v>
      </c>
      <c r="AM798" s="99" t="str">
        <f t="shared" si="482"/>
        <v>AMAR16</v>
      </c>
      <c r="AN798" s="3" t="str">
        <f t="shared" si="482"/>
        <v>AMAR16</v>
      </c>
      <c r="AO798" s="3" t="str">
        <f t="shared" si="482"/>
        <v>AMAR16</v>
      </c>
      <c r="AP798" s="3" t="str">
        <f t="shared" si="482"/>
        <v>AMAR16</v>
      </c>
      <c r="AQ798" s="3" t="str">
        <f t="shared" si="482"/>
        <v>AMAR16</v>
      </c>
      <c r="AR798" s="99" t="str">
        <f t="shared" si="482"/>
        <v>AMAR16</v>
      </c>
      <c r="AS798" s="3" t="str">
        <f t="shared" si="482"/>
        <v>AMAR16</v>
      </c>
      <c r="AT798" s="3" t="str">
        <f t="shared" si="482"/>
        <v>AMAR16</v>
      </c>
      <c r="AU798" s="4" t="str">
        <f t="shared" si="482"/>
        <v>AMAR16</v>
      </c>
      <c r="AV798" s="99" t="str">
        <f t="shared" si="482"/>
        <v>AMAR16</v>
      </c>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c r="FV798" s="3"/>
      <c r="FW798" s="3"/>
      <c r="FX798" s="3"/>
      <c r="FY798" s="3"/>
      <c r="FZ798" s="3"/>
      <c r="GA798" s="3"/>
      <c r="GB798" s="3"/>
      <c r="GC798" s="3"/>
      <c r="GD798" s="3"/>
      <c r="GE798" s="3"/>
      <c r="GF798" s="3"/>
      <c r="GG798" s="3"/>
      <c r="GH798" s="3"/>
      <c r="GI798" s="3"/>
      <c r="GJ798" s="3"/>
      <c r="GK798" s="3"/>
      <c r="GL798" s="3"/>
      <c r="GM798" s="3"/>
      <c r="GN798" s="3"/>
      <c r="GO798" s="3"/>
      <c r="GP798" s="3"/>
      <c r="GQ798" s="3"/>
      <c r="GR798" s="3"/>
      <c r="GS798" s="3"/>
      <c r="GT798" s="1"/>
      <c r="GU798" s="1"/>
      <c r="GV798" s="1"/>
      <c r="GW798" s="1"/>
      <c r="GX798" s="1"/>
      <c r="GY798" s="1"/>
      <c r="GZ798" s="1"/>
      <c r="HA798" s="1"/>
      <c r="HB798" s="1"/>
      <c r="HC798" s="1"/>
      <c r="HD798" s="1"/>
      <c r="HE798" s="1"/>
      <c r="HF798" s="1"/>
      <c r="HG798" s="1"/>
      <c r="HH798" s="1"/>
      <c r="HI798" s="1"/>
      <c r="HJ798" s="1"/>
      <c r="HK798" s="1"/>
      <c r="HL798" s="1"/>
    </row>
    <row r="799" spans="1:220" x14ac:dyDescent="0.15">
      <c r="A799" s="97"/>
      <c r="B799" s="19"/>
      <c r="C799" s="2"/>
      <c r="D799" s="16"/>
      <c r="E799" s="17"/>
      <c r="F799" s="17"/>
      <c r="G799" s="17"/>
      <c r="H799" s="17"/>
      <c r="I799" s="16"/>
      <c r="J799" s="99"/>
      <c r="K799" s="3"/>
      <c r="L799" s="20"/>
      <c r="M799" s="15"/>
      <c r="N799" s="15"/>
      <c r="O799" s="20"/>
      <c r="P799" s="2"/>
      <c r="Q799" s="2"/>
      <c r="R799" s="4"/>
      <c r="S799" s="99"/>
      <c r="T799" s="9"/>
      <c r="U799" s="9"/>
      <c r="V799" s="9"/>
      <c r="W799" s="9"/>
      <c r="X799" s="9"/>
      <c r="Y799" s="1"/>
      <c r="Z799" s="9"/>
      <c r="AA799" s="9"/>
      <c r="AB799" s="9"/>
      <c r="AC799" s="9"/>
      <c r="AD799" s="9"/>
      <c r="AE799" s="10"/>
      <c r="AF799" s="9"/>
      <c r="AG799" s="9"/>
      <c r="AH799" s="99" t="s">
        <v>4</v>
      </c>
      <c r="AI799" s="3" t="s">
        <v>5</v>
      </c>
      <c r="AJ799" s="9" t="s">
        <v>6</v>
      </c>
      <c r="AK799" s="11" t="s">
        <v>7</v>
      </c>
      <c r="AL799" s="12" t="s">
        <v>7</v>
      </c>
      <c r="AM799" s="99" t="s">
        <v>4</v>
      </c>
      <c r="AN799" s="11" t="s">
        <v>8</v>
      </c>
      <c r="AO799" s="14" t="s">
        <v>8</v>
      </c>
      <c r="AP799" s="13" t="s">
        <v>8</v>
      </c>
      <c r="AQ799" s="15" t="s">
        <v>9</v>
      </c>
      <c r="AR799" s="99" t="s">
        <v>4</v>
      </c>
      <c r="AS799" s="2" t="s">
        <v>11</v>
      </c>
      <c r="AT799" s="3" t="s">
        <v>12</v>
      </c>
      <c r="AU799" s="4" t="s">
        <v>13</v>
      </c>
      <c r="AV799" s="99" t="s">
        <v>13</v>
      </c>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c r="FV799" s="3"/>
      <c r="FW799" s="3"/>
      <c r="FX799" s="3"/>
      <c r="FY799" s="3"/>
      <c r="FZ799" s="3"/>
      <c r="GA799" s="3"/>
      <c r="GB799" s="3"/>
      <c r="GC799" s="3"/>
      <c r="GD799" s="3"/>
      <c r="GE799" s="3"/>
      <c r="GF799" s="3"/>
      <c r="GG799" s="3"/>
      <c r="GH799" s="3"/>
      <c r="GI799" s="3"/>
      <c r="GJ799" s="3"/>
      <c r="GK799" s="3"/>
      <c r="GL799" s="3"/>
      <c r="GM799" s="3"/>
      <c r="GN799" s="3"/>
      <c r="GO799" s="3"/>
      <c r="GP799" s="3"/>
      <c r="GQ799" s="3"/>
      <c r="GR799" s="3"/>
      <c r="GS799" s="3"/>
      <c r="GT799" s="1"/>
      <c r="GU799" s="1"/>
      <c r="GV799" s="1"/>
      <c r="GW799" s="1"/>
      <c r="GX799" s="1"/>
      <c r="GY799" s="1"/>
      <c r="GZ799" s="1"/>
      <c r="HA799" s="1"/>
      <c r="HB799" s="1"/>
      <c r="HC799" s="1"/>
      <c r="HD799" s="1"/>
      <c r="HE799" s="1"/>
      <c r="HF799" s="1"/>
      <c r="HG799" s="1"/>
      <c r="HH799" s="1"/>
      <c r="HI799" s="1"/>
      <c r="HJ799" s="1"/>
      <c r="HK799" s="1"/>
      <c r="HL799" s="1"/>
    </row>
    <row r="800" spans="1:220" x14ac:dyDescent="0.15">
      <c r="A800" s="97"/>
      <c r="B800" s="19"/>
      <c r="C800" s="2"/>
      <c r="D800" s="16"/>
      <c r="E800" s="17"/>
      <c r="F800" s="17"/>
      <c r="G800" s="17"/>
      <c r="H800" s="17"/>
      <c r="I800" s="16"/>
      <c r="J800" s="99"/>
      <c r="K800" s="3"/>
      <c r="L800" s="20"/>
      <c r="M800" s="15"/>
      <c r="N800" s="15"/>
      <c r="O800" s="20"/>
      <c r="P800" s="2"/>
      <c r="Q800" s="2"/>
      <c r="R800" s="4"/>
      <c r="S800" s="99"/>
      <c r="T800" s="9"/>
      <c r="U800" s="9"/>
      <c r="V800" s="9"/>
      <c r="W800" s="9"/>
      <c r="X800" s="9"/>
      <c r="Y800" s="1"/>
      <c r="Z800" s="9"/>
      <c r="AA800" s="9"/>
      <c r="AB800" s="9"/>
      <c r="AC800" s="9"/>
      <c r="AD800" s="9"/>
      <c r="AE800" s="10"/>
      <c r="AF800" s="9"/>
      <c r="AG800" s="9"/>
      <c r="AH800" s="99"/>
      <c r="AI800" s="3" t="s">
        <v>15</v>
      </c>
      <c r="AJ800" s="9" t="s">
        <v>16</v>
      </c>
      <c r="AK800" s="16" t="s">
        <v>17</v>
      </c>
      <c r="AL800" s="17" t="s">
        <v>18</v>
      </c>
      <c r="AM800" s="99"/>
      <c r="AN800" s="16"/>
      <c r="AO800" s="3" t="s">
        <v>19</v>
      </c>
      <c r="AP800" s="15" t="s">
        <v>18</v>
      </c>
      <c r="AQ800" s="15" t="s">
        <v>20</v>
      </c>
      <c r="AR800" s="99"/>
      <c r="AS800" s="2"/>
      <c r="AT800" s="3"/>
      <c r="AU800" s="4" t="s">
        <v>21</v>
      </c>
      <c r="AV800" s="99" t="s">
        <v>4</v>
      </c>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c r="FV800" s="3"/>
      <c r="FW800" s="3"/>
      <c r="FX800" s="3"/>
      <c r="FY800" s="3"/>
      <c r="FZ800" s="3"/>
      <c r="GA800" s="3"/>
      <c r="GB800" s="3"/>
      <c r="GC800" s="3"/>
      <c r="GD800" s="3"/>
      <c r="GE800" s="3"/>
      <c r="GF800" s="3"/>
      <c r="GG800" s="3"/>
      <c r="GH800" s="3"/>
      <c r="GI800" s="3"/>
      <c r="GJ800" s="3"/>
      <c r="GK800" s="3"/>
      <c r="GL800" s="3"/>
      <c r="GM800" s="3"/>
      <c r="GN800" s="3"/>
      <c r="GO800" s="3"/>
      <c r="GP800" s="3"/>
      <c r="GQ800" s="3"/>
      <c r="GR800" s="3"/>
      <c r="GS800" s="3"/>
      <c r="GT800" s="1"/>
      <c r="GU800" s="1"/>
      <c r="GV800" s="1"/>
      <c r="GW800" s="1"/>
      <c r="GX800" s="1"/>
      <c r="GY800" s="1"/>
      <c r="GZ800" s="1"/>
      <c r="HA800" s="1"/>
      <c r="HB800" s="1"/>
      <c r="HC800" s="1"/>
      <c r="HD800" s="1"/>
      <c r="HE800" s="1"/>
      <c r="HF800" s="1"/>
      <c r="HG800" s="1"/>
      <c r="HH800" s="1"/>
      <c r="HI800" s="1"/>
      <c r="HJ800" s="1"/>
      <c r="HK800" s="1"/>
      <c r="HL800" s="1"/>
    </row>
    <row r="801" spans="1:220" x14ac:dyDescent="0.15">
      <c r="A801" s="97"/>
      <c r="B801" s="19"/>
      <c r="C801" s="2"/>
      <c r="D801" s="16"/>
      <c r="E801" s="17"/>
      <c r="F801" s="17"/>
      <c r="G801" s="17"/>
      <c r="H801" s="17"/>
      <c r="I801" s="16"/>
      <c r="J801" s="99"/>
      <c r="K801" s="3"/>
      <c r="L801" s="20"/>
      <c r="M801" s="15"/>
      <c r="N801" s="15"/>
      <c r="O801" s="20"/>
      <c r="P801" s="2"/>
      <c r="Q801" s="2"/>
      <c r="R801" s="4"/>
      <c r="S801" s="99"/>
      <c r="T801" s="9"/>
      <c r="U801" s="9"/>
      <c r="V801" s="9"/>
      <c r="W801" s="9"/>
      <c r="X801" s="9"/>
      <c r="Y801" s="1"/>
      <c r="Z801" s="9"/>
      <c r="AA801" s="9"/>
      <c r="AB801" s="9"/>
      <c r="AC801" s="9"/>
      <c r="AD801" s="9"/>
      <c r="AE801" s="10"/>
      <c r="AF801" s="9"/>
      <c r="AG801" s="9"/>
      <c r="AH801" s="99"/>
      <c r="AI801" s="3" t="str">
        <f>+$B$9</f>
        <v>AMAR16</v>
      </c>
      <c r="AJ801" s="9"/>
      <c r="AK801" s="16"/>
      <c r="AL801" s="17" t="s">
        <v>25</v>
      </c>
      <c r="AM801" s="99"/>
      <c r="AN801" s="16" t="s">
        <v>26</v>
      </c>
      <c r="AO801" s="3" t="s">
        <v>28</v>
      </c>
      <c r="AP801" s="15" t="s">
        <v>29</v>
      </c>
      <c r="AQ801" s="15" t="s">
        <v>25</v>
      </c>
      <c r="AR801" s="99"/>
      <c r="AS801" s="2"/>
      <c r="AT801" s="3"/>
      <c r="AU801" s="4" t="s">
        <v>30</v>
      </c>
      <c r="AV801" s="101"/>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c r="FV801" s="3"/>
      <c r="FW801" s="3"/>
      <c r="FX801" s="3"/>
      <c r="FY801" s="3"/>
      <c r="FZ801" s="3"/>
      <c r="GA801" s="3"/>
      <c r="GB801" s="3"/>
      <c r="GC801" s="3"/>
      <c r="GD801" s="3"/>
      <c r="GE801" s="3"/>
      <c r="GF801" s="3"/>
      <c r="GG801" s="3"/>
      <c r="GH801" s="3"/>
      <c r="GI801" s="3"/>
      <c r="GJ801" s="3"/>
      <c r="GK801" s="3"/>
      <c r="GL801" s="3"/>
      <c r="GM801" s="3"/>
      <c r="GN801" s="3"/>
      <c r="GO801" s="3"/>
      <c r="GP801" s="3"/>
      <c r="GQ801" s="3"/>
      <c r="GR801" s="3"/>
      <c r="GS801" s="3"/>
      <c r="GT801" s="1"/>
      <c r="GU801" s="1"/>
      <c r="GV801" s="1"/>
      <c r="GW801" s="1"/>
      <c r="GX801" s="1"/>
      <c r="GY801" s="1"/>
      <c r="GZ801" s="1"/>
      <c r="HA801" s="1"/>
      <c r="HB801" s="1"/>
      <c r="HC801" s="1"/>
      <c r="HD801" s="1"/>
      <c r="HE801" s="1"/>
      <c r="HF801" s="1"/>
      <c r="HG801" s="1"/>
      <c r="HH801" s="1"/>
      <c r="HI801" s="1"/>
      <c r="HJ801" s="1"/>
      <c r="HK801" s="1"/>
      <c r="HL801" s="1"/>
    </row>
    <row r="802" spans="1:220" x14ac:dyDescent="0.15">
      <c r="A802" s="97"/>
      <c r="B802" s="19"/>
      <c r="C802" s="2"/>
      <c r="D802" s="16"/>
      <c r="E802" s="17"/>
      <c r="F802" s="17"/>
      <c r="G802" s="17"/>
      <c r="H802" s="17"/>
      <c r="I802" s="16"/>
      <c r="J802" s="99"/>
      <c r="K802" s="3"/>
      <c r="L802" s="20"/>
      <c r="M802" s="15"/>
      <c r="N802" s="15"/>
      <c r="O802" s="20"/>
      <c r="P802" s="2"/>
      <c r="Q802" s="2"/>
      <c r="R802" s="4"/>
      <c r="S802" s="99"/>
      <c r="T802" s="9"/>
      <c r="U802" s="9"/>
      <c r="V802" s="9"/>
      <c r="W802" s="9"/>
      <c r="X802" s="9"/>
      <c r="Y802" s="1"/>
      <c r="Z802" s="9"/>
      <c r="AA802" s="9"/>
      <c r="AB802" s="9"/>
      <c r="AC802" s="9"/>
      <c r="AD802" s="9"/>
      <c r="AE802" s="10"/>
      <c r="AF802" s="9"/>
      <c r="AG802" s="9"/>
      <c r="AH802" s="99"/>
      <c r="AI802" s="3"/>
      <c r="AJ802" s="9" t="s">
        <v>32</v>
      </c>
      <c r="AK802" s="16" t="s">
        <v>33</v>
      </c>
      <c r="AL802" s="17" t="s">
        <v>37</v>
      </c>
      <c r="AM802" s="99"/>
      <c r="AN802" s="16" t="s">
        <v>38</v>
      </c>
      <c r="AO802" s="3" t="s">
        <v>40</v>
      </c>
      <c r="AP802" s="15" t="s">
        <v>41</v>
      </c>
      <c r="AQ802" s="15" t="s">
        <v>42</v>
      </c>
      <c r="AR802" s="99"/>
      <c r="AS802" s="2" t="s">
        <v>43</v>
      </c>
      <c r="AT802" s="3"/>
      <c r="AU802" s="4"/>
      <c r="AV802" s="101"/>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c r="FV802" s="3"/>
      <c r="FW802" s="3"/>
      <c r="FX802" s="3"/>
      <c r="FY802" s="3"/>
      <c r="FZ802" s="3"/>
      <c r="GA802" s="3"/>
      <c r="GB802" s="3"/>
      <c r="GC802" s="3"/>
      <c r="GD802" s="3"/>
      <c r="GE802" s="3"/>
      <c r="GF802" s="3"/>
      <c r="GG802" s="3"/>
      <c r="GH802" s="3"/>
      <c r="GI802" s="3"/>
      <c r="GJ802" s="3"/>
      <c r="GK802" s="3"/>
      <c r="GL802" s="3"/>
      <c r="GM802" s="3"/>
      <c r="GN802" s="3"/>
      <c r="GO802" s="3"/>
      <c r="GP802" s="3"/>
      <c r="GQ802" s="3"/>
      <c r="GR802" s="3"/>
      <c r="GS802" s="3"/>
      <c r="GT802" s="1"/>
      <c r="GU802" s="1"/>
      <c r="GV802" s="1"/>
      <c r="GW802" s="1"/>
      <c r="GX802" s="1"/>
      <c r="GY802" s="1"/>
      <c r="GZ802" s="1"/>
      <c r="HA802" s="1"/>
      <c r="HB802" s="1"/>
      <c r="HC802" s="1"/>
      <c r="HD802" s="1"/>
      <c r="HE802" s="1"/>
      <c r="HF802" s="1"/>
      <c r="HG802" s="1"/>
      <c r="HH802" s="1"/>
      <c r="HI802" s="1"/>
      <c r="HJ802" s="1"/>
      <c r="HK802" s="1"/>
      <c r="HL802" s="1"/>
    </row>
    <row r="803" spans="1:220" x14ac:dyDescent="0.15">
      <c r="A803" s="97"/>
      <c r="B803" s="19"/>
      <c r="C803" s="2"/>
      <c r="D803" s="16"/>
      <c r="E803" s="17"/>
      <c r="F803" s="17"/>
      <c r="G803" s="17"/>
      <c r="H803" s="17"/>
      <c r="I803" s="16"/>
      <c r="J803" s="99"/>
      <c r="K803" s="3"/>
      <c r="L803" s="20"/>
      <c r="M803" s="15"/>
      <c r="N803" s="15"/>
      <c r="O803" s="20"/>
      <c r="P803" s="2"/>
      <c r="Q803" s="2"/>
      <c r="R803" s="4"/>
      <c r="S803" s="99"/>
      <c r="T803" s="9"/>
      <c r="U803" s="9"/>
      <c r="V803" s="9"/>
      <c r="W803" s="9"/>
      <c r="X803" s="9"/>
      <c r="Y803" s="1"/>
      <c r="Z803" s="9"/>
      <c r="AA803" s="9"/>
      <c r="AB803" s="9"/>
      <c r="AC803" s="9"/>
      <c r="AD803" s="9"/>
      <c r="AE803" s="10"/>
      <c r="AF803" s="9"/>
      <c r="AG803" s="9"/>
      <c r="AH803" s="99"/>
      <c r="AI803" s="3" t="s">
        <v>53</v>
      </c>
      <c r="AJ803" s="9" t="s">
        <v>53</v>
      </c>
      <c r="AK803" s="16"/>
      <c r="AL803" s="17"/>
      <c r="AM803" s="99"/>
      <c r="AN803" s="16"/>
      <c r="AO803" s="3"/>
      <c r="AP803" s="15"/>
      <c r="AQ803" s="15"/>
      <c r="AR803" s="99"/>
      <c r="AS803" s="2" t="s">
        <v>53</v>
      </c>
      <c r="AT803" s="3" t="s">
        <v>53</v>
      </c>
      <c r="AU803" s="4"/>
      <c r="AV803" s="99"/>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c r="FV803" s="3"/>
      <c r="FW803" s="3"/>
      <c r="FX803" s="3"/>
      <c r="FY803" s="3"/>
      <c r="FZ803" s="3"/>
      <c r="GA803" s="3"/>
      <c r="GB803" s="3"/>
      <c r="GC803" s="3"/>
      <c r="GD803" s="3"/>
      <c r="GE803" s="3"/>
      <c r="GF803" s="3"/>
      <c r="GG803" s="3"/>
      <c r="GH803" s="3"/>
      <c r="GI803" s="3"/>
      <c r="GJ803" s="3"/>
      <c r="GK803" s="3"/>
      <c r="GL803" s="3"/>
      <c r="GM803" s="3"/>
      <c r="GN803" s="3"/>
      <c r="GO803" s="3"/>
      <c r="GP803" s="3"/>
      <c r="GQ803" s="3"/>
      <c r="GR803" s="3"/>
      <c r="GS803" s="3"/>
      <c r="GT803" s="1"/>
      <c r="GU803" s="1"/>
      <c r="GV803" s="1"/>
      <c r="GW803" s="1"/>
      <c r="GX803" s="1"/>
      <c r="GY803" s="1"/>
      <c r="GZ803" s="1"/>
      <c r="HA803" s="1"/>
      <c r="HB803" s="1"/>
      <c r="HC803" s="1"/>
      <c r="HD803" s="1"/>
      <c r="HE803" s="1"/>
      <c r="HF803" s="1"/>
      <c r="HG803" s="1"/>
      <c r="HH803" s="1"/>
      <c r="HI803" s="1"/>
      <c r="HJ803" s="1"/>
      <c r="HK803" s="1"/>
      <c r="HL803" s="1"/>
    </row>
    <row r="804" spans="1:220" x14ac:dyDescent="0.15">
      <c r="A804" s="97"/>
      <c r="B804" s="19"/>
      <c r="C804" s="2"/>
      <c r="D804" s="16"/>
      <c r="E804" s="17"/>
      <c r="F804" s="17"/>
      <c r="G804" s="17"/>
      <c r="H804" s="17"/>
      <c r="I804" s="16"/>
      <c r="J804" s="99"/>
      <c r="K804" s="3"/>
      <c r="L804" s="20"/>
      <c r="M804" s="15"/>
      <c r="N804" s="15"/>
      <c r="O804" s="20"/>
      <c r="P804" s="2"/>
      <c r="Q804" s="2"/>
      <c r="R804" s="4"/>
      <c r="S804" s="99"/>
      <c r="T804" s="9"/>
      <c r="U804" s="9"/>
      <c r="V804" s="9"/>
      <c r="W804" s="9"/>
      <c r="X804" s="9"/>
      <c r="Y804" s="1"/>
      <c r="Z804" s="9"/>
      <c r="AA804" s="9"/>
      <c r="AB804" s="9"/>
      <c r="AC804" s="9"/>
      <c r="AD804" s="9"/>
      <c r="AE804" s="10"/>
      <c r="AF804" s="9"/>
      <c r="AG804" s="9"/>
      <c r="AH804" s="99">
        <f>(AH796+1)</f>
        <v>44049</v>
      </c>
      <c r="AI804" s="2">
        <f t="shared" ref="AI804:AL818" ca="1" si="483">VLOOKUP($AH804,$A$12:$S$1473,(AI$1)+1)</f>
        <v>357.703622</v>
      </c>
      <c r="AJ804" s="9">
        <f t="shared" si="483"/>
        <v>350</v>
      </c>
      <c r="AK804" s="16">
        <f t="shared" ca="1" si="483"/>
        <v>1.9000000000000006E-2</v>
      </c>
      <c r="AL804" s="17">
        <f t="shared" ca="1" si="483"/>
        <v>1.01379547</v>
      </c>
      <c r="AM804" s="99">
        <f t="shared" ref="AM804:AM818" si="484">AH804</f>
        <v>44049</v>
      </c>
      <c r="AN804" s="16">
        <f t="shared" ref="AN804:AQ818" si="485">VLOOKUP($AH804,$A$12:$S$1473,(AN$1)+1)</f>
        <v>1.7999999999999999E-2</v>
      </c>
      <c r="AO804" s="3">
        <f t="shared" si="485"/>
        <v>114</v>
      </c>
      <c r="AP804" s="15">
        <f t="shared" si="485"/>
        <v>1.0081030929999999</v>
      </c>
      <c r="AQ804" s="15">
        <f t="shared" ca="1" si="485"/>
        <v>1.0220103490000001</v>
      </c>
      <c r="AR804" s="99">
        <f t="shared" ref="AR804:AR818" si="486">AH804</f>
        <v>44049</v>
      </c>
      <c r="AS804" s="2">
        <f t="shared" ref="AS804:AV818" ca="1" si="487">VLOOKUP($AH804,$A$12:$S$1473,(AS$1)+1)</f>
        <v>7.7036220000000002</v>
      </c>
      <c r="AT804" s="2">
        <f t="shared" si="487"/>
        <v>0</v>
      </c>
      <c r="AU804" s="28" t="str">
        <f t="shared" si="487"/>
        <v>A+J=</v>
      </c>
      <c r="AV804" s="99">
        <f t="shared" si="487"/>
        <v>44249</v>
      </c>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c r="FV804" s="3"/>
      <c r="FW804" s="3"/>
      <c r="FX804" s="3"/>
      <c r="FY804" s="3"/>
      <c r="FZ804" s="3"/>
      <c r="GA804" s="3"/>
      <c r="GB804" s="3"/>
      <c r="GC804" s="3"/>
      <c r="GD804" s="3"/>
      <c r="GE804" s="3"/>
      <c r="GF804" s="3"/>
      <c r="GG804" s="3"/>
      <c r="GH804" s="3"/>
      <c r="GI804" s="3"/>
      <c r="GJ804" s="3"/>
      <c r="GK804" s="3"/>
      <c r="GL804" s="3"/>
      <c r="GM804" s="3"/>
      <c r="GN804" s="3"/>
      <c r="GO804" s="3"/>
      <c r="GP804" s="3"/>
      <c r="GQ804" s="3"/>
      <c r="GR804" s="3"/>
      <c r="GS804" s="3"/>
      <c r="GT804" s="1"/>
      <c r="GU804" s="1"/>
      <c r="GV804" s="1"/>
      <c r="GW804" s="1"/>
      <c r="GX804" s="1"/>
      <c r="GY804" s="1"/>
      <c r="GZ804" s="1"/>
      <c r="HA804" s="1"/>
      <c r="HB804" s="1"/>
      <c r="HC804" s="1"/>
      <c r="HD804" s="1"/>
      <c r="HE804" s="1"/>
      <c r="HF804" s="1"/>
      <c r="HG804" s="1"/>
      <c r="HH804" s="1"/>
      <c r="HI804" s="1"/>
      <c r="HJ804" s="1"/>
      <c r="HK804" s="1"/>
      <c r="HL804" s="1"/>
    </row>
    <row r="805" spans="1:220" x14ac:dyDescent="0.15">
      <c r="A805" s="97"/>
      <c r="B805" s="19"/>
      <c r="C805" s="2"/>
      <c r="D805" s="16"/>
      <c r="E805" s="17"/>
      <c r="F805" s="17"/>
      <c r="G805" s="17"/>
      <c r="H805" s="17"/>
      <c r="I805" s="16"/>
      <c r="J805" s="99"/>
      <c r="K805" s="3"/>
      <c r="L805" s="20"/>
      <c r="M805" s="15"/>
      <c r="N805" s="15"/>
      <c r="O805" s="20"/>
      <c r="P805" s="2"/>
      <c r="Q805" s="2"/>
      <c r="R805" s="4"/>
      <c r="S805" s="99"/>
      <c r="T805" s="9"/>
      <c r="U805" s="9"/>
      <c r="V805" s="9"/>
      <c r="W805" s="9"/>
      <c r="X805" s="9"/>
      <c r="Y805" s="1"/>
      <c r="Z805" s="9"/>
      <c r="AA805" s="9"/>
      <c r="AB805" s="9"/>
      <c r="AC805" s="9"/>
      <c r="AD805" s="9"/>
      <c r="AE805" s="10"/>
      <c r="AF805" s="9"/>
      <c r="AG805" s="9"/>
      <c r="AH805" s="99">
        <f t="shared" ref="AH805:AH818" si="488">(AH804+1)</f>
        <v>44050</v>
      </c>
      <c r="AI805" s="2">
        <f t="shared" ca="1" si="483"/>
        <v>357.75566400000002</v>
      </c>
      <c r="AJ805" s="9">
        <f t="shared" si="483"/>
        <v>350</v>
      </c>
      <c r="AK805" s="16">
        <f t="shared" ca="1" si="483"/>
        <v>1.9000000000000006E-2</v>
      </c>
      <c r="AL805" s="17">
        <f t="shared" ca="1" si="483"/>
        <v>1.0138711899999999</v>
      </c>
      <c r="AM805" s="99">
        <f t="shared" si="484"/>
        <v>44050</v>
      </c>
      <c r="AN805" s="16">
        <f t="shared" si="485"/>
        <v>1.7999999999999999E-2</v>
      </c>
      <c r="AO805" s="3">
        <f t="shared" si="485"/>
        <v>115</v>
      </c>
      <c r="AP805" s="15">
        <f t="shared" si="485"/>
        <v>1.0081744619999999</v>
      </c>
      <c r="AQ805" s="15">
        <f t="shared" ca="1" si="485"/>
        <v>1.022159042</v>
      </c>
      <c r="AR805" s="99">
        <f t="shared" si="486"/>
        <v>44050</v>
      </c>
      <c r="AS805" s="2">
        <f t="shared" ca="1" si="487"/>
        <v>7.7556640000000003</v>
      </c>
      <c r="AT805" s="2">
        <f t="shared" si="487"/>
        <v>0</v>
      </c>
      <c r="AU805" s="28" t="str">
        <f t="shared" si="487"/>
        <v>A+J=</v>
      </c>
      <c r="AV805" s="99">
        <f t="shared" si="487"/>
        <v>44249</v>
      </c>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c r="FV805" s="3"/>
      <c r="FW805" s="3"/>
      <c r="FX805" s="3"/>
      <c r="FY805" s="3"/>
      <c r="FZ805" s="3"/>
      <c r="GA805" s="3"/>
      <c r="GB805" s="3"/>
      <c r="GC805" s="3"/>
      <c r="GD805" s="3"/>
      <c r="GE805" s="3"/>
      <c r="GF805" s="3"/>
      <c r="GG805" s="3"/>
      <c r="GH805" s="3"/>
      <c r="GI805" s="3"/>
      <c r="GJ805" s="3"/>
      <c r="GK805" s="3"/>
      <c r="GL805" s="3"/>
      <c r="GM805" s="3"/>
      <c r="GN805" s="3"/>
      <c r="GO805" s="3"/>
      <c r="GP805" s="3"/>
      <c r="GQ805" s="3"/>
      <c r="GR805" s="3"/>
      <c r="GS805" s="3"/>
      <c r="GT805" s="1"/>
      <c r="GU805" s="1"/>
      <c r="GV805" s="1"/>
      <c r="GW805" s="1"/>
      <c r="GX805" s="1"/>
      <c r="GY805" s="1"/>
      <c r="GZ805" s="1"/>
      <c r="HA805" s="1"/>
      <c r="HB805" s="1"/>
      <c r="HC805" s="1"/>
      <c r="HD805" s="1"/>
      <c r="HE805" s="1"/>
      <c r="HF805" s="1"/>
      <c r="HG805" s="1"/>
      <c r="HH805" s="1"/>
      <c r="HI805" s="1"/>
      <c r="HJ805" s="1"/>
      <c r="HK805" s="1"/>
      <c r="HL805" s="1"/>
    </row>
    <row r="806" spans="1:220" x14ac:dyDescent="0.15">
      <c r="A806" s="97"/>
      <c r="B806" s="19"/>
      <c r="C806" s="2"/>
      <c r="D806" s="16"/>
      <c r="E806" s="17"/>
      <c r="F806" s="17"/>
      <c r="G806" s="17"/>
      <c r="H806" s="17"/>
      <c r="I806" s="16"/>
      <c r="J806" s="99"/>
      <c r="K806" s="3"/>
      <c r="L806" s="20"/>
      <c r="M806" s="15"/>
      <c r="N806" s="15"/>
      <c r="O806" s="20"/>
      <c r="P806" s="2"/>
      <c r="Q806" s="2"/>
      <c r="R806" s="4"/>
      <c r="S806" s="99"/>
      <c r="T806" s="9"/>
      <c r="U806" s="9"/>
      <c r="V806" s="9"/>
      <c r="W806" s="9"/>
      <c r="X806" s="9"/>
      <c r="Y806" s="1"/>
      <c r="Z806" s="9"/>
      <c r="AA806" s="9"/>
      <c r="AB806" s="9"/>
      <c r="AC806" s="9"/>
      <c r="AD806" s="9"/>
      <c r="AE806" s="10"/>
      <c r="AF806" s="9"/>
      <c r="AG806" s="9"/>
      <c r="AH806" s="99">
        <f t="shared" si="488"/>
        <v>44051</v>
      </c>
      <c r="AI806" s="2">
        <f t="shared" ca="1" si="483"/>
        <v>357.80771600000003</v>
      </c>
      <c r="AJ806" s="9">
        <f t="shared" si="483"/>
        <v>350</v>
      </c>
      <c r="AK806" s="16">
        <f t="shared" ca="1" si="483"/>
        <v>0</v>
      </c>
      <c r="AL806" s="17">
        <f t="shared" ca="1" si="483"/>
        <v>1.01394692</v>
      </c>
      <c r="AM806" s="99">
        <f t="shared" si="484"/>
        <v>44051</v>
      </c>
      <c r="AN806" s="16">
        <f t="shared" si="485"/>
        <v>1.7999999999999999E-2</v>
      </c>
      <c r="AO806" s="3">
        <f t="shared" si="485"/>
        <v>116</v>
      </c>
      <c r="AP806" s="15">
        <f t="shared" si="485"/>
        <v>1.008245837</v>
      </c>
      <c r="AQ806" s="15">
        <f t="shared" ca="1" si="485"/>
        <v>1.022307761</v>
      </c>
      <c r="AR806" s="99">
        <f t="shared" si="486"/>
        <v>44051</v>
      </c>
      <c r="AS806" s="2">
        <f t="shared" ca="1" si="487"/>
        <v>7.8077160000000001</v>
      </c>
      <c r="AT806" s="2">
        <f t="shared" si="487"/>
        <v>0</v>
      </c>
      <c r="AU806" s="28" t="str">
        <f t="shared" si="487"/>
        <v>A+J=</v>
      </c>
      <c r="AV806" s="99">
        <f t="shared" si="487"/>
        <v>44249</v>
      </c>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c r="FV806" s="3"/>
      <c r="FW806" s="3"/>
      <c r="FX806" s="3"/>
      <c r="FY806" s="3"/>
      <c r="FZ806" s="3"/>
      <c r="GA806" s="3"/>
      <c r="GB806" s="3"/>
      <c r="GC806" s="3"/>
      <c r="GD806" s="3"/>
      <c r="GE806" s="3"/>
      <c r="GF806" s="3"/>
      <c r="GG806" s="3"/>
      <c r="GH806" s="3"/>
      <c r="GI806" s="3"/>
      <c r="GJ806" s="3"/>
      <c r="GK806" s="3"/>
      <c r="GL806" s="3"/>
      <c r="GM806" s="3"/>
      <c r="GN806" s="3"/>
      <c r="GO806" s="3"/>
      <c r="GP806" s="3"/>
      <c r="GQ806" s="3"/>
      <c r="GR806" s="3"/>
      <c r="GS806" s="3"/>
      <c r="GT806" s="1"/>
      <c r="GU806" s="1"/>
      <c r="GV806" s="1"/>
      <c r="GW806" s="1"/>
      <c r="GX806" s="1"/>
      <c r="GY806" s="1"/>
      <c r="GZ806" s="1"/>
      <c r="HA806" s="1"/>
      <c r="HB806" s="1"/>
      <c r="HC806" s="1"/>
      <c r="HD806" s="1"/>
      <c r="HE806" s="1"/>
      <c r="HF806" s="1"/>
      <c r="HG806" s="1"/>
      <c r="HH806" s="1"/>
      <c r="HI806" s="1"/>
      <c r="HJ806" s="1"/>
      <c r="HK806" s="1"/>
      <c r="HL806" s="1"/>
    </row>
    <row r="807" spans="1:220" x14ac:dyDescent="0.15">
      <c r="A807" s="97"/>
      <c r="B807" s="19"/>
      <c r="C807" s="2"/>
      <c r="D807" s="16"/>
      <c r="E807" s="17"/>
      <c r="F807" s="17"/>
      <c r="G807" s="17"/>
      <c r="H807" s="17"/>
      <c r="I807" s="16"/>
      <c r="J807" s="99"/>
      <c r="K807" s="3"/>
      <c r="L807" s="20"/>
      <c r="M807" s="15"/>
      <c r="N807" s="15"/>
      <c r="O807" s="20"/>
      <c r="P807" s="2"/>
      <c r="Q807" s="2"/>
      <c r="R807" s="4"/>
      <c r="S807" s="99"/>
      <c r="T807" s="9"/>
      <c r="U807" s="9"/>
      <c r="V807" s="9"/>
      <c r="W807" s="9"/>
      <c r="X807" s="9"/>
      <c r="Y807" s="1"/>
      <c r="Z807" s="9"/>
      <c r="AA807" s="9"/>
      <c r="AB807" s="9"/>
      <c r="AC807" s="9"/>
      <c r="AD807" s="9"/>
      <c r="AE807" s="10"/>
      <c r="AF807" s="9"/>
      <c r="AG807" s="9"/>
      <c r="AH807" s="99">
        <f t="shared" si="488"/>
        <v>44052</v>
      </c>
      <c r="AI807" s="2">
        <f t="shared" ca="1" si="483"/>
        <v>357.80771600000003</v>
      </c>
      <c r="AJ807" s="9">
        <f t="shared" si="483"/>
        <v>350</v>
      </c>
      <c r="AK807" s="16">
        <f t="shared" ca="1" si="483"/>
        <v>0</v>
      </c>
      <c r="AL807" s="17">
        <f t="shared" ca="1" si="483"/>
        <v>1.01394692</v>
      </c>
      <c r="AM807" s="99">
        <f t="shared" si="484"/>
        <v>44052</v>
      </c>
      <c r="AN807" s="16">
        <f t="shared" si="485"/>
        <v>1.7999999999999999E-2</v>
      </c>
      <c r="AO807" s="3">
        <f t="shared" si="485"/>
        <v>116</v>
      </c>
      <c r="AP807" s="15">
        <f t="shared" si="485"/>
        <v>1.008245837</v>
      </c>
      <c r="AQ807" s="15">
        <f t="shared" ca="1" si="485"/>
        <v>1.022307761</v>
      </c>
      <c r="AR807" s="99">
        <f t="shared" si="486"/>
        <v>44052</v>
      </c>
      <c r="AS807" s="2">
        <f t="shared" ca="1" si="487"/>
        <v>7.8077160000000001</v>
      </c>
      <c r="AT807" s="2">
        <f t="shared" si="487"/>
        <v>0</v>
      </c>
      <c r="AU807" s="28" t="str">
        <f t="shared" si="487"/>
        <v>A+J=</v>
      </c>
      <c r="AV807" s="99">
        <f t="shared" si="487"/>
        <v>44249</v>
      </c>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c r="FV807" s="3"/>
      <c r="FW807" s="3"/>
      <c r="FX807" s="3"/>
      <c r="FY807" s="3"/>
      <c r="FZ807" s="3"/>
      <c r="GA807" s="3"/>
      <c r="GB807" s="3"/>
      <c r="GC807" s="3"/>
      <c r="GD807" s="3"/>
      <c r="GE807" s="3"/>
      <c r="GF807" s="3"/>
      <c r="GG807" s="3"/>
      <c r="GH807" s="3"/>
      <c r="GI807" s="3"/>
      <c r="GJ807" s="3"/>
      <c r="GK807" s="3"/>
      <c r="GL807" s="3"/>
      <c r="GM807" s="3"/>
      <c r="GN807" s="3"/>
      <c r="GO807" s="3"/>
      <c r="GP807" s="3"/>
      <c r="GQ807" s="3"/>
      <c r="GR807" s="3"/>
      <c r="GS807" s="3"/>
      <c r="GT807" s="1"/>
      <c r="GU807" s="1"/>
      <c r="GV807" s="1"/>
      <c r="GW807" s="1"/>
      <c r="GX807" s="1"/>
      <c r="GY807" s="1"/>
      <c r="GZ807" s="1"/>
      <c r="HA807" s="1"/>
      <c r="HB807" s="1"/>
      <c r="HC807" s="1"/>
      <c r="HD807" s="1"/>
      <c r="HE807" s="1"/>
      <c r="HF807" s="1"/>
      <c r="HG807" s="1"/>
      <c r="HH807" s="1"/>
      <c r="HI807" s="1"/>
      <c r="HJ807" s="1"/>
      <c r="HK807" s="1"/>
      <c r="HL807" s="1"/>
    </row>
    <row r="808" spans="1:220" x14ac:dyDescent="0.15">
      <c r="A808" s="97"/>
      <c r="B808" s="19"/>
      <c r="C808" s="2"/>
      <c r="D808" s="16"/>
      <c r="E808" s="17"/>
      <c r="F808" s="17"/>
      <c r="G808" s="17"/>
      <c r="H808" s="17"/>
      <c r="I808" s="16"/>
      <c r="J808" s="99"/>
      <c r="K808" s="3"/>
      <c r="L808" s="20"/>
      <c r="M808" s="15"/>
      <c r="N808" s="15"/>
      <c r="O808" s="20"/>
      <c r="P808" s="2"/>
      <c r="Q808" s="2"/>
      <c r="R808" s="4"/>
      <c r="S808" s="99"/>
      <c r="T808" s="9"/>
      <c r="U808" s="9"/>
      <c r="V808" s="9"/>
      <c r="W808" s="9"/>
      <c r="X808" s="9"/>
      <c r="Y808" s="1"/>
      <c r="Z808" s="9"/>
      <c r="AA808" s="9"/>
      <c r="AB808" s="9"/>
      <c r="AC808" s="9"/>
      <c r="AD808" s="9"/>
      <c r="AE808" s="10"/>
      <c r="AF808" s="9"/>
      <c r="AG808" s="9"/>
      <c r="AH808" s="99">
        <f t="shared" si="488"/>
        <v>44053</v>
      </c>
      <c r="AI808" s="2">
        <f t="shared" ca="1" si="483"/>
        <v>357.80771600000003</v>
      </c>
      <c r="AJ808" s="9">
        <f t="shared" si="483"/>
        <v>350</v>
      </c>
      <c r="AK808" s="16">
        <f t="shared" ca="1" si="483"/>
        <v>1.9000000000000006E-2</v>
      </c>
      <c r="AL808" s="17">
        <f t="shared" ca="1" si="483"/>
        <v>1.01394692</v>
      </c>
      <c r="AM808" s="99">
        <f t="shared" si="484"/>
        <v>44053</v>
      </c>
      <c r="AN808" s="16">
        <f t="shared" si="485"/>
        <v>1.7999999999999999E-2</v>
      </c>
      <c r="AO808" s="3">
        <f t="shared" si="485"/>
        <v>116</v>
      </c>
      <c r="AP808" s="15">
        <f t="shared" si="485"/>
        <v>1.008245837</v>
      </c>
      <c r="AQ808" s="15">
        <f t="shared" ca="1" si="485"/>
        <v>1.022307761</v>
      </c>
      <c r="AR808" s="99">
        <f t="shared" si="486"/>
        <v>44053</v>
      </c>
      <c r="AS808" s="2">
        <f t="shared" ca="1" si="487"/>
        <v>7.8077160000000001</v>
      </c>
      <c r="AT808" s="2">
        <f t="shared" si="487"/>
        <v>0</v>
      </c>
      <c r="AU808" s="28" t="str">
        <f t="shared" si="487"/>
        <v>A+J=</v>
      </c>
      <c r="AV808" s="99">
        <f t="shared" si="487"/>
        <v>44249</v>
      </c>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c r="FV808" s="3"/>
      <c r="FW808" s="3"/>
      <c r="FX808" s="3"/>
      <c r="FY808" s="3"/>
      <c r="FZ808" s="3"/>
      <c r="GA808" s="3"/>
      <c r="GB808" s="3"/>
      <c r="GC808" s="3"/>
      <c r="GD808" s="3"/>
      <c r="GE808" s="3"/>
      <c r="GF808" s="3"/>
      <c r="GG808" s="3"/>
      <c r="GH808" s="3"/>
      <c r="GI808" s="3"/>
      <c r="GJ808" s="3"/>
      <c r="GK808" s="3"/>
      <c r="GL808" s="3"/>
      <c r="GM808" s="3"/>
      <c r="GN808" s="3"/>
      <c r="GO808" s="3"/>
      <c r="GP808" s="3"/>
      <c r="GQ808" s="3"/>
      <c r="GR808" s="3"/>
      <c r="GS808" s="3"/>
      <c r="GT808" s="1"/>
      <c r="GU808" s="1"/>
      <c r="GV808" s="1"/>
      <c r="GW808" s="1"/>
      <c r="GX808" s="1"/>
      <c r="GY808" s="1"/>
      <c r="GZ808" s="1"/>
      <c r="HA808" s="1"/>
      <c r="HB808" s="1"/>
      <c r="HC808" s="1"/>
      <c r="HD808" s="1"/>
      <c r="HE808" s="1"/>
      <c r="HF808" s="1"/>
      <c r="HG808" s="1"/>
      <c r="HH808" s="1"/>
      <c r="HI808" s="1"/>
      <c r="HJ808" s="1"/>
      <c r="HK808" s="1"/>
      <c r="HL808" s="1"/>
    </row>
    <row r="809" spans="1:220" x14ac:dyDescent="0.15">
      <c r="A809" s="97"/>
      <c r="B809" s="19"/>
      <c r="C809" s="2"/>
      <c r="D809" s="16"/>
      <c r="E809" s="17"/>
      <c r="F809" s="17"/>
      <c r="G809" s="17"/>
      <c r="H809" s="17"/>
      <c r="I809" s="16"/>
      <c r="J809" s="99"/>
      <c r="K809" s="3"/>
      <c r="L809" s="20"/>
      <c r="M809" s="15"/>
      <c r="N809" s="15"/>
      <c r="O809" s="20"/>
      <c r="P809" s="2"/>
      <c r="Q809" s="2"/>
      <c r="R809" s="4"/>
      <c r="S809" s="99"/>
      <c r="T809" s="9"/>
      <c r="U809" s="9"/>
      <c r="V809" s="9"/>
      <c r="W809" s="9"/>
      <c r="X809" s="9"/>
      <c r="Y809" s="1"/>
      <c r="Z809" s="9"/>
      <c r="AA809" s="9"/>
      <c r="AB809" s="9"/>
      <c r="AC809" s="9"/>
      <c r="AD809" s="9"/>
      <c r="AE809" s="10"/>
      <c r="AF809" s="9"/>
      <c r="AG809" s="9"/>
      <c r="AH809" s="99">
        <f t="shared" si="488"/>
        <v>44054</v>
      </c>
      <c r="AI809" s="2">
        <f t="shared" ca="1" si="483"/>
        <v>357.85977300000002</v>
      </c>
      <c r="AJ809" s="9">
        <f t="shared" si="483"/>
        <v>350</v>
      </c>
      <c r="AK809" s="16">
        <f t="shared" ca="1" si="483"/>
        <v>1.9000000000000006E-2</v>
      </c>
      <c r="AL809" s="17">
        <f t="shared" ca="1" si="483"/>
        <v>1.01402265</v>
      </c>
      <c r="AM809" s="99">
        <f t="shared" si="484"/>
        <v>44054</v>
      </c>
      <c r="AN809" s="16">
        <f t="shared" si="485"/>
        <v>1.7999999999999999E-2</v>
      </c>
      <c r="AO809" s="3">
        <f t="shared" si="485"/>
        <v>117</v>
      </c>
      <c r="AP809" s="15">
        <f t="shared" si="485"/>
        <v>1.0083172170000001</v>
      </c>
      <c r="AQ809" s="15">
        <f t="shared" ca="1" si="485"/>
        <v>1.022456496</v>
      </c>
      <c r="AR809" s="99">
        <f t="shared" si="486"/>
        <v>44054</v>
      </c>
      <c r="AS809" s="2">
        <f t="shared" ca="1" si="487"/>
        <v>7.8597729999999997</v>
      </c>
      <c r="AT809" s="2">
        <f t="shared" si="487"/>
        <v>0</v>
      </c>
      <c r="AU809" s="28" t="str">
        <f t="shared" si="487"/>
        <v>A+J=</v>
      </c>
      <c r="AV809" s="99">
        <f t="shared" si="487"/>
        <v>44249</v>
      </c>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c r="FV809" s="3"/>
      <c r="FW809" s="3"/>
      <c r="FX809" s="3"/>
      <c r="FY809" s="3"/>
      <c r="FZ809" s="3"/>
      <c r="GA809" s="3"/>
      <c r="GB809" s="3"/>
      <c r="GC809" s="3"/>
      <c r="GD809" s="3"/>
      <c r="GE809" s="3"/>
      <c r="GF809" s="3"/>
      <c r="GG809" s="3"/>
      <c r="GH809" s="3"/>
      <c r="GI809" s="3"/>
      <c r="GJ809" s="3"/>
      <c r="GK809" s="3"/>
      <c r="GL809" s="3"/>
      <c r="GM809" s="3"/>
      <c r="GN809" s="3"/>
      <c r="GO809" s="3"/>
      <c r="GP809" s="3"/>
      <c r="GQ809" s="3"/>
      <c r="GR809" s="3"/>
      <c r="GS809" s="3"/>
      <c r="GT809" s="1"/>
      <c r="GU809" s="1"/>
      <c r="GV809" s="1"/>
      <c r="GW809" s="1"/>
      <c r="GX809" s="1"/>
      <c r="GY809" s="1"/>
      <c r="GZ809" s="1"/>
      <c r="HA809" s="1"/>
      <c r="HB809" s="1"/>
      <c r="HC809" s="1"/>
      <c r="HD809" s="1"/>
      <c r="HE809" s="1"/>
      <c r="HF809" s="1"/>
      <c r="HG809" s="1"/>
      <c r="HH809" s="1"/>
      <c r="HI809" s="1"/>
      <c r="HJ809" s="1"/>
      <c r="HK809" s="1"/>
      <c r="HL809" s="1"/>
    </row>
    <row r="810" spans="1:220" x14ac:dyDescent="0.15">
      <c r="A810" s="97"/>
      <c r="B810" s="19"/>
      <c r="C810" s="2"/>
      <c r="D810" s="16"/>
      <c r="E810" s="17"/>
      <c r="F810" s="17"/>
      <c r="G810" s="17"/>
      <c r="H810" s="17"/>
      <c r="I810" s="16"/>
      <c r="J810" s="99"/>
      <c r="K810" s="3"/>
      <c r="L810" s="20"/>
      <c r="M810" s="15"/>
      <c r="N810" s="15"/>
      <c r="O810" s="20"/>
      <c r="P810" s="2"/>
      <c r="Q810" s="2"/>
      <c r="R810" s="4"/>
      <c r="S810" s="99"/>
      <c r="T810" s="9"/>
      <c r="U810" s="9"/>
      <c r="V810" s="9"/>
      <c r="W810" s="9"/>
      <c r="X810" s="9"/>
      <c r="Y810" s="1"/>
      <c r="Z810" s="9"/>
      <c r="AA810" s="9"/>
      <c r="AB810" s="9"/>
      <c r="AC810" s="9"/>
      <c r="AD810" s="9"/>
      <c r="AE810" s="10"/>
      <c r="AF810" s="9"/>
      <c r="AG810" s="9"/>
      <c r="AH810" s="99">
        <f t="shared" si="488"/>
        <v>44055</v>
      </c>
      <c r="AI810" s="2">
        <f t="shared" ca="1" si="483"/>
        <v>357.91183899999999</v>
      </c>
      <c r="AJ810" s="9">
        <f t="shared" si="483"/>
        <v>350</v>
      </c>
      <c r="AK810" s="16">
        <f t="shared" ca="1" si="483"/>
        <v>1.9000000000000006E-2</v>
      </c>
      <c r="AL810" s="17">
        <f t="shared" ca="1" si="483"/>
        <v>1.01409839</v>
      </c>
      <c r="AM810" s="99">
        <f t="shared" si="484"/>
        <v>44055</v>
      </c>
      <c r="AN810" s="16">
        <f t="shared" si="485"/>
        <v>1.7999999999999999E-2</v>
      </c>
      <c r="AO810" s="3">
        <f t="shared" si="485"/>
        <v>118</v>
      </c>
      <c r="AP810" s="15">
        <f t="shared" si="485"/>
        <v>1.0083886010000001</v>
      </c>
      <c r="AQ810" s="15">
        <f t="shared" ca="1" si="485"/>
        <v>1.0226052569999999</v>
      </c>
      <c r="AR810" s="99">
        <f t="shared" si="486"/>
        <v>44055</v>
      </c>
      <c r="AS810" s="2">
        <f t="shared" ca="1" si="487"/>
        <v>7.9118389999999996</v>
      </c>
      <c r="AT810" s="2">
        <f t="shared" si="487"/>
        <v>0</v>
      </c>
      <c r="AU810" s="28" t="str">
        <f t="shared" si="487"/>
        <v>A+J=</v>
      </c>
      <c r="AV810" s="99">
        <f t="shared" si="487"/>
        <v>44249</v>
      </c>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c r="FV810" s="3"/>
      <c r="FW810" s="3"/>
      <c r="FX810" s="3"/>
      <c r="FY810" s="3"/>
      <c r="FZ810" s="3"/>
      <c r="GA810" s="3"/>
      <c r="GB810" s="3"/>
      <c r="GC810" s="3"/>
      <c r="GD810" s="3"/>
      <c r="GE810" s="3"/>
      <c r="GF810" s="3"/>
      <c r="GG810" s="3"/>
      <c r="GH810" s="3"/>
      <c r="GI810" s="3"/>
      <c r="GJ810" s="3"/>
      <c r="GK810" s="3"/>
      <c r="GL810" s="3"/>
      <c r="GM810" s="3"/>
      <c r="GN810" s="3"/>
      <c r="GO810" s="3"/>
      <c r="GP810" s="3"/>
      <c r="GQ810" s="3"/>
      <c r="GR810" s="3"/>
      <c r="GS810" s="3"/>
      <c r="GT810" s="1"/>
      <c r="GU810" s="1"/>
      <c r="GV810" s="1"/>
      <c r="GW810" s="1"/>
      <c r="GX810" s="1"/>
      <c r="GY810" s="1"/>
      <c r="GZ810" s="1"/>
      <c r="HA810" s="1"/>
      <c r="HB810" s="1"/>
      <c r="HC810" s="1"/>
      <c r="HD810" s="1"/>
      <c r="HE810" s="1"/>
      <c r="HF810" s="1"/>
      <c r="HG810" s="1"/>
      <c r="HH810" s="1"/>
      <c r="HI810" s="1"/>
      <c r="HJ810" s="1"/>
      <c r="HK810" s="1"/>
      <c r="HL810" s="1"/>
    </row>
    <row r="811" spans="1:220" x14ac:dyDescent="0.15">
      <c r="A811" s="97"/>
      <c r="B811" s="19"/>
      <c r="C811" s="2"/>
      <c r="D811" s="16"/>
      <c r="E811" s="17"/>
      <c r="F811" s="17"/>
      <c r="G811" s="17"/>
      <c r="H811" s="17"/>
      <c r="I811" s="16"/>
      <c r="J811" s="99"/>
      <c r="K811" s="3"/>
      <c r="L811" s="20"/>
      <c r="M811" s="15"/>
      <c r="N811" s="15"/>
      <c r="O811" s="20"/>
      <c r="P811" s="2"/>
      <c r="Q811" s="2"/>
      <c r="R811" s="4"/>
      <c r="S811" s="99"/>
      <c r="T811" s="9"/>
      <c r="U811" s="9"/>
      <c r="V811" s="9"/>
      <c r="W811" s="9"/>
      <c r="X811" s="9"/>
      <c r="Y811" s="1"/>
      <c r="Z811" s="9"/>
      <c r="AA811" s="9"/>
      <c r="AB811" s="9"/>
      <c r="AC811" s="9"/>
      <c r="AD811" s="9"/>
      <c r="AE811" s="10"/>
      <c r="AF811" s="9"/>
      <c r="AG811" s="9"/>
      <c r="AH811" s="99">
        <f t="shared" si="488"/>
        <v>44056</v>
      </c>
      <c r="AI811" s="2">
        <f t="shared" ca="1" si="483"/>
        <v>357.963911</v>
      </c>
      <c r="AJ811" s="9">
        <f t="shared" si="483"/>
        <v>350</v>
      </c>
      <c r="AK811" s="16">
        <f t="shared" ca="1" si="483"/>
        <v>1.9000000000000006E-2</v>
      </c>
      <c r="AL811" s="17">
        <f t="shared" ca="1" si="483"/>
        <v>1.01417413</v>
      </c>
      <c r="AM811" s="99">
        <f t="shared" si="484"/>
        <v>44056</v>
      </c>
      <c r="AN811" s="16">
        <f t="shared" si="485"/>
        <v>1.7999999999999999E-2</v>
      </c>
      <c r="AO811" s="3">
        <f t="shared" si="485"/>
        <v>119</v>
      </c>
      <c r="AP811" s="15">
        <f t="shared" si="485"/>
        <v>1.0084599910000001</v>
      </c>
      <c r="AQ811" s="15">
        <f t="shared" ca="1" si="485"/>
        <v>1.0227540340000001</v>
      </c>
      <c r="AR811" s="99">
        <f t="shared" si="486"/>
        <v>44056</v>
      </c>
      <c r="AS811" s="2">
        <f t="shared" ca="1" si="487"/>
        <v>7.9639110000000004</v>
      </c>
      <c r="AT811" s="2">
        <f t="shared" si="487"/>
        <v>0</v>
      </c>
      <c r="AU811" s="28" t="str">
        <f t="shared" si="487"/>
        <v>A+J=</v>
      </c>
      <c r="AV811" s="99">
        <f t="shared" si="487"/>
        <v>44249</v>
      </c>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c r="FV811" s="3"/>
      <c r="FW811" s="3"/>
      <c r="FX811" s="3"/>
      <c r="FY811" s="3"/>
      <c r="FZ811" s="3"/>
      <c r="GA811" s="3"/>
      <c r="GB811" s="3"/>
      <c r="GC811" s="3"/>
      <c r="GD811" s="3"/>
      <c r="GE811" s="3"/>
      <c r="GF811" s="3"/>
      <c r="GG811" s="3"/>
      <c r="GH811" s="3"/>
      <c r="GI811" s="3"/>
      <c r="GJ811" s="3"/>
      <c r="GK811" s="3"/>
      <c r="GL811" s="3"/>
      <c r="GM811" s="3"/>
      <c r="GN811" s="3"/>
      <c r="GO811" s="3"/>
      <c r="GP811" s="3"/>
      <c r="GQ811" s="3"/>
      <c r="GR811" s="3"/>
      <c r="GS811" s="3"/>
      <c r="GT811" s="1"/>
      <c r="GU811" s="1"/>
      <c r="GV811" s="1"/>
      <c r="GW811" s="1"/>
      <c r="GX811" s="1"/>
      <c r="GY811" s="1"/>
      <c r="GZ811" s="1"/>
      <c r="HA811" s="1"/>
      <c r="HB811" s="1"/>
      <c r="HC811" s="1"/>
      <c r="HD811" s="1"/>
      <c r="HE811" s="1"/>
      <c r="HF811" s="1"/>
      <c r="HG811" s="1"/>
      <c r="HH811" s="1"/>
      <c r="HI811" s="1"/>
      <c r="HJ811" s="1"/>
      <c r="HK811" s="1"/>
      <c r="HL811" s="1"/>
    </row>
    <row r="812" spans="1:220" x14ac:dyDescent="0.15">
      <c r="A812" s="97"/>
      <c r="B812" s="19"/>
      <c r="C812" s="2"/>
      <c r="D812" s="16"/>
      <c r="E812" s="17"/>
      <c r="F812" s="17"/>
      <c r="G812" s="17"/>
      <c r="H812" s="17"/>
      <c r="I812" s="16"/>
      <c r="J812" s="99"/>
      <c r="K812" s="3"/>
      <c r="L812" s="20"/>
      <c r="M812" s="15"/>
      <c r="N812" s="15"/>
      <c r="O812" s="20"/>
      <c r="P812" s="2"/>
      <c r="Q812" s="2"/>
      <c r="R812" s="4"/>
      <c r="S812" s="99"/>
      <c r="T812" s="9"/>
      <c r="U812" s="9"/>
      <c r="V812" s="9"/>
      <c r="W812" s="9"/>
      <c r="X812" s="9"/>
      <c r="Y812" s="1"/>
      <c r="Z812" s="9"/>
      <c r="AA812" s="9"/>
      <c r="AB812" s="9"/>
      <c r="AC812" s="9"/>
      <c r="AD812" s="9"/>
      <c r="AE812" s="10"/>
      <c r="AF812" s="9"/>
      <c r="AG812" s="9"/>
      <c r="AH812" s="99">
        <f t="shared" si="488"/>
        <v>44057</v>
      </c>
      <c r="AI812" s="2">
        <f t="shared" ca="1" si="483"/>
        <v>358.01599199999998</v>
      </c>
      <c r="AJ812" s="9">
        <f t="shared" si="483"/>
        <v>350</v>
      </c>
      <c r="AK812" s="16">
        <f t="shared" ca="1" si="483"/>
        <v>1.9000000000000006E-2</v>
      </c>
      <c r="AL812" s="17">
        <f t="shared" ca="1" si="483"/>
        <v>1.0142498799999999</v>
      </c>
      <c r="AM812" s="99">
        <f t="shared" si="484"/>
        <v>44057</v>
      </c>
      <c r="AN812" s="16">
        <f t="shared" si="485"/>
        <v>1.7999999999999999E-2</v>
      </c>
      <c r="AO812" s="3">
        <f t="shared" si="485"/>
        <v>120</v>
      </c>
      <c r="AP812" s="15">
        <f t="shared" si="485"/>
        <v>1.008531386</v>
      </c>
      <c r="AQ812" s="15">
        <f t="shared" ca="1" si="485"/>
        <v>1.022902837</v>
      </c>
      <c r="AR812" s="99">
        <f t="shared" si="486"/>
        <v>44057</v>
      </c>
      <c r="AS812" s="2">
        <f t="shared" ca="1" si="487"/>
        <v>8.0159920000000007</v>
      </c>
      <c r="AT812" s="2">
        <f t="shared" si="487"/>
        <v>0</v>
      </c>
      <c r="AU812" s="28" t="str">
        <f t="shared" si="487"/>
        <v>A+J=</v>
      </c>
      <c r="AV812" s="99">
        <f t="shared" si="487"/>
        <v>44249</v>
      </c>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c r="FV812" s="3"/>
      <c r="FW812" s="3"/>
      <c r="FX812" s="3"/>
      <c r="FY812" s="3"/>
      <c r="FZ812" s="3"/>
      <c r="GA812" s="3"/>
      <c r="GB812" s="3"/>
      <c r="GC812" s="3"/>
      <c r="GD812" s="3"/>
      <c r="GE812" s="3"/>
      <c r="GF812" s="3"/>
      <c r="GG812" s="3"/>
      <c r="GH812" s="3"/>
      <c r="GI812" s="3"/>
      <c r="GJ812" s="3"/>
      <c r="GK812" s="3"/>
      <c r="GL812" s="3"/>
      <c r="GM812" s="3"/>
      <c r="GN812" s="3"/>
      <c r="GO812" s="3"/>
      <c r="GP812" s="3"/>
      <c r="GQ812" s="3"/>
      <c r="GR812" s="3"/>
      <c r="GS812" s="3"/>
      <c r="GT812" s="1"/>
      <c r="GU812" s="1"/>
      <c r="GV812" s="1"/>
      <c r="GW812" s="1"/>
      <c r="GX812" s="1"/>
      <c r="GY812" s="1"/>
      <c r="GZ812" s="1"/>
      <c r="HA812" s="1"/>
      <c r="HB812" s="1"/>
      <c r="HC812" s="1"/>
      <c r="HD812" s="1"/>
      <c r="HE812" s="1"/>
      <c r="HF812" s="1"/>
      <c r="HG812" s="1"/>
      <c r="HH812" s="1"/>
      <c r="HI812" s="1"/>
      <c r="HJ812" s="1"/>
      <c r="HK812" s="1"/>
      <c r="HL812" s="1"/>
    </row>
    <row r="813" spans="1:220" x14ac:dyDescent="0.15">
      <c r="A813" s="97"/>
      <c r="B813" s="19"/>
      <c r="C813" s="2"/>
      <c r="D813" s="16"/>
      <c r="E813" s="17"/>
      <c r="F813" s="17"/>
      <c r="G813" s="17"/>
      <c r="H813" s="17"/>
      <c r="I813" s="16"/>
      <c r="J813" s="99"/>
      <c r="K813" s="3"/>
      <c r="L813" s="20"/>
      <c r="M813" s="15"/>
      <c r="N813" s="15"/>
      <c r="O813" s="20"/>
      <c r="P813" s="2"/>
      <c r="Q813" s="2"/>
      <c r="R813" s="4"/>
      <c r="S813" s="99"/>
      <c r="T813" s="9"/>
      <c r="U813" s="9"/>
      <c r="V813" s="9"/>
      <c r="W813" s="9"/>
      <c r="X813" s="9"/>
      <c r="Y813" s="1"/>
      <c r="Z813" s="9"/>
      <c r="AA813" s="9"/>
      <c r="AB813" s="9"/>
      <c r="AC813" s="9"/>
      <c r="AD813" s="9"/>
      <c r="AE813" s="10"/>
      <c r="AF813" s="9"/>
      <c r="AG813" s="9"/>
      <c r="AH813" s="99">
        <f t="shared" si="488"/>
        <v>44058</v>
      </c>
      <c r="AI813" s="2">
        <f t="shared" ca="1" si="483"/>
        <v>358.06807900000001</v>
      </c>
      <c r="AJ813" s="9">
        <f t="shared" si="483"/>
        <v>350</v>
      </c>
      <c r="AK813" s="16">
        <f t="shared" ca="1" si="483"/>
        <v>0</v>
      </c>
      <c r="AL813" s="17">
        <f t="shared" ca="1" si="483"/>
        <v>1.0143256300000001</v>
      </c>
      <c r="AM813" s="99">
        <f t="shared" si="484"/>
        <v>44058</v>
      </c>
      <c r="AN813" s="16">
        <f t="shared" si="485"/>
        <v>1.7999999999999999E-2</v>
      </c>
      <c r="AO813" s="3">
        <f t="shared" si="485"/>
        <v>121</v>
      </c>
      <c r="AP813" s="15">
        <f t="shared" si="485"/>
        <v>1.008602786</v>
      </c>
      <c r="AQ813" s="15">
        <f t="shared" ca="1" si="485"/>
        <v>1.023051656</v>
      </c>
      <c r="AR813" s="99">
        <f t="shared" si="486"/>
        <v>44058</v>
      </c>
      <c r="AS813" s="2">
        <f t="shared" ca="1" si="487"/>
        <v>8.0680790000000009</v>
      </c>
      <c r="AT813" s="2">
        <f t="shared" si="487"/>
        <v>0</v>
      </c>
      <c r="AU813" s="28" t="str">
        <f t="shared" si="487"/>
        <v>A+J=</v>
      </c>
      <c r="AV813" s="99">
        <f t="shared" si="487"/>
        <v>44249</v>
      </c>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c r="FV813" s="3"/>
      <c r="FW813" s="3"/>
      <c r="FX813" s="3"/>
      <c r="FY813" s="3"/>
      <c r="FZ813" s="3"/>
      <c r="GA813" s="3"/>
      <c r="GB813" s="3"/>
      <c r="GC813" s="3"/>
      <c r="GD813" s="3"/>
      <c r="GE813" s="3"/>
      <c r="GF813" s="3"/>
      <c r="GG813" s="3"/>
      <c r="GH813" s="3"/>
      <c r="GI813" s="3"/>
      <c r="GJ813" s="3"/>
      <c r="GK813" s="3"/>
      <c r="GL813" s="3"/>
      <c r="GM813" s="3"/>
      <c r="GN813" s="3"/>
      <c r="GO813" s="3"/>
      <c r="GP813" s="3"/>
      <c r="GQ813" s="3"/>
      <c r="GR813" s="3"/>
      <c r="GS813" s="3"/>
      <c r="GT813" s="1"/>
      <c r="GU813" s="1"/>
      <c r="GV813" s="1"/>
      <c r="GW813" s="1"/>
      <c r="GX813" s="1"/>
      <c r="GY813" s="1"/>
      <c r="GZ813" s="1"/>
      <c r="HA813" s="1"/>
      <c r="HB813" s="1"/>
      <c r="HC813" s="1"/>
      <c r="HD813" s="1"/>
      <c r="HE813" s="1"/>
      <c r="HF813" s="1"/>
      <c r="HG813" s="1"/>
      <c r="HH813" s="1"/>
      <c r="HI813" s="1"/>
      <c r="HJ813" s="1"/>
      <c r="HK813" s="1"/>
      <c r="HL813" s="1"/>
    </row>
    <row r="814" spans="1:220" x14ac:dyDescent="0.15">
      <c r="A814" s="97"/>
      <c r="B814" s="19"/>
      <c r="C814" s="2"/>
      <c r="D814" s="16"/>
      <c r="E814" s="17"/>
      <c r="F814" s="17"/>
      <c r="G814" s="17"/>
      <c r="H814" s="17"/>
      <c r="I814" s="16"/>
      <c r="J814" s="99"/>
      <c r="K814" s="3"/>
      <c r="L814" s="20"/>
      <c r="M814" s="15"/>
      <c r="N814" s="15"/>
      <c r="O814" s="20"/>
      <c r="P814" s="2"/>
      <c r="Q814" s="2"/>
      <c r="R814" s="4"/>
      <c r="S814" s="99"/>
      <c r="T814" s="9"/>
      <c r="U814" s="9"/>
      <c r="V814" s="9"/>
      <c r="W814" s="9"/>
      <c r="X814" s="9"/>
      <c r="Y814" s="1"/>
      <c r="Z814" s="9"/>
      <c r="AA814" s="9"/>
      <c r="AB814" s="9"/>
      <c r="AC814" s="9"/>
      <c r="AD814" s="9"/>
      <c r="AE814" s="10"/>
      <c r="AF814" s="9"/>
      <c r="AG814" s="9"/>
      <c r="AH814" s="99">
        <f t="shared" si="488"/>
        <v>44059</v>
      </c>
      <c r="AI814" s="2">
        <f t="shared" ca="1" si="483"/>
        <v>358.06807900000001</v>
      </c>
      <c r="AJ814" s="9">
        <f t="shared" si="483"/>
        <v>350</v>
      </c>
      <c r="AK814" s="16">
        <f t="shared" ca="1" si="483"/>
        <v>0</v>
      </c>
      <c r="AL814" s="17">
        <f t="shared" ca="1" si="483"/>
        <v>1.0143256300000001</v>
      </c>
      <c r="AM814" s="99">
        <f t="shared" si="484"/>
        <v>44059</v>
      </c>
      <c r="AN814" s="16">
        <f t="shared" si="485"/>
        <v>1.7999999999999999E-2</v>
      </c>
      <c r="AO814" s="3">
        <f t="shared" si="485"/>
        <v>121</v>
      </c>
      <c r="AP814" s="15">
        <f t="shared" si="485"/>
        <v>1.008602786</v>
      </c>
      <c r="AQ814" s="15">
        <f t="shared" ca="1" si="485"/>
        <v>1.023051656</v>
      </c>
      <c r="AR814" s="99">
        <f t="shared" si="486"/>
        <v>44059</v>
      </c>
      <c r="AS814" s="2">
        <f t="shared" ca="1" si="487"/>
        <v>8.0680790000000009</v>
      </c>
      <c r="AT814" s="2">
        <f t="shared" si="487"/>
        <v>0</v>
      </c>
      <c r="AU814" s="28" t="str">
        <f t="shared" si="487"/>
        <v>A+J=</v>
      </c>
      <c r="AV814" s="99">
        <f t="shared" si="487"/>
        <v>44249</v>
      </c>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c r="FV814" s="3"/>
      <c r="FW814" s="3"/>
      <c r="FX814" s="3"/>
      <c r="FY814" s="3"/>
      <c r="FZ814" s="3"/>
      <c r="GA814" s="3"/>
      <c r="GB814" s="3"/>
      <c r="GC814" s="3"/>
      <c r="GD814" s="3"/>
      <c r="GE814" s="3"/>
      <c r="GF814" s="3"/>
      <c r="GG814" s="3"/>
      <c r="GH814" s="3"/>
      <c r="GI814" s="3"/>
      <c r="GJ814" s="3"/>
      <c r="GK814" s="3"/>
      <c r="GL814" s="3"/>
      <c r="GM814" s="3"/>
      <c r="GN814" s="3"/>
      <c r="GO814" s="3"/>
      <c r="GP814" s="3"/>
      <c r="GQ814" s="3"/>
      <c r="GR814" s="3"/>
      <c r="GS814" s="3"/>
      <c r="GT814" s="1"/>
      <c r="GU814" s="1"/>
      <c r="GV814" s="1"/>
      <c r="GW814" s="1"/>
      <c r="GX814" s="1"/>
      <c r="GY814" s="1"/>
      <c r="GZ814" s="1"/>
      <c r="HA814" s="1"/>
      <c r="HB814" s="1"/>
      <c r="HC814" s="1"/>
      <c r="HD814" s="1"/>
      <c r="HE814" s="1"/>
      <c r="HF814" s="1"/>
      <c r="HG814" s="1"/>
      <c r="HH814" s="1"/>
      <c r="HI814" s="1"/>
      <c r="HJ814" s="1"/>
      <c r="HK814" s="1"/>
      <c r="HL814" s="1"/>
    </row>
    <row r="815" spans="1:220" x14ac:dyDescent="0.15">
      <c r="A815" s="97"/>
      <c r="B815" s="19"/>
      <c r="C815" s="2"/>
      <c r="D815" s="16"/>
      <c r="E815" s="17"/>
      <c r="F815" s="17"/>
      <c r="G815" s="17"/>
      <c r="H815" s="17"/>
      <c r="I815" s="16"/>
      <c r="J815" s="99"/>
      <c r="K815" s="3"/>
      <c r="L815" s="20"/>
      <c r="M815" s="15"/>
      <c r="N815" s="15"/>
      <c r="O815" s="20"/>
      <c r="P815" s="2"/>
      <c r="Q815" s="2"/>
      <c r="R815" s="4"/>
      <c r="S815" s="99"/>
      <c r="T815" s="9"/>
      <c r="U815" s="9"/>
      <c r="V815" s="9"/>
      <c r="W815" s="9"/>
      <c r="X815" s="9"/>
      <c r="Y815" s="1"/>
      <c r="Z815" s="9"/>
      <c r="AA815" s="9"/>
      <c r="AB815" s="9"/>
      <c r="AC815" s="9"/>
      <c r="AD815" s="9"/>
      <c r="AE815" s="10"/>
      <c r="AF815" s="9"/>
      <c r="AG815" s="9"/>
      <c r="AH815" s="99">
        <f t="shared" si="488"/>
        <v>44060</v>
      </c>
      <c r="AI815" s="2">
        <f t="shared" ca="1" si="483"/>
        <v>358.06807900000001</v>
      </c>
      <c r="AJ815" s="9">
        <f t="shared" si="483"/>
        <v>350</v>
      </c>
      <c r="AK815" s="16">
        <f t="shared" ca="1" si="483"/>
        <v>1.9000000000000006E-2</v>
      </c>
      <c r="AL815" s="17">
        <f t="shared" ca="1" si="483"/>
        <v>1.0143256300000001</v>
      </c>
      <c r="AM815" s="99">
        <f t="shared" si="484"/>
        <v>44060</v>
      </c>
      <c r="AN815" s="16">
        <f t="shared" si="485"/>
        <v>1.7999999999999999E-2</v>
      </c>
      <c r="AO815" s="3">
        <f t="shared" si="485"/>
        <v>121</v>
      </c>
      <c r="AP815" s="15">
        <f t="shared" si="485"/>
        <v>1.008602786</v>
      </c>
      <c r="AQ815" s="15">
        <f t="shared" ca="1" si="485"/>
        <v>1.023051656</v>
      </c>
      <c r="AR815" s="99">
        <f t="shared" si="486"/>
        <v>44060</v>
      </c>
      <c r="AS815" s="2">
        <f t="shared" ca="1" si="487"/>
        <v>8.0680790000000009</v>
      </c>
      <c r="AT815" s="2">
        <f t="shared" si="487"/>
        <v>0</v>
      </c>
      <c r="AU815" s="28" t="str">
        <f t="shared" si="487"/>
        <v>A+J=</v>
      </c>
      <c r="AV815" s="99">
        <f t="shared" si="487"/>
        <v>44249</v>
      </c>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c r="FV815" s="3"/>
      <c r="FW815" s="3"/>
      <c r="FX815" s="3"/>
      <c r="FY815" s="3"/>
      <c r="FZ815" s="3"/>
      <c r="GA815" s="3"/>
      <c r="GB815" s="3"/>
      <c r="GC815" s="3"/>
      <c r="GD815" s="3"/>
      <c r="GE815" s="3"/>
      <c r="GF815" s="3"/>
      <c r="GG815" s="3"/>
      <c r="GH815" s="3"/>
      <c r="GI815" s="3"/>
      <c r="GJ815" s="3"/>
      <c r="GK815" s="3"/>
      <c r="GL815" s="3"/>
      <c r="GM815" s="3"/>
      <c r="GN815" s="3"/>
      <c r="GO815" s="3"/>
      <c r="GP815" s="3"/>
      <c r="GQ815" s="3"/>
      <c r="GR815" s="3"/>
      <c r="GS815" s="3"/>
      <c r="GT815" s="1"/>
      <c r="GU815" s="1"/>
      <c r="GV815" s="1"/>
      <c r="GW815" s="1"/>
      <c r="GX815" s="1"/>
      <c r="GY815" s="1"/>
      <c r="GZ815" s="1"/>
      <c r="HA815" s="1"/>
      <c r="HB815" s="1"/>
      <c r="HC815" s="1"/>
      <c r="HD815" s="1"/>
      <c r="HE815" s="1"/>
      <c r="HF815" s="1"/>
      <c r="HG815" s="1"/>
      <c r="HH815" s="1"/>
      <c r="HI815" s="1"/>
      <c r="HJ815" s="1"/>
      <c r="HK815" s="1"/>
      <c r="HL815" s="1"/>
    </row>
    <row r="816" spans="1:220" x14ac:dyDescent="0.15">
      <c r="A816" s="97"/>
      <c r="B816" s="19"/>
      <c r="C816" s="2"/>
      <c r="D816" s="16"/>
      <c r="E816" s="17"/>
      <c r="F816" s="17"/>
      <c r="G816" s="17"/>
      <c r="H816" s="17"/>
      <c r="I816" s="16"/>
      <c r="J816" s="99"/>
      <c r="K816" s="3"/>
      <c r="L816" s="20"/>
      <c r="M816" s="15"/>
      <c r="N816" s="15"/>
      <c r="O816" s="20"/>
      <c r="P816" s="2"/>
      <c r="Q816" s="2"/>
      <c r="R816" s="4"/>
      <c r="S816" s="99"/>
      <c r="T816" s="9"/>
      <c r="U816" s="9"/>
      <c r="V816" s="9"/>
      <c r="W816" s="9"/>
      <c r="X816" s="9"/>
      <c r="Y816" s="1"/>
      <c r="Z816" s="9"/>
      <c r="AA816" s="9"/>
      <c r="AB816" s="9"/>
      <c r="AC816" s="9"/>
      <c r="AD816" s="9"/>
      <c r="AE816" s="10"/>
      <c r="AF816" s="9"/>
      <c r="AG816" s="9"/>
      <c r="AH816" s="99">
        <f t="shared" si="488"/>
        <v>44061</v>
      </c>
      <c r="AI816" s="2">
        <f t="shared" ca="1" si="483"/>
        <v>358.12017400000002</v>
      </c>
      <c r="AJ816" s="9">
        <f t="shared" si="483"/>
        <v>350</v>
      </c>
      <c r="AK816" s="16">
        <f t="shared" ca="1" si="483"/>
        <v>1.9000000000000006E-2</v>
      </c>
      <c r="AL816" s="17">
        <f t="shared" ca="1" si="483"/>
        <v>1.01440139</v>
      </c>
      <c r="AM816" s="99">
        <f t="shared" si="484"/>
        <v>44061</v>
      </c>
      <c r="AN816" s="16">
        <f t="shared" si="485"/>
        <v>1.7999999999999999E-2</v>
      </c>
      <c r="AO816" s="3">
        <f t="shared" si="485"/>
        <v>122</v>
      </c>
      <c r="AP816" s="15">
        <f t="shared" si="485"/>
        <v>1.00867419</v>
      </c>
      <c r="AQ816" s="15">
        <f t="shared" ca="1" si="485"/>
        <v>1.0232005</v>
      </c>
      <c r="AR816" s="99">
        <f t="shared" si="486"/>
        <v>44061</v>
      </c>
      <c r="AS816" s="2">
        <f t="shared" ca="1" si="487"/>
        <v>8.1201740000000004</v>
      </c>
      <c r="AT816" s="2">
        <f t="shared" si="487"/>
        <v>0</v>
      </c>
      <c r="AU816" s="28" t="str">
        <f t="shared" si="487"/>
        <v>A+J=</v>
      </c>
      <c r="AV816" s="99">
        <f t="shared" si="487"/>
        <v>44249</v>
      </c>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c r="FV816" s="3"/>
      <c r="FW816" s="3"/>
      <c r="FX816" s="3"/>
      <c r="FY816" s="3"/>
      <c r="FZ816" s="3"/>
      <c r="GA816" s="3"/>
      <c r="GB816" s="3"/>
      <c r="GC816" s="3"/>
      <c r="GD816" s="3"/>
      <c r="GE816" s="3"/>
      <c r="GF816" s="3"/>
      <c r="GG816" s="3"/>
      <c r="GH816" s="3"/>
      <c r="GI816" s="3"/>
      <c r="GJ816" s="3"/>
      <c r="GK816" s="3"/>
      <c r="GL816" s="3"/>
      <c r="GM816" s="3"/>
      <c r="GN816" s="3"/>
      <c r="GO816" s="3"/>
      <c r="GP816" s="3"/>
      <c r="GQ816" s="3"/>
      <c r="GR816" s="3"/>
      <c r="GS816" s="3"/>
      <c r="GT816" s="1"/>
      <c r="GU816" s="1"/>
      <c r="GV816" s="1"/>
      <c r="GW816" s="1"/>
      <c r="GX816" s="1"/>
      <c r="GY816" s="1"/>
      <c r="GZ816" s="1"/>
      <c r="HA816" s="1"/>
      <c r="HB816" s="1"/>
      <c r="HC816" s="1"/>
      <c r="HD816" s="1"/>
      <c r="HE816" s="1"/>
      <c r="HF816" s="1"/>
      <c r="HG816" s="1"/>
      <c r="HH816" s="1"/>
      <c r="HI816" s="1"/>
      <c r="HJ816" s="1"/>
      <c r="HK816" s="1"/>
      <c r="HL816" s="1"/>
    </row>
    <row r="817" spans="1:220" x14ac:dyDescent="0.15">
      <c r="A817" s="97"/>
      <c r="B817" s="19"/>
      <c r="C817" s="2"/>
      <c r="D817" s="16"/>
      <c r="E817" s="17"/>
      <c r="F817" s="17"/>
      <c r="G817" s="17"/>
      <c r="H817" s="17"/>
      <c r="I817" s="16"/>
      <c r="J817" s="99"/>
      <c r="K817" s="3"/>
      <c r="L817" s="20"/>
      <c r="M817" s="15"/>
      <c r="N817" s="15"/>
      <c r="O817" s="20"/>
      <c r="P817" s="2"/>
      <c r="Q817" s="2"/>
      <c r="R817" s="4"/>
      <c r="S817" s="99"/>
      <c r="T817" s="9"/>
      <c r="U817" s="9"/>
      <c r="V817" s="9"/>
      <c r="W817" s="9"/>
      <c r="X817" s="9"/>
      <c r="Y817" s="1"/>
      <c r="Z817" s="9"/>
      <c r="AA817" s="9"/>
      <c r="AB817" s="9"/>
      <c r="AC817" s="9"/>
      <c r="AD817" s="9"/>
      <c r="AE817" s="10"/>
      <c r="AF817" s="9"/>
      <c r="AG817" s="9"/>
      <c r="AH817" s="99">
        <f t="shared" si="488"/>
        <v>44062</v>
      </c>
      <c r="AI817" s="2">
        <f t="shared" ca="1" si="483"/>
        <v>358.172279</v>
      </c>
      <c r="AJ817" s="9">
        <f t="shared" si="483"/>
        <v>350</v>
      </c>
      <c r="AK817" s="16">
        <f t="shared" ca="1" si="483"/>
        <v>1.9000000000000006E-2</v>
      </c>
      <c r="AL817" s="17">
        <f t="shared" ca="1" si="483"/>
        <v>1.01447716</v>
      </c>
      <c r="AM817" s="99">
        <f t="shared" si="484"/>
        <v>44062</v>
      </c>
      <c r="AN817" s="16">
        <f t="shared" si="485"/>
        <v>1.7999999999999999E-2</v>
      </c>
      <c r="AO817" s="3">
        <f t="shared" si="485"/>
        <v>123</v>
      </c>
      <c r="AP817" s="15">
        <f t="shared" si="485"/>
        <v>1.0087455999999999</v>
      </c>
      <c r="AQ817" s="15">
        <f t="shared" ca="1" si="485"/>
        <v>1.0233493709999999</v>
      </c>
      <c r="AR817" s="99">
        <f t="shared" si="486"/>
        <v>44062</v>
      </c>
      <c r="AS817" s="2">
        <f t="shared" ca="1" si="487"/>
        <v>8.1722789999999996</v>
      </c>
      <c r="AT817" s="2">
        <f t="shared" si="487"/>
        <v>0</v>
      </c>
      <c r="AU817" s="28" t="str">
        <f t="shared" si="487"/>
        <v>A+J=</v>
      </c>
      <c r="AV817" s="99">
        <f t="shared" si="487"/>
        <v>44249</v>
      </c>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c r="FV817" s="3"/>
      <c r="FW817" s="3"/>
      <c r="FX817" s="3"/>
      <c r="FY817" s="3"/>
      <c r="FZ817" s="3"/>
      <c r="GA817" s="3"/>
      <c r="GB817" s="3"/>
      <c r="GC817" s="3"/>
      <c r="GD817" s="3"/>
      <c r="GE817" s="3"/>
      <c r="GF817" s="3"/>
      <c r="GG817" s="3"/>
      <c r="GH817" s="3"/>
      <c r="GI817" s="3"/>
      <c r="GJ817" s="3"/>
      <c r="GK817" s="3"/>
      <c r="GL817" s="3"/>
      <c r="GM817" s="3"/>
      <c r="GN817" s="3"/>
      <c r="GO817" s="3"/>
      <c r="GP817" s="3"/>
      <c r="GQ817" s="3"/>
      <c r="GR817" s="3"/>
      <c r="GS817" s="3"/>
      <c r="GT817" s="1"/>
      <c r="GU817" s="1"/>
      <c r="GV817" s="1"/>
      <c r="GW817" s="1"/>
      <c r="GX817" s="1"/>
      <c r="GY817" s="1"/>
      <c r="GZ817" s="1"/>
      <c r="HA817" s="1"/>
      <c r="HB817" s="1"/>
      <c r="HC817" s="1"/>
      <c r="HD817" s="1"/>
      <c r="HE817" s="1"/>
      <c r="HF817" s="1"/>
      <c r="HG817" s="1"/>
      <c r="HH817" s="1"/>
      <c r="HI817" s="1"/>
      <c r="HJ817" s="1"/>
      <c r="HK817" s="1"/>
      <c r="HL817" s="1"/>
    </row>
    <row r="818" spans="1:220" x14ac:dyDescent="0.15">
      <c r="A818" s="97"/>
      <c r="B818" s="19"/>
      <c r="C818" s="2"/>
      <c r="D818" s="16"/>
      <c r="E818" s="17"/>
      <c r="F818" s="17"/>
      <c r="G818" s="17"/>
      <c r="H818" s="17"/>
      <c r="I818" s="16"/>
      <c r="J818" s="99"/>
      <c r="K818" s="3"/>
      <c r="L818" s="20"/>
      <c r="M818" s="15"/>
      <c r="N818" s="15"/>
      <c r="O818" s="20"/>
      <c r="P818" s="2"/>
      <c r="Q818" s="2"/>
      <c r="R818" s="4"/>
      <c r="S818" s="99"/>
      <c r="T818" s="9"/>
      <c r="U818" s="9"/>
      <c r="V818" s="9"/>
      <c r="W818" s="9"/>
      <c r="X818" s="9"/>
      <c r="Y818" s="1"/>
      <c r="Z818" s="9"/>
      <c r="AA818" s="9"/>
      <c r="AB818" s="9"/>
      <c r="AC818" s="9"/>
      <c r="AD818" s="9"/>
      <c r="AE818" s="10"/>
      <c r="AF818" s="9"/>
      <c r="AG818" s="9"/>
      <c r="AH818" s="99">
        <f t="shared" si="488"/>
        <v>44063</v>
      </c>
      <c r="AI818" s="2">
        <f t="shared" ca="1" si="483"/>
        <v>358.22438999999997</v>
      </c>
      <c r="AJ818" s="9">
        <f t="shared" si="483"/>
        <v>350</v>
      </c>
      <c r="AK818" s="16">
        <f t="shared" ca="1" si="483"/>
        <v>1.9000000000000006E-2</v>
      </c>
      <c r="AL818" s="17">
        <f t="shared" ca="1" si="483"/>
        <v>1.01455293</v>
      </c>
      <c r="AM818" s="99">
        <f t="shared" si="484"/>
        <v>44063</v>
      </c>
      <c r="AN818" s="16">
        <f t="shared" si="485"/>
        <v>1.7999999999999999E-2</v>
      </c>
      <c r="AO818" s="3">
        <f t="shared" si="485"/>
        <v>124</v>
      </c>
      <c r="AP818" s="15">
        <f t="shared" si="485"/>
        <v>1.008817015</v>
      </c>
      <c r="AQ818" s="15">
        <f t="shared" ca="1" si="485"/>
        <v>1.023498258</v>
      </c>
      <c r="AR818" s="99">
        <f t="shared" si="486"/>
        <v>44063</v>
      </c>
      <c r="AS818" s="2">
        <f t="shared" ca="1" si="487"/>
        <v>8.2243899999999996</v>
      </c>
      <c r="AT818" s="2">
        <f t="shared" si="487"/>
        <v>0</v>
      </c>
      <c r="AU818" s="28" t="str">
        <f t="shared" si="487"/>
        <v>A+J=</v>
      </c>
      <c r="AV818" s="99">
        <f t="shared" si="487"/>
        <v>44249</v>
      </c>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c r="FV818" s="3"/>
      <c r="FW818" s="3"/>
      <c r="FX818" s="3"/>
      <c r="FY818" s="3"/>
      <c r="FZ818" s="3"/>
      <c r="GA818" s="3"/>
      <c r="GB818" s="3"/>
      <c r="GC818" s="3"/>
      <c r="GD818" s="3"/>
      <c r="GE818" s="3"/>
      <c r="GF818" s="3"/>
      <c r="GG818" s="3"/>
      <c r="GH818" s="3"/>
      <c r="GI818" s="3"/>
      <c r="GJ818" s="3"/>
      <c r="GK818" s="3"/>
      <c r="GL818" s="3"/>
      <c r="GM818" s="3"/>
      <c r="GN818" s="3"/>
      <c r="GO818" s="3"/>
      <c r="GP818" s="3"/>
      <c r="GQ818" s="3"/>
      <c r="GR818" s="3"/>
      <c r="GS818" s="3"/>
      <c r="GT818" s="1"/>
      <c r="GU818" s="1"/>
      <c r="GV818" s="1"/>
      <c r="GW818" s="1"/>
      <c r="GX818" s="1"/>
      <c r="GY818" s="1"/>
      <c r="GZ818" s="1"/>
      <c r="HA818" s="1"/>
      <c r="HB818" s="1"/>
      <c r="HC818" s="1"/>
      <c r="HD818" s="1"/>
      <c r="HE818" s="1"/>
      <c r="HF818" s="1"/>
      <c r="HG818" s="1"/>
      <c r="HH818" s="1"/>
      <c r="HI818" s="1"/>
      <c r="HJ818" s="1"/>
      <c r="HK818" s="1"/>
      <c r="HL818" s="1"/>
    </row>
    <row r="819" spans="1:220" x14ac:dyDescent="0.15">
      <c r="A819" s="97"/>
      <c r="B819" s="19"/>
      <c r="C819" s="2"/>
      <c r="D819" s="16"/>
      <c r="E819" s="17"/>
      <c r="F819" s="17"/>
      <c r="G819" s="17"/>
      <c r="H819" s="17"/>
      <c r="I819" s="16"/>
      <c r="J819" s="99"/>
      <c r="K819" s="3"/>
      <c r="L819" s="20"/>
      <c r="M819" s="15"/>
      <c r="N819" s="15"/>
      <c r="O819" s="20"/>
      <c r="P819" s="2"/>
      <c r="Q819" s="2"/>
      <c r="R819" s="4"/>
      <c r="S819" s="99"/>
      <c r="T819" s="9"/>
      <c r="U819" s="9"/>
      <c r="V819" s="9"/>
      <c r="W819" s="9"/>
      <c r="X819" s="9"/>
      <c r="Y819" s="1"/>
      <c r="Z819" s="9"/>
      <c r="AA819" s="9"/>
      <c r="AB819" s="9"/>
      <c r="AC819" s="9"/>
      <c r="AD819" s="9"/>
      <c r="AE819" s="10"/>
      <c r="AF819" s="9"/>
      <c r="AG819" s="9"/>
      <c r="AH819" s="99"/>
      <c r="AI819" s="3"/>
      <c r="AJ819" s="9"/>
      <c r="AK819" s="16"/>
      <c r="AL819" s="17"/>
      <c r="AM819" s="99"/>
      <c r="AN819" s="16"/>
      <c r="AO819" s="3"/>
      <c r="AP819" s="15"/>
      <c r="AQ819" s="15"/>
      <c r="AR819" s="99"/>
      <c r="AS819" s="2"/>
      <c r="AT819" s="3"/>
      <c r="AU819" s="4"/>
      <c r="AV819" s="99"/>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c r="FV819" s="3"/>
      <c r="FW819" s="3"/>
      <c r="FX819" s="3"/>
      <c r="FY819" s="3"/>
      <c r="FZ819" s="3"/>
      <c r="GA819" s="3"/>
      <c r="GB819" s="3"/>
      <c r="GC819" s="3"/>
      <c r="GD819" s="3"/>
      <c r="GE819" s="3"/>
      <c r="GF819" s="3"/>
      <c r="GG819" s="3"/>
      <c r="GH819" s="3"/>
      <c r="GI819" s="3"/>
      <c r="GJ819" s="3"/>
      <c r="GK819" s="3"/>
      <c r="GL819" s="3"/>
      <c r="GM819" s="3"/>
      <c r="GN819" s="3"/>
      <c r="GO819" s="3"/>
      <c r="GP819" s="3"/>
      <c r="GQ819" s="3"/>
      <c r="GR819" s="3"/>
      <c r="GS819" s="3"/>
      <c r="GT819" s="1"/>
      <c r="GU819" s="1"/>
      <c r="GV819" s="1"/>
      <c r="GW819" s="1"/>
      <c r="GX819" s="1"/>
      <c r="GY819" s="1"/>
      <c r="GZ819" s="1"/>
      <c r="HA819" s="1"/>
      <c r="HB819" s="1"/>
      <c r="HC819" s="1"/>
      <c r="HD819" s="1"/>
      <c r="HE819" s="1"/>
      <c r="HF819" s="1"/>
      <c r="HG819" s="1"/>
      <c r="HH819" s="1"/>
      <c r="HI819" s="1"/>
      <c r="HJ819" s="1"/>
      <c r="HK819" s="1"/>
      <c r="HL819" s="1"/>
    </row>
    <row r="820" spans="1:220" x14ac:dyDescent="0.15">
      <c r="A820" s="97"/>
      <c r="B820" s="19"/>
      <c r="C820" s="2"/>
      <c r="D820" s="16"/>
      <c r="E820" s="17"/>
      <c r="F820" s="17"/>
      <c r="G820" s="17"/>
      <c r="H820" s="17"/>
      <c r="I820" s="16"/>
      <c r="J820" s="99"/>
      <c r="K820" s="3"/>
      <c r="L820" s="20"/>
      <c r="M820" s="15"/>
      <c r="N820" s="15"/>
      <c r="O820" s="20"/>
      <c r="P820" s="2"/>
      <c r="Q820" s="2"/>
      <c r="R820" s="4"/>
      <c r="S820" s="99"/>
      <c r="T820" s="9"/>
      <c r="U820" s="9"/>
      <c r="V820" s="9"/>
      <c r="W820" s="9"/>
      <c r="X820" s="9"/>
      <c r="Y820" s="1"/>
      <c r="Z820" s="9"/>
      <c r="AA820" s="9"/>
      <c r="AB820" s="9"/>
      <c r="AC820" s="9"/>
      <c r="AD820" s="9"/>
      <c r="AE820" s="10"/>
      <c r="AF820" s="9"/>
      <c r="AG820" s="9"/>
      <c r="AH820" s="99" t="str">
        <f t="shared" ref="AH820:AV820" si="489">+$B$9</f>
        <v>AMAR16</v>
      </c>
      <c r="AI820" s="3" t="str">
        <f t="shared" si="489"/>
        <v>AMAR16</v>
      </c>
      <c r="AJ820" s="3" t="str">
        <f t="shared" si="489"/>
        <v>AMAR16</v>
      </c>
      <c r="AK820" s="3" t="str">
        <f t="shared" si="489"/>
        <v>AMAR16</v>
      </c>
      <c r="AL820" s="3" t="str">
        <f t="shared" si="489"/>
        <v>AMAR16</v>
      </c>
      <c r="AM820" s="99" t="str">
        <f t="shared" si="489"/>
        <v>AMAR16</v>
      </c>
      <c r="AN820" s="3" t="str">
        <f t="shared" si="489"/>
        <v>AMAR16</v>
      </c>
      <c r="AO820" s="3" t="str">
        <f t="shared" si="489"/>
        <v>AMAR16</v>
      </c>
      <c r="AP820" s="3" t="str">
        <f t="shared" si="489"/>
        <v>AMAR16</v>
      </c>
      <c r="AQ820" s="3" t="str">
        <f t="shared" si="489"/>
        <v>AMAR16</v>
      </c>
      <c r="AR820" s="99" t="str">
        <f t="shared" si="489"/>
        <v>AMAR16</v>
      </c>
      <c r="AS820" s="3" t="str">
        <f t="shared" si="489"/>
        <v>AMAR16</v>
      </c>
      <c r="AT820" s="3" t="str">
        <f t="shared" si="489"/>
        <v>AMAR16</v>
      </c>
      <c r="AU820" s="4" t="str">
        <f t="shared" si="489"/>
        <v>AMAR16</v>
      </c>
      <c r="AV820" s="99" t="str">
        <f t="shared" si="489"/>
        <v>AMAR16</v>
      </c>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c r="FV820" s="3"/>
      <c r="FW820" s="3"/>
      <c r="FX820" s="3"/>
      <c r="FY820" s="3"/>
      <c r="FZ820" s="3"/>
      <c r="GA820" s="3"/>
      <c r="GB820" s="3"/>
      <c r="GC820" s="3"/>
      <c r="GD820" s="3"/>
      <c r="GE820" s="3"/>
      <c r="GF820" s="3"/>
      <c r="GG820" s="3"/>
      <c r="GH820" s="3"/>
      <c r="GI820" s="3"/>
      <c r="GJ820" s="3"/>
      <c r="GK820" s="3"/>
      <c r="GL820" s="3"/>
      <c r="GM820" s="3"/>
      <c r="GN820" s="3"/>
      <c r="GO820" s="3"/>
      <c r="GP820" s="3"/>
      <c r="GQ820" s="3"/>
      <c r="GR820" s="3"/>
      <c r="GS820" s="3"/>
      <c r="GT820" s="1"/>
      <c r="GU820" s="1"/>
      <c r="GV820" s="1"/>
      <c r="GW820" s="1"/>
      <c r="GX820" s="1"/>
      <c r="GY820" s="1"/>
      <c r="GZ820" s="1"/>
      <c r="HA820" s="1"/>
      <c r="HB820" s="1"/>
      <c r="HC820" s="1"/>
      <c r="HD820" s="1"/>
      <c r="HE820" s="1"/>
      <c r="HF820" s="1"/>
      <c r="HG820" s="1"/>
      <c r="HH820" s="1"/>
      <c r="HI820" s="1"/>
      <c r="HJ820" s="1"/>
      <c r="HK820" s="1"/>
      <c r="HL820" s="1"/>
    </row>
    <row r="821" spans="1:220" x14ac:dyDescent="0.15">
      <c r="A821" s="97"/>
      <c r="B821" s="19"/>
      <c r="C821" s="2"/>
      <c r="D821" s="16"/>
      <c r="E821" s="17"/>
      <c r="F821" s="17"/>
      <c r="G821" s="17"/>
      <c r="H821" s="17"/>
      <c r="I821" s="16"/>
      <c r="J821" s="99"/>
      <c r="K821" s="3"/>
      <c r="L821" s="20"/>
      <c r="M821" s="15"/>
      <c r="N821" s="15"/>
      <c r="O821" s="20"/>
      <c r="P821" s="2"/>
      <c r="Q821" s="2"/>
      <c r="R821" s="4"/>
      <c r="S821" s="99"/>
      <c r="T821" s="9"/>
      <c r="U821" s="9"/>
      <c r="V821" s="9"/>
      <c r="W821" s="9"/>
      <c r="X821" s="9"/>
      <c r="Y821" s="1"/>
      <c r="Z821" s="9"/>
      <c r="AA821" s="9"/>
      <c r="AB821" s="9"/>
      <c r="AC821" s="9"/>
      <c r="AD821" s="9"/>
      <c r="AE821" s="10"/>
      <c r="AF821" s="9"/>
      <c r="AG821" s="9"/>
      <c r="AH821" s="99" t="s">
        <v>4</v>
      </c>
      <c r="AI821" s="3" t="s">
        <v>5</v>
      </c>
      <c r="AJ821" s="9" t="s">
        <v>6</v>
      </c>
      <c r="AK821" s="11" t="s">
        <v>7</v>
      </c>
      <c r="AL821" s="12" t="s">
        <v>7</v>
      </c>
      <c r="AM821" s="99" t="s">
        <v>4</v>
      </c>
      <c r="AN821" s="11" t="s">
        <v>8</v>
      </c>
      <c r="AO821" s="14" t="s">
        <v>8</v>
      </c>
      <c r="AP821" s="13" t="s">
        <v>8</v>
      </c>
      <c r="AQ821" s="15" t="s">
        <v>9</v>
      </c>
      <c r="AR821" s="99" t="s">
        <v>4</v>
      </c>
      <c r="AS821" s="2" t="s">
        <v>11</v>
      </c>
      <c r="AT821" s="3" t="s">
        <v>12</v>
      </c>
      <c r="AU821" s="4" t="s">
        <v>13</v>
      </c>
      <c r="AV821" s="99" t="s">
        <v>13</v>
      </c>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c r="FV821" s="3"/>
      <c r="FW821" s="3"/>
      <c r="FX821" s="3"/>
      <c r="FY821" s="3"/>
      <c r="FZ821" s="3"/>
      <c r="GA821" s="3"/>
      <c r="GB821" s="3"/>
      <c r="GC821" s="3"/>
      <c r="GD821" s="3"/>
      <c r="GE821" s="3"/>
      <c r="GF821" s="3"/>
      <c r="GG821" s="3"/>
      <c r="GH821" s="3"/>
      <c r="GI821" s="3"/>
      <c r="GJ821" s="3"/>
      <c r="GK821" s="3"/>
      <c r="GL821" s="3"/>
      <c r="GM821" s="3"/>
      <c r="GN821" s="3"/>
      <c r="GO821" s="3"/>
      <c r="GP821" s="3"/>
      <c r="GQ821" s="3"/>
      <c r="GR821" s="3"/>
      <c r="GS821" s="3"/>
      <c r="GT821" s="1"/>
      <c r="GU821" s="1"/>
      <c r="GV821" s="1"/>
      <c r="GW821" s="1"/>
      <c r="GX821" s="1"/>
      <c r="GY821" s="1"/>
      <c r="GZ821" s="1"/>
      <c r="HA821" s="1"/>
      <c r="HB821" s="1"/>
      <c r="HC821" s="1"/>
      <c r="HD821" s="1"/>
      <c r="HE821" s="1"/>
      <c r="HF821" s="1"/>
      <c r="HG821" s="1"/>
      <c r="HH821" s="1"/>
      <c r="HI821" s="1"/>
      <c r="HJ821" s="1"/>
      <c r="HK821" s="1"/>
      <c r="HL821" s="1"/>
    </row>
    <row r="822" spans="1:220" x14ac:dyDescent="0.15">
      <c r="A822" s="97"/>
      <c r="B822" s="19"/>
      <c r="C822" s="2"/>
      <c r="D822" s="16"/>
      <c r="E822" s="17"/>
      <c r="F822" s="17"/>
      <c r="G822" s="17"/>
      <c r="H822" s="17"/>
      <c r="I822" s="16"/>
      <c r="J822" s="99"/>
      <c r="K822" s="3"/>
      <c r="L822" s="20"/>
      <c r="M822" s="15"/>
      <c r="N822" s="15"/>
      <c r="O822" s="20"/>
      <c r="P822" s="2"/>
      <c r="Q822" s="2"/>
      <c r="R822" s="4"/>
      <c r="S822" s="99"/>
      <c r="T822" s="9"/>
      <c r="U822" s="9"/>
      <c r="V822" s="9"/>
      <c r="W822" s="9"/>
      <c r="X822" s="9"/>
      <c r="Y822" s="1"/>
      <c r="Z822" s="9"/>
      <c r="AA822" s="9"/>
      <c r="AB822" s="9"/>
      <c r="AC822" s="9"/>
      <c r="AD822" s="9"/>
      <c r="AE822" s="10"/>
      <c r="AF822" s="9"/>
      <c r="AG822" s="9"/>
      <c r="AH822" s="99"/>
      <c r="AI822" s="3" t="s">
        <v>15</v>
      </c>
      <c r="AJ822" s="9" t="s">
        <v>16</v>
      </c>
      <c r="AK822" s="16" t="s">
        <v>17</v>
      </c>
      <c r="AL822" s="17" t="s">
        <v>18</v>
      </c>
      <c r="AM822" s="99"/>
      <c r="AN822" s="16"/>
      <c r="AO822" s="3" t="s">
        <v>19</v>
      </c>
      <c r="AP822" s="15" t="s">
        <v>18</v>
      </c>
      <c r="AQ822" s="15" t="s">
        <v>20</v>
      </c>
      <c r="AR822" s="99"/>
      <c r="AS822" s="2"/>
      <c r="AT822" s="3"/>
      <c r="AU822" s="4" t="s">
        <v>21</v>
      </c>
      <c r="AV822" s="99" t="s">
        <v>4</v>
      </c>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c r="FV822" s="3"/>
      <c r="FW822" s="3"/>
      <c r="FX822" s="3"/>
      <c r="FY822" s="3"/>
      <c r="FZ822" s="3"/>
      <c r="GA822" s="3"/>
      <c r="GB822" s="3"/>
      <c r="GC822" s="3"/>
      <c r="GD822" s="3"/>
      <c r="GE822" s="3"/>
      <c r="GF822" s="3"/>
      <c r="GG822" s="3"/>
      <c r="GH822" s="3"/>
      <c r="GI822" s="3"/>
      <c r="GJ822" s="3"/>
      <c r="GK822" s="3"/>
      <c r="GL822" s="3"/>
      <c r="GM822" s="3"/>
      <c r="GN822" s="3"/>
      <c r="GO822" s="3"/>
      <c r="GP822" s="3"/>
      <c r="GQ822" s="3"/>
      <c r="GR822" s="3"/>
      <c r="GS822" s="3"/>
      <c r="GT822" s="1"/>
      <c r="GU822" s="1"/>
      <c r="GV822" s="1"/>
      <c r="GW822" s="1"/>
      <c r="GX822" s="1"/>
      <c r="GY822" s="1"/>
      <c r="GZ822" s="1"/>
      <c r="HA822" s="1"/>
      <c r="HB822" s="1"/>
      <c r="HC822" s="1"/>
      <c r="HD822" s="1"/>
      <c r="HE822" s="1"/>
      <c r="HF822" s="1"/>
      <c r="HG822" s="1"/>
      <c r="HH822" s="1"/>
      <c r="HI822" s="1"/>
      <c r="HJ822" s="1"/>
      <c r="HK822" s="1"/>
      <c r="HL822" s="1"/>
    </row>
    <row r="823" spans="1:220" x14ac:dyDescent="0.15">
      <c r="A823" s="97"/>
      <c r="B823" s="19"/>
      <c r="C823" s="2"/>
      <c r="D823" s="16"/>
      <c r="E823" s="17"/>
      <c r="F823" s="17"/>
      <c r="G823" s="17"/>
      <c r="H823" s="17"/>
      <c r="I823" s="16"/>
      <c r="J823" s="99"/>
      <c r="K823" s="3"/>
      <c r="L823" s="20"/>
      <c r="M823" s="15"/>
      <c r="N823" s="15"/>
      <c r="O823" s="20"/>
      <c r="P823" s="2"/>
      <c r="Q823" s="2"/>
      <c r="R823" s="4"/>
      <c r="S823" s="99"/>
      <c r="T823" s="9"/>
      <c r="U823" s="9"/>
      <c r="V823" s="9"/>
      <c r="W823" s="9"/>
      <c r="X823" s="9"/>
      <c r="Y823" s="1"/>
      <c r="Z823" s="9"/>
      <c r="AA823" s="9"/>
      <c r="AB823" s="9"/>
      <c r="AC823" s="9"/>
      <c r="AD823" s="9"/>
      <c r="AE823" s="10"/>
      <c r="AF823" s="9"/>
      <c r="AG823" s="9"/>
      <c r="AH823" s="99"/>
      <c r="AI823" s="3" t="str">
        <f>+$B$9</f>
        <v>AMAR16</v>
      </c>
      <c r="AJ823" s="9"/>
      <c r="AK823" s="16"/>
      <c r="AL823" s="17" t="s">
        <v>25</v>
      </c>
      <c r="AM823" s="99"/>
      <c r="AN823" s="16" t="s">
        <v>26</v>
      </c>
      <c r="AO823" s="3" t="s">
        <v>28</v>
      </c>
      <c r="AP823" s="15" t="s">
        <v>29</v>
      </c>
      <c r="AQ823" s="15" t="s">
        <v>25</v>
      </c>
      <c r="AR823" s="99"/>
      <c r="AS823" s="2"/>
      <c r="AT823" s="3"/>
      <c r="AU823" s="4" t="s">
        <v>30</v>
      </c>
      <c r="AV823" s="101"/>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c r="FV823" s="3"/>
      <c r="FW823" s="3"/>
      <c r="FX823" s="3"/>
      <c r="FY823" s="3"/>
      <c r="FZ823" s="3"/>
      <c r="GA823" s="3"/>
      <c r="GB823" s="3"/>
      <c r="GC823" s="3"/>
      <c r="GD823" s="3"/>
      <c r="GE823" s="3"/>
      <c r="GF823" s="3"/>
      <c r="GG823" s="3"/>
      <c r="GH823" s="3"/>
      <c r="GI823" s="3"/>
      <c r="GJ823" s="3"/>
      <c r="GK823" s="3"/>
      <c r="GL823" s="3"/>
      <c r="GM823" s="3"/>
      <c r="GN823" s="3"/>
      <c r="GO823" s="3"/>
      <c r="GP823" s="3"/>
      <c r="GQ823" s="3"/>
      <c r="GR823" s="3"/>
      <c r="GS823" s="3"/>
      <c r="GT823" s="1"/>
      <c r="GU823" s="1"/>
      <c r="GV823" s="1"/>
      <c r="GW823" s="1"/>
      <c r="GX823" s="1"/>
      <c r="GY823" s="1"/>
      <c r="GZ823" s="1"/>
      <c r="HA823" s="1"/>
      <c r="HB823" s="1"/>
      <c r="HC823" s="1"/>
      <c r="HD823" s="1"/>
      <c r="HE823" s="1"/>
      <c r="HF823" s="1"/>
      <c r="HG823" s="1"/>
      <c r="HH823" s="1"/>
      <c r="HI823" s="1"/>
      <c r="HJ823" s="1"/>
      <c r="HK823" s="1"/>
      <c r="HL823" s="1"/>
    </row>
    <row r="824" spans="1:220" x14ac:dyDescent="0.15">
      <c r="A824" s="97"/>
      <c r="B824" s="19"/>
      <c r="C824" s="2"/>
      <c r="D824" s="16"/>
      <c r="E824" s="17"/>
      <c r="F824" s="17"/>
      <c r="G824" s="17"/>
      <c r="H824" s="17"/>
      <c r="I824" s="16"/>
      <c r="J824" s="99"/>
      <c r="K824" s="3"/>
      <c r="L824" s="20"/>
      <c r="M824" s="15"/>
      <c r="N824" s="15"/>
      <c r="O824" s="20"/>
      <c r="P824" s="2"/>
      <c r="Q824" s="2"/>
      <c r="R824" s="4"/>
      <c r="S824" s="99"/>
      <c r="T824" s="9"/>
      <c r="U824" s="9"/>
      <c r="V824" s="9"/>
      <c r="W824" s="9"/>
      <c r="X824" s="9"/>
      <c r="Y824" s="1"/>
      <c r="Z824" s="9"/>
      <c r="AA824" s="9"/>
      <c r="AB824" s="9"/>
      <c r="AC824" s="9"/>
      <c r="AD824" s="9"/>
      <c r="AE824" s="10"/>
      <c r="AF824" s="9"/>
      <c r="AG824" s="9"/>
      <c r="AH824" s="99"/>
      <c r="AI824" s="3"/>
      <c r="AJ824" s="9" t="s">
        <v>32</v>
      </c>
      <c r="AK824" s="16" t="s">
        <v>33</v>
      </c>
      <c r="AL824" s="17" t="s">
        <v>37</v>
      </c>
      <c r="AM824" s="99"/>
      <c r="AN824" s="16" t="s">
        <v>38</v>
      </c>
      <c r="AO824" s="3" t="s">
        <v>40</v>
      </c>
      <c r="AP824" s="15" t="s">
        <v>41</v>
      </c>
      <c r="AQ824" s="15" t="s">
        <v>42</v>
      </c>
      <c r="AR824" s="99"/>
      <c r="AS824" s="2" t="s">
        <v>43</v>
      </c>
      <c r="AT824" s="3"/>
      <c r="AU824" s="4"/>
      <c r="AV824" s="101"/>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c r="FV824" s="3"/>
      <c r="FW824" s="3"/>
      <c r="FX824" s="3"/>
      <c r="FY824" s="3"/>
      <c r="FZ824" s="3"/>
      <c r="GA824" s="3"/>
      <c r="GB824" s="3"/>
      <c r="GC824" s="3"/>
      <c r="GD824" s="3"/>
      <c r="GE824" s="3"/>
      <c r="GF824" s="3"/>
      <c r="GG824" s="3"/>
      <c r="GH824" s="3"/>
      <c r="GI824" s="3"/>
      <c r="GJ824" s="3"/>
      <c r="GK824" s="3"/>
      <c r="GL824" s="3"/>
      <c r="GM824" s="3"/>
      <c r="GN824" s="3"/>
      <c r="GO824" s="3"/>
      <c r="GP824" s="3"/>
      <c r="GQ824" s="3"/>
      <c r="GR824" s="3"/>
      <c r="GS824" s="3"/>
      <c r="GT824" s="1"/>
      <c r="GU824" s="1"/>
      <c r="GV824" s="1"/>
      <c r="GW824" s="1"/>
      <c r="GX824" s="1"/>
      <c r="GY824" s="1"/>
      <c r="GZ824" s="1"/>
      <c r="HA824" s="1"/>
      <c r="HB824" s="1"/>
      <c r="HC824" s="1"/>
      <c r="HD824" s="1"/>
      <c r="HE824" s="1"/>
      <c r="HF824" s="1"/>
      <c r="HG824" s="1"/>
      <c r="HH824" s="1"/>
      <c r="HI824" s="1"/>
      <c r="HJ824" s="1"/>
      <c r="HK824" s="1"/>
      <c r="HL824" s="1"/>
    </row>
    <row r="825" spans="1:220" x14ac:dyDescent="0.15">
      <c r="A825" s="97"/>
      <c r="B825" s="19"/>
      <c r="C825" s="2"/>
      <c r="D825" s="16"/>
      <c r="E825" s="17"/>
      <c r="F825" s="17"/>
      <c r="G825" s="17"/>
      <c r="H825" s="17"/>
      <c r="I825" s="16"/>
      <c r="J825" s="99"/>
      <c r="K825" s="3"/>
      <c r="L825" s="20"/>
      <c r="M825" s="15"/>
      <c r="N825" s="15"/>
      <c r="O825" s="20"/>
      <c r="P825" s="2"/>
      <c r="Q825" s="2"/>
      <c r="R825" s="4"/>
      <c r="S825" s="99"/>
      <c r="T825" s="9"/>
      <c r="U825" s="9"/>
      <c r="V825" s="9"/>
      <c r="W825" s="9"/>
      <c r="X825" s="9"/>
      <c r="Y825" s="1"/>
      <c r="Z825" s="9"/>
      <c r="AA825" s="9"/>
      <c r="AB825" s="9"/>
      <c r="AC825" s="9"/>
      <c r="AD825" s="9"/>
      <c r="AE825" s="10"/>
      <c r="AF825" s="9"/>
      <c r="AG825" s="9"/>
      <c r="AH825" s="99"/>
      <c r="AI825" s="3" t="s">
        <v>53</v>
      </c>
      <c r="AJ825" s="9" t="s">
        <v>53</v>
      </c>
      <c r="AK825" s="16"/>
      <c r="AL825" s="17"/>
      <c r="AM825" s="99"/>
      <c r="AN825" s="16"/>
      <c r="AO825" s="3"/>
      <c r="AP825" s="15"/>
      <c r="AQ825" s="15"/>
      <c r="AR825" s="99"/>
      <c r="AS825" s="2" t="s">
        <v>53</v>
      </c>
      <c r="AT825" s="3" t="s">
        <v>53</v>
      </c>
      <c r="AU825" s="4"/>
      <c r="AV825" s="99"/>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c r="FV825" s="3"/>
      <c r="FW825" s="3"/>
      <c r="FX825" s="3"/>
      <c r="FY825" s="3"/>
      <c r="FZ825" s="3"/>
      <c r="GA825" s="3"/>
      <c r="GB825" s="3"/>
      <c r="GC825" s="3"/>
      <c r="GD825" s="3"/>
      <c r="GE825" s="3"/>
      <c r="GF825" s="3"/>
      <c r="GG825" s="3"/>
      <c r="GH825" s="3"/>
      <c r="GI825" s="3"/>
      <c r="GJ825" s="3"/>
      <c r="GK825" s="3"/>
      <c r="GL825" s="3"/>
      <c r="GM825" s="3"/>
      <c r="GN825" s="3"/>
      <c r="GO825" s="3"/>
      <c r="GP825" s="3"/>
      <c r="GQ825" s="3"/>
      <c r="GR825" s="3"/>
      <c r="GS825" s="3"/>
      <c r="GT825" s="1"/>
      <c r="GU825" s="1"/>
      <c r="GV825" s="1"/>
      <c r="GW825" s="1"/>
      <c r="GX825" s="1"/>
      <c r="GY825" s="1"/>
      <c r="GZ825" s="1"/>
      <c r="HA825" s="1"/>
      <c r="HB825" s="1"/>
      <c r="HC825" s="1"/>
      <c r="HD825" s="1"/>
      <c r="HE825" s="1"/>
      <c r="HF825" s="1"/>
      <c r="HG825" s="1"/>
      <c r="HH825" s="1"/>
      <c r="HI825" s="1"/>
      <c r="HJ825" s="1"/>
      <c r="HK825" s="1"/>
      <c r="HL825" s="1"/>
    </row>
    <row r="826" spans="1:220" x14ac:dyDescent="0.15">
      <c r="A826" s="97"/>
      <c r="B826" s="19"/>
      <c r="C826" s="2"/>
      <c r="D826" s="16"/>
      <c r="E826" s="17"/>
      <c r="F826" s="17"/>
      <c r="G826" s="17"/>
      <c r="H826" s="17"/>
      <c r="I826" s="16"/>
      <c r="J826" s="99"/>
      <c r="K826" s="3"/>
      <c r="L826" s="20"/>
      <c r="M826" s="15"/>
      <c r="N826" s="15"/>
      <c r="O826" s="20"/>
      <c r="P826" s="2"/>
      <c r="Q826" s="2"/>
      <c r="R826" s="4"/>
      <c r="S826" s="99"/>
      <c r="T826" s="9"/>
      <c r="U826" s="9"/>
      <c r="V826" s="9"/>
      <c r="W826" s="9"/>
      <c r="X826" s="9"/>
      <c r="Y826" s="1"/>
      <c r="Z826" s="9"/>
      <c r="AA826" s="9"/>
      <c r="AB826" s="9"/>
      <c r="AC826" s="9"/>
      <c r="AD826" s="9"/>
      <c r="AE826" s="10"/>
      <c r="AF826" s="9"/>
      <c r="AG826" s="9"/>
      <c r="AH826" s="99">
        <f>(AH818+1)</f>
        <v>44064</v>
      </c>
      <c r="AI826" s="2">
        <f t="shared" ref="AI826:AL840" ca="1" si="490">VLOOKUP($AH826,$A$12:$S$1473,(AI$1)+1)</f>
        <v>358.27650899999998</v>
      </c>
      <c r="AJ826" s="9">
        <f t="shared" si="490"/>
        <v>350</v>
      </c>
      <c r="AK826" s="16">
        <f t="shared" ca="1" si="490"/>
        <v>1.9000000000000006E-2</v>
      </c>
      <c r="AL826" s="17">
        <f t="shared" ca="1" si="490"/>
        <v>1.01462871</v>
      </c>
      <c r="AM826" s="99">
        <f t="shared" ref="AM826:AM840" si="491">AH826</f>
        <v>44064</v>
      </c>
      <c r="AN826" s="16">
        <f t="shared" ref="AN826:AQ840" si="492">VLOOKUP($AH826,$A$12:$S$1473,(AN$1)+1)</f>
        <v>1.7999999999999999E-2</v>
      </c>
      <c r="AO826" s="3">
        <f t="shared" si="492"/>
        <v>125</v>
      </c>
      <c r="AP826" s="15">
        <f t="shared" si="492"/>
        <v>1.008888435</v>
      </c>
      <c r="AQ826" s="15">
        <f t="shared" ca="1" si="492"/>
        <v>1.0236471709999999</v>
      </c>
      <c r="AR826" s="99">
        <f t="shared" ref="AR826:AR840" si="493">AH826</f>
        <v>44064</v>
      </c>
      <c r="AS826" s="2">
        <f t="shared" ref="AS826:AV840" ca="1" si="494">VLOOKUP($AH826,$A$12:$S$1473,(AS$1)+1)</f>
        <v>8.2765090000000008</v>
      </c>
      <c r="AT826" s="2">
        <f t="shared" si="494"/>
        <v>0</v>
      </c>
      <c r="AU826" s="28" t="str">
        <f t="shared" si="494"/>
        <v>A+J=</v>
      </c>
      <c r="AV826" s="99">
        <f t="shared" si="494"/>
        <v>44249</v>
      </c>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c r="FV826" s="3"/>
      <c r="FW826" s="3"/>
      <c r="FX826" s="3"/>
      <c r="FY826" s="3"/>
      <c r="FZ826" s="3"/>
      <c r="GA826" s="3"/>
      <c r="GB826" s="3"/>
      <c r="GC826" s="3"/>
      <c r="GD826" s="3"/>
      <c r="GE826" s="3"/>
      <c r="GF826" s="3"/>
      <c r="GG826" s="3"/>
      <c r="GH826" s="3"/>
      <c r="GI826" s="3"/>
      <c r="GJ826" s="3"/>
      <c r="GK826" s="3"/>
      <c r="GL826" s="3"/>
      <c r="GM826" s="3"/>
      <c r="GN826" s="3"/>
      <c r="GO826" s="3"/>
      <c r="GP826" s="3"/>
      <c r="GQ826" s="3"/>
      <c r="GR826" s="3"/>
      <c r="GS826" s="3"/>
      <c r="GT826" s="1"/>
      <c r="GU826" s="1"/>
      <c r="GV826" s="1"/>
      <c r="GW826" s="1"/>
      <c r="GX826" s="1"/>
      <c r="GY826" s="1"/>
      <c r="GZ826" s="1"/>
      <c r="HA826" s="1"/>
      <c r="HB826" s="1"/>
      <c r="HC826" s="1"/>
      <c r="HD826" s="1"/>
      <c r="HE826" s="1"/>
      <c r="HF826" s="1"/>
      <c r="HG826" s="1"/>
      <c r="HH826" s="1"/>
      <c r="HI826" s="1"/>
      <c r="HJ826" s="1"/>
      <c r="HK826" s="1"/>
      <c r="HL826" s="1"/>
    </row>
    <row r="827" spans="1:220" x14ac:dyDescent="0.15">
      <c r="A827" s="97"/>
      <c r="B827" s="19"/>
      <c r="C827" s="2"/>
      <c r="D827" s="16"/>
      <c r="E827" s="17"/>
      <c r="F827" s="17"/>
      <c r="G827" s="17"/>
      <c r="H827" s="17"/>
      <c r="I827" s="16"/>
      <c r="J827" s="99"/>
      <c r="K827" s="3"/>
      <c r="L827" s="20"/>
      <c r="M827" s="15"/>
      <c r="N827" s="15"/>
      <c r="O827" s="20"/>
      <c r="P827" s="2"/>
      <c r="Q827" s="2"/>
      <c r="R827" s="4"/>
      <c r="S827" s="99"/>
      <c r="T827" s="9"/>
      <c r="U827" s="9"/>
      <c r="V827" s="9"/>
      <c r="W827" s="9"/>
      <c r="X827" s="9"/>
      <c r="Y827" s="1"/>
      <c r="Z827" s="9"/>
      <c r="AA827" s="9"/>
      <c r="AB827" s="9"/>
      <c r="AC827" s="9"/>
      <c r="AD827" s="9"/>
      <c r="AE827" s="10"/>
      <c r="AF827" s="9"/>
      <c r="AG827" s="9"/>
      <c r="AH827" s="99">
        <f t="shared" ref="AH827:AH840" si="495">(AH826+1)</f>
        <v>44065</v>
      </c>
      <c r="AI827" s="2">
        <f t="shared" ca="1" si="490"/>
        <v>358.32863400000002</v>
      </c>
      <c r="AJ827" s="9">
        <f t="shared" si="490"/>
        <v>350</v>
      </c>
      <c r="AK827" s="16">
        <f t="shared" ca="1" si="490"/>
        <v>0</v>
      </c>
      <c r="AL827" s="17">
        <f t="shared" ca="1" si="490"/>
        <v>1.01470449</v>
      </c>
      <c r="AM827" s="99">
        <f t="shared" si="491"/>
        <v>44065</v>
      </c>
      <c r="AN827" s="16">
        <f t="shared" si="492"/>
        <v>1.7999999999999999E-2</v>
      </c>
      <c r="AO827" s="3">
        <f t="shared" si="492"/>
        <v>126</v>
      </c>
      <c r="AP827" s="15">
        <f t="shared" si="492"/>
        <v>1.00895986</v>
      </c>
      <c r="AQ827" s="15">
        <f t="shared" ca="1" si="492"/>
        <v>1.0237961</v>
      </c>
      <c r="AR827" s="99">
        <f t="shared" si="493"/>
        <v>44065</v>
      </c>
      <c r="AS827" s="2">
        <f t="shared" ca="1" si="494"/>
        <v>8.3286339999999992</v>
      </c>
      <c r="AT827" s="2">
        <f t="shared" si="494"/>
        <v>0</v>
      </c>
      <c r="AU827" s="28" t="str">
        <f t="shared" si="494"/>
        <v>A+J=</v>
      </c>
      <c r="AV827" s="99">
        <f t="shared" si="494"/>
        <v>44249</v>
      </c>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c r="FV827" s="3"/>
      <c r="FW827" s="3"/>
      <c r="FX827" s="3"/>
      <c r="FY827" s="3"/>
      <c r="FZ827" s="3"/>
      <c r="GA827" s="3"/>
      <c r="GB827" s="3"/>
      <c r="GC827" s="3"/>
      <c r="GD827" s="3"/>
      <c r="GE827" s="3"/>
      <c r="GF827" s="3"/>
      <c r="GG827" s="3"/>
      <c r="GH827" s="3"/>
      <c r="GI827" s="3"/>
      <c r="GJ827" s="3"/>
      <c r="GK827" s="3"/>
      <c r="GL827" s="3"/>
      <c r="GM827" s="3"/>
      <c r="GN827" s="3"/>
      <c r="GO827" s="3"/>
      <c r="GP827" s="3"/>
      <c r="GQ827" s="3"/>
      <c r="GR827" s="3"/>
      <c r="GS827" s="3"/>
      <c r="GT827" s="1"/>
      <c r="GU827" s="1"/>
      <c r="GV827" s="1"/>
      <c r="GW827" s="1"/>
      <c r="GX827" s="1"/>
      <c r="GY827" s="1"/>
      <c r="GZ827" s="1"/>
      <c r="HA827" s="1"/>
      <c r="HB827" s="1"/>
      <c r="HC827" s="1"/>
      <c r="HD827" s="1"/>
      <c r="HE827" s="1"/>
      <c r="HF827" s="1"/>
      <c r="HG827" s="1"/>
      <c r="HH827" s="1"/>
      <c r="HI827" s="1"/>
      <c r="HJ827" s="1"/>
      <c r="HK827" s="1"/>
      <c r="HL827" s="1"/>
    </row>
    <row r="828" spans="1:220" x14ac:dyDescent="0.15">
      <c r="A828" s="97"/>
      <c r="B828" s="19"/>
      <c r="C828" s="2"/>
      <c r="D828" s="16"/>
      <c r="E828" s="17"/>
      <c r="F828" s="17"/>
      <c r="G828" s="17"/>
      <c r="H828" s="17"/>
      <c r="I828" s="16"/>
      <c r="J828" s="99"/>
      <c r="K828" s="3"/>
      <c r="L828" s="20"/>
      <c r="M828" s="15"/>
      <c r="N828" s="15"/>
      <c r="O828" s="20"/>
      <c r="P828" s="2"/>
      <c r="Q828" s="2"/>
      <c r="R828" s="4"/>
      <c r="S828" s="99"/>
      <c r="T828" s="9"/>
      <c r="U828" s="9"/>
      <c r="V828" s="9"/>
      <c r="W828" s="9"/>
      <c r="X828" s="9"/>
      <c r="Y828" s="1"/>
      <c r="Z828" s="9"/>
      <c r="AA828" s="9"/>
      <c r="AB828" s="9"/>
      <c r="AC828" s="9"/>
      <c r="AD828" s="9"/>
      <c r="AE828" s="10"/>
      <c r="AF828" s="9"/>
      <c r="AG828" s="9"/>
      <c r="AH828" s="99">
        <f t="shared" si="495"/>
        <v>44066</v>
      </c>
      <c r="AI828" s="2">
        <f t="shared" ca="1" si="490"/>
        <v>358.32863400000002</v>
      </c>
      <c r="AJ828" s="9">
        <f t="shared" si="490"/>
        <v>350</v>
      </c>
      <c r="AK828" s="16">
        <f t="shared" ca="1" si="490"/>
        <v>0</v>
      </c>
      <c r="AL828" s="17">
        <f t="shared" ca="1" si="490"/>
        <v>1.01470449</v>
      </c>
      <c r="AM828" s="99">
        <f t="shared" si="491"/>
        <v>44066</v>
      </c>
      <c r="AN828" s="16">
        <f t="shared" si="492"/>
        <v>1.7999999999999999E-2</v>
      </c>
      <c r="AO828" s="3">
        <f t="shared" si="492"/>
        <v>126</v>
      </c>
      <c r="AP828" s="15">
        <f t="shared" si="492"/>
        <v>1.00895986</v>
      </c>
      <c r="AQ828" s="15">
        <f t="shared" ca="1" si="492"/>
        <v>1.0237961</v>
      </c>
      <c r="AR828" s="99">
        <f t="shared" si="493"/>
        <v>44066</v>
      </c>
      <c r="AS828" s="2">
        <f t="shared" ca="1" si="494"/>
        <v>8.3286339999999992</v>
      </c>
      <c r="AT828" s="2">
        <f t="shared" si="494"/>
        <v>0</v>
      </c>
      <c r="AU828" s="28" t="str">
        <f t="shared" si="494"/>
        <v>A+J=</v>
      </c>
      <c r="AV828" s="99">
        <f t="shared" si="494"/>
        <v>44249</v>
      </c>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c r="FV828" s="3"/>
      <c r="FW828" s="3"/>
      <c r="FX828" s="3"/>
      <c r="FY828" s="3"/>
      <c r="FZ828" s="3"/>
      <c r="GA828" s="3"/>
      <c r="GB828" s="3"/>
      <c r="GC828" s="3"/>
      <c r="GD828" s="3"/>
      <c r="GE828" s="3"/>
      <c r="GF828" s="3"/>
      <c r="GG828" s="3"/>
      <c r="GH828" s="3"/>
      <c r="GI828" s="3"/>
      <c r="GJ828" s="3"/>
      <c r="GK828" s="3"/>
      <c r="GL828" s="3"/>
      <c r="GM828" s="3"/>
      <c r="GN828" s="3"/>
      <c r="GO828" s="3"/>
      <c r="GP828" s="3"/>
      <c r="GQ828" s="3"/>
      <c r="GR828" s="3"/>
      <c r="GS828" s="3"/>
      <c r="GT828" s="1"/>
      <c r="GU828" s="1"/>
      <c r="GV828" s="1"/>
      <c r="GW828" s="1"/>
      <c r="GX828" s="1"/>
      <c r="GY828" s="1"/>
      <c r="GZ828" s="1"/>
      <c r="HA828" s="1"/>
      <c r="HB828" s="1"/>
      <c r="HC828" s="1"/>
      <c r="HD828" s="1"/>
      <c r="HE828" s="1"/>
      <c r="HF828" s="1"/>
      <c r="HG828" s="1"/>
      <c r="HH828" s="1"/>
      <c r="HI828" s="1"/>
      <c r="HJ828" s="1"/>
      <c r="HK828" s="1"/>
      <c r="HL828" s="1"/>
    </row>
    <row r="829" spans="1:220" x14ac:dyDescent="0.15">
      <c r="A829" s="97"/>
      <c r="B829" s="19"/>
      <c r="C829" s="2"/>
      <c r="D829" s="16"/>
      <c r="E829" s="17"/>
      <c r="F829" s="17"/>
      <c r="G829" s="17"/>
      <c r="H829" s="17"/>
      <c r="I829" s="16"/>
      <c r="J829" s="99"/>
      <c r="K829" s="3"/>
      <c r="L829" s="20"/>
      <c r="M829" s="15"/>
      <c r="N829" s="15"/>
      <c r="O829" s="20"/>
      <c r="P829" s="2"/>
      <c r="Q829" s="2"/>
      <c r="R829" s="4"/>
      <c r="S829" s="99"/>
      <c r="T829" s="9"/>
      <c r="U829" s="9"/>
      <c r="V829" s="9"/>
      <c r="W829" s="9"/>
      <c r="X829" s="9"/>
      <c r="Y829" s="1"/>
      <c r="Z829" s="9"/>
      <c r="AA829" s="9"/>
      <c r="AB829" s="9"/>
      <c r="AC829" s="9"/>
      <c r="AD829" s="9"/>
      <c r="AE829" s="10"/>
      <c r="AF829" s="9"/>
      <c r="AG829" s="9"/>
      <c r="AH829" s="99">
        <f t="shared" si="495"/>
        <v>44067</v>
      </c>
      <c r="AI829" s="2">
        <f t="shared" ca="1" si="490"/>
        <v>358.32863400000002</v>
      </c>
      <c r="AJ829" s="9">
        <f t="shared" si="490"/>
        <v>350</v>
      </c>
      <c r="AK829" s="16">
        <f t="shared" ca="1" si="490"/>
        <v>1.9000000000000006E-2</v>
      </c>
      <c r="AL829" s="17">
        <f t="shared" ca="1" si="490"/>
        <v>1.01470449</v>
      </c>
      <c r="AM829" s="99">
        <f t="shared" si="491"/>
        <v>44067</v>
      </c>
      <c r="AN829" s="16">
        <f t="shared" si="492"/>
        <v>1.7999999999999999E-2</v>
      </c>
      <c r="AO829" s="3">
        <f t="shared" si="492"/>
        <v>126</v>
      </c>
      <c r="AP829" s="15">
        <f t="shared" si="492"/>
        <v>1.00895986</v>
      </c>
      <c r="AQ829" s="15">
        <f t="shared" ca="1" si="492"/>
        <v>1.0237961</v>
      </c>
      <c r="AR829" s="99">
        <f t="shared" si="493"/>
        <v>44067</v>
      </c>
      <c r="AS829" s="2">
        <f t="shared" ca="1" si="494"/>
        <v>8.3286339999999992</v>
      </c>
      <c r="AT829" s="2">
        <f t="shared" si="494"/>
        <v>0</v>
      </c>
      <c r="AU829" s="28" t="str">
        <f t="shared" si="494"/>
        <v>A+J=</v>
      </c>
      <c r="AV829" s="99">
        <f t="shared" si="494"/>
        <v>44249</v>
      </c>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c r="FV829" s="3"/>
      <c r="FW829" s="3"/>
      <c r="FX829" s="3"/>
      <c r="FY829" s="3"/>
      <c r="FZ829" s="3"/>
      <c r="GA829" s="3"/>
      <c r="GB829" s="3"/>
      <c r="GC829" s="3"/>
      <c r="GD829" s="3"/>
      <c r="GE829" s="3"/>
      <c r="GF829" s="3"/>
      <c r="GG829" s="3"/>
      <c r="GH829" s="3"/>
      <c r="GI829" s="3"/>
      <c r="GJ829" s="3"/>
      <c r="GK829" s="3"/>
      <c r="GL829" s="3"/>
      <c r="GM829" s="3"/>
      <c r="GN829" s="3"/>
      <c r="GO829" s="3"/>
      <c r="GP829" s="3"/>
      <c r="GQ829" s="3"/>
      <c r="GR829" s="3"/>
      <c r="GS829" s="3"/>
      <c r="GT829" s="1"/>
      <c r="GU829" s="1"/>
      <c r="GV829" s="1"/>
      <c r="GW829" s="1"/>
      <c r="GX829" s="1"/>
      <c r="GY829" s="1"/>
      <c r="GZ829" s="1"/>
      <c r="HA829" s="1"/>
      <c r="HB829" s="1"/>
      <c r="HC829" s="1"/>
      <c r="HD829" s="1"/>
      <c r="HE829" s="1"/>
      <c r="HF829" s="1"/>
      <c r="HG829" s="1"/>
      <c r="HH829" s="1"/>
      <c r="HI829" s="1"/>
      <c r="HJ829" s="1"/>
      <c r="HK829" s="1"/>
      <c r="HL829" s="1"/>
    </row>
    <row r="830" spans="1:220" x14ac:dyDescent="0.15">
      <c r="A830" s="97"/>
      <c r="B830" s="19"/>
      <c r="C830" s="2"/>
      <c r="D830" s="16"/>
      <c r="E830" s="17"/>
      <c r="F830" s="17"/>
      <c r="G830" s="17"/>
      <c r="H830" s="17"/>
      <c r="I830" s="16"/>
      <c r="J830" s="99"/>
      <c r="K830" s="3"/>
      <c r="L830" s="20"/>
      <c r="M830" s="15"/>
      <c r="N830" s="15"/>
      <c r="O830" s="20"/>
      <c r="P830" s="2"/>
      <c r="Q830" s="2"/>
      <c r="R830" s="4"/>
      <c r="S830" s="99"/>
      <c r="T830" s="9"/>
      <c r="U830" s="9"/>
      <c r="V830" s="9"/>
      <c r="W830" s="9"/>
      <c r="X830" s="9"/>
      <c r="Y830" s="1"/>
      <c r="Z830" s="9"/>
      <c r="AA830" s="9"/>
      <c r="AB830" s="9"/>
      <c r="AC830" s="9"/>
      <c r="AD830" s="9"/>
      <c r="AE830" s="10"/>
      <c r="AF830" s="9"/>
      <c r="AG830" s="9"/>
      <c r="AH830" s="99">
        <f t="shared" si="495"/>
        <v>44068</v>
      </c>
      <c r="AI830" s="2">
        <f t="shared" ca="1" si="490"/>
        <v>358.38076899999999</v>
      </c>
      <c r="AJ830" s="9">
        <f t="shared" si="490"/>
        <v>350</v>
      </c>
      <c r="AK830" s="16">
        <f t="shared" ca="1" si="490"/>
        <v>1.9000000000000006E-2</v>
      </c>
      <c r="AL830" s="17">
        <f t="shared" ca="1" si="490"/>
        <v>1.0147802800000001</v>
      </c>
      <c r="AM830" s="99">
        <f t="shared" si="491"/>
        <v>44068</v>
      </c>
      <c r="AN830" s="16">
        <f t="shared" si="492"/>
        <v>1.7999999999999999E-2</v>
      </c>
      <c r="AO830" s="3">
        <f t="shared" si="492"/>
        <v>127</v>
      </c>
      <c r="AP830" s="15">
        <f t="shared" si="492"/>
        <v>1.0090312910000001</v>
      </c>
      <c r="AQ830" s="15">
        <f t="shared" ca="1" si="492"/>
        <v>1.0239450560000001</v>
      </c>
      <c r="AR830" s="99">
        <f t="shared" si="493"/>
        <v>44068</v>
      </c>
      <c r="AS830" s="2">
        <f t="shared" ca="1" si="494"/>
        <v>8.3807690000000008</v>
      </c>
      <c r="AT830" s="2">
        <f t="shared" si="494"/>
        <v>0</v>
      </c>
      <c r="AU830" s="28" t="str">
        <f t="shared" si="494"/>
        <v>A+J=</v>
      </c>
      <c r="AV830" s="99">
        <f t="shared" si="494"/>
        <v>44249</v>
      </c>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c r="FV830" s="3"/>
      <c r="FW830" s="3"/>
      <c r="FX830" s="3"/>
      <c r="FY830" s="3"/>
      <c r="FZ830" s="3"/>
      <c r="GA830" s="3"/>
      <c r="GB830" s="3"/>
      <c r="GC830" s="3"/>
      <c r="GD830" s="3"/>
      <c r="GE830" s="3"/>
      <c r="GF830" s="3"/>
      <c r="GG830" s="3"/>
      <c r="GH830" s="3"/>
      <c r="GI830" s="3"/>
      <c r="GJ830" s="3"/>
      <c r="GK830" s="3"/>
      <c r="GL830" s="3"/>
      <c r="GM830" s="3"/>
      <c r="GN830" s="3"/>
      <c r="GO830" s="3"/>
      <c r="GP830" s="3"/>
      <c r="GQ830" s="3"/>
      <c r="GR830" s="3"/>
      <c r="GS830" s="3"/>
      <c r="GT830" s="1"/>
      <c r="GU830" s="1"/>
      <c r="GV830" s="1"/>
      <c r="GW830" s="1"/>
      <c r="GX830" s="1"/>
      <c r="GY830" s="1"/>
      <c r="GZ830" s="1"/>
      <c r="HA830" s="1"/>
      <c r="HB830" s="1"/>
      <c r="HC830" s="1"/>
      <c r="HD830" s="1"/>
      <c r="HE830" s="1"/>
      <c r="HF830" s="1"/>
      <c r="HG830" s="1"/>
      <c r="HH830" s="1"/>
      <c r="HI830" s="1"/>
      <c r="HJ830" s="1"/>
      <c r="HK830" s="1"/>
      <c r="HL830" s="1"/>
    </row>
    <row r="831" spans="1:220" x14ac:dyDescent="0.15">
      <c r="A831" s="97"/>
      <c r="B831" s="19"/>
      <c r="C831" s="2"/>
      <c r="D831" s="16"/>
      <c r="E831" s="17"/>
      <c r="F831" s="17"/>
      <c r="G831" s="17"/>
      <c r="H831" s="17"/>
      <c r="I831" s="16"/>
      <c r="J831" s="99"/>
      <c r="K831" s="3"/>
      <c r="L831" s="20"/>
      <c r="M831" s="15"/>
      <c r="N831" s="15"/>
      <c r="O831" s="20"/>
      <c r="P831" s="2"/>
      <c r="Q831" s="2"/>
      <c r="R831" s="4"/>
      <c r="S831" s="99"/>
      <c r="T831" s="9"/>
      <c r="U831" s="9"/>
      <c r="V831" s="9"/>
      <c r="W831" s="9"/>
      <c r="X831" s="9"/>
      <c r="Y831" s="1"/>
      <c r="Z831" s="9"/>
      <c r="AA831" s="9"/>
      <c r="AB831" s="9"/>
      <c r="AC831" s="9"/>
      <c r="AD831" s="9"/>
      <c r="AE831" s="10"/>
      <c r="AF831" s="9"/>
      <c r="AG831" s="9"/>
      <c r="AH831" s="99">
        <f t="shared" si="495"/>
        <v>44069</v>
      </c>
      <c r="AI831" s="2">
        <f t="shared" ca="1" si="490"/>
        <v>358.432909</v>
      </c>
      <c r="AJ831" s="9">
        <f t="shared" si="490"/>
        <v>350</v>
      </c>
      <c r="AK831" s="16">
        <f t="shared" ca="1" si="490"/>
        <v>1.9000000000000006E-2</v>
      </c>
      <c r="AL831" s="17">
        <f t="shared" ca="1" si="490"/>
        <v>1.01485607</v>
      </c>
      <c r="AM831" s="99">
        <f t="shared" si="491"/>
        <v>44069</v>
      </c>
      <c r="AN831" s="16">
        <f t="shared" si="492"/>
        <v>1.7999999999999999E-2</v>
      </c>
      <c r="AO831" s="3">
        <f t="shared" si="492"/>
        <v>128</v>
      </c>
      <c r="AP831" s="15">
        <f t="shared" si="492"/>
        <v>1.0091027260000001</v>
      </c>
      <c r="AQ831" s="15">
        <f t="shared" ca="1" si="492"/>
        <v>1.0240940270000001</v>
      </c>
      <c r="AR831" s="99">
        <f t="shared" si="493"/>
        <v>44069</v>
      </c>
      <c r="AS831" s="2">
        <f t="shared" ca="1" si="494"/>
        <v>8.4329090000000004</v>
      </c>
      <c r="AT831" s="2">
        <f t="shared" si="494"/>
        <v>0</v>
      </c>
      <c r="AU831" s="28" t="str">
        <f t="shared" si="494"/>
        <v>A+J=</v>
      </c>
      <c r="AV831" s="99">
        <f t="shared" si="494"/>
        <v>44249</v>
      </c>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c r="FV831" s="3"/>
      <c r="FW831" s="3"/>
      <c r="FX831" s="3"/>
      <c r="FY831" s="3"/>
      <c r="FZ831" s="3"/>
      <c r="GA831" s="3"/>
      <c r="GB831" s="3"/>
      <c r="GC831" s="3"/>
      <c r="GD831" s="3"/>
      <c r="GE831" s="3"/>
      <c r="GF831" s="3"/>
      <c r="GG831" s="3"/>
      <c r="GH831" s="3"/>
      <c r="GI831" s="3"/>
      <c r="GJ831" s="3"/>
      <c r="GK831" s="3"/>
      <c r="GL831" s="3"/>
      <c r="GM831" s="3"/>
      <c r="GN831" s="3"/>
      <c r="GO831" s="3"/>
      <c r="GP831" s="3"/>
      <c r="GQ831" s="3"/>
      <c r="GR831" s="3"/>
      <c r="GS831" s="3"/>
      <c r="GT831" s="1"/>
      <c r="GU831" s="1"/>
      <c r="GV831" s="1"/>
      <c r="GW831" s="1"/>
      <c r="GX831" s="1"/>
      <c r="GY831" s="1"/>
      <c r="GZ831" s="1"/>
      <c r="HA831" s="1"/>
      <c r="HB831" s="1"/>
      <c r="HC831" s="1"/>
      <c r="HD831" s="1"/>
      <c r="HE831" s="1"/>
      <c r="HF831" s="1"/>
      <c r="HG831" s="1"/>
      <c r="HH831" s="1"/>
      <c r="HI831" s="1"/>
      <c r="HJ831" s="1"/>
      <c r="HK831" s="1"/>
      <c r="HL831" s="1"/>
    </row>
    <row r="832" spans="1:220" x14ac:dyDescent="0.15">
      <c r="A832" s="97"/>
      <c r="B832" s="19"/>
      <c r="C832" s="2"/>
      <c r="D832" s="16"/>
      <c r="E832" s="17"/>
      <c r="F832" s="17"/>
      <c r="G832" s="17"/>
      <c r="H832" s="17"/>
      <c r="I832" s="16"/>
      <c r="J832" s="99"/>
      <c r="K832" s="3"/>
      <c r="L832" s="20"/>
      <c r="M832" s="15"/>
      <c r="N832" s="15"/>
      <c r="O832" s="20"/>
      <c r="P832" s="2"/>
      <c r="Q832" s="2"/>
      <c r="R832" s="4"/>
      <c r="S832" s="99"/>
      <c r="T832" s="9"/>
      <c r="U832" s="9"/>
      <c r="V832" s="9"/>
      <c r="W832" s="9"/>
      <c r="X832" s="9"/>
      <c r="Y832" s="1"/>
      <c r="Z832" s="9"/>
      <c r="AA832" s="9"/>
      <c r="AB832" s="9"/>
      <c r="AC832" s="9"/>
      <c r="AD832" s="9"/>
      <c r="AE832" s="10"/>
      <c r="AF832" s="9"/>
      <c r="AG832" s="9"/>
      <c r="AH832" s="99">
        <f t="shared" si="495"/>
        <v>44070</v>
      </c>
      <c r="AI832" s="2">
        <f t="shared" ca="1" si="490"/>
        <v>358.48505799999998</v>
      </c>
      <c r="AJ832" s="9">
        <f t="shared" si="490"/>
        <v>350</v>
      </c>
      <c r="AK832" s="16">
        <f t="shared" ca="1" si="490"/>
        <v>1.9000000000000006E-2</v>
      </c>
      <c r="AL832" s="17">
        <f t="shared" ca="1" si="490"/>
        <v>1.0149318700000001</v>
      </c>
      <c r="AM832" s="99">
        <f t="shared" si="491"/>
        <v>44070</v>
      </c>
      <c r="AN832" s="16">
        <f t="shared" si="492"/>
        <v>1.7999999999999999E-2</v>
      </c>
      <c r="AO832" s="3">
        <f t="shared" si="492"/>
        <v>129</v>
      </c>
      <c r="AP832" s="15">
        <f t="shared" si="492"/>
        <v>1.009174166</v>
      </c>
      <c r="AQ832" s="15">
        <f t="shared" ca="1" si="492"/>
        <v>1.0242430229999999</v>
      </c>
      <c r="AR832" s="99">
        <f t="shared" si="493"/>
        <v>44070</v>
      </c>
      <c r="AS832" s="2">
        <f t="shared" ca="1" si="494"/>
        <v>8.4850580000000004</v>
      </c>
      <c r="AT832" s="2">
        <f t="shared" si="494"/>
        <v>0</v>
      </c>
      <c r="AU832" s="28" t="str">
        <f t="shared" si="494"/>
        <v>A+J=</v>
      </c>
      <c r="AV832" s="99">
        <f t="shared" si="494"/>
        <v>44249</v>
      </c>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c r="FV832" s="3"/>
      <c r="FW832" s="3"/>
      <c r="FX832" s="3"/>
      <c r="FY832" s="3"/>
      <c r="FZ832" s="3"/>
      <c r="GA832" s="3"/>
      <c r="GB832" s="3"/>
      <c r="GC832" s="3"/>
      <c r="GD832" s="3"/>
      <c r="GE832" s="3"/>
      <c r="GF832" s="3"/>
      <c r="GG832" s="3"/>
      <c r="GH832" s="3"/>
      <c r="GI832" s="3"/>
      <c r="GJ832" s="3"/>
      <c r="GK832" s="3"/>
      <c r="GL832" s="3"/>
      <c r="GM832" s="3"/>
      <c r="GN832" s="3"/>
      <c r="GO832" s="3"/>
      <c r="GP832" s="3"/>
      <c r="GQ832" s="3"/>
      <c r="GR832" s="3"/>
      <c r="GS832" s="3"/>
      <c r="GT832" s="1"/>
      <c r="GU832" s="1"/>
      <c r="GV832" s="1"/>
      <c r="GW832" s="1"/>
      <c r="GX832" s="1"/>
      <c r="GY832" s="1"/>
      <c r="GZ832" s="1"/>
      <c r="HA832" s="1"/>
      <c r="HB832" s="1"/>
      <c r="HC832" s="1"/>
      <c r="HD832" s="1"/>
      <c r="HE832" s="1"/>
      <c r="HF832" s="1"/>
      <c r="HG832" s="1"/>
      <c r="HH832" s="1"/>
      <c r="HI832" s="1"/>
      <c r="HJ832" s="1"/>
      <c r="HK832" s="1"/>
      <c r="HL832" s="1"/>
    </row>
    <row r="833" spans="1:220" x14ac:dyDescent="0.15">
      <c r="A833" s="97"/>
      <c r="B833" s="19"/>
      <c r="C833" s="2"/>
      <c r="D833" s="16"/>
      <c r="E833" s="17"/>
      <c r="F833" s="17"/>
      <c r="G833" s="17"/>
      <c r="H833" s="17"/>
      <c r="I833" s="16"/>
      <c r="J833" s="99"/>
      <c r="K833" s="3"/>
      <c r="L833" s="20"/>
      <c r="M833" s="15"/>
      <c r="N833" s="15"/>
      <c r="O833" s="20"/>
      <c r="P833" s="2"/>
      <c r="Q833" s="2"/>
      <c r="R833" s="4"/>
      <c r="S833" s="99"/>
      <c r="T833" s="9"/>
      <c r="U833" s="9"/>
      <c r="V833" s="9"/>
      <c r="W833" s="9"/>
      <c r="X833" s="9"/>
      <c r="Y833" s="1"/>
      <c r="Z833" s="9"/>
      <c r="AA833" s="9"/>
      <c r="AB833" s="9"/>
      <c r="AC833" s="9"/>
      <c r="AD833" s="9"/>
      <c r="AE833" s="10"/>
      <c r="AF833" s="9"/>
      <c r="AG833" s="9"/>
      <c r="AH833" s="99">
        <f t="shared" si="495"/>
        <v>44071</v>
      </c>
      <c r="AI833" s="2">
        <f t="shared" ca="1" si="490"/>
        <v>358.537216</v>
      </c>
      <c r="AJ833" s="9">
        <f t="shared" si="490"/>
        <v>350</v>
      </c>
      <c r="AK833" s="16">
        <f t="shared" ca="1" si="490"/>
        <v>1.9000000000000006E-2</v>
      </c>
      <c r="AL833" s="17">
        <f t="shared" ca="1" si="490"/>
        <v>1.0150076800000001</v>
      </c>
      <c r="AM833" s="99">
        <f t="shared" si="491"/>
        <v>44071</v>
      </c>
      <c r="AN833" s="16">
        <f t="shared" si="492"/>
        <v>1.7999999999999999E-2</v>
      </c>
      <c r="AO833" s="3">
        <f t="shared" si="492"/>
        <v>130</v>
      </c>
      <c r="AP833" s="15">
        <f t="shared" si="492"/>
        <v>1.0092456110000001</v>
      </c>
      <c r="AQ833" s="15">
        <f t="shared" ca="1" si="492"/>
        <v>1.024392046</v>
      </c>
      <c r="AR833" s="99">
        <f t="shared" si="493"/>
        <v>44071</v>
      </c>
      <c r="AS833" s="2">
        <f t="shared" ca="1" si="494"/>
        <v>8.5372160000000008</v>
      </c>
      <c r="AT833" s="2">
        <f t="shared" si="494"/>
        <v>0</v>
      </c>
      <c r="AU833" s="28" t="str">
        <f t="shared" si="494"/>
        <v>A+J=</v>
      </c>
      <c r="AV833" s="99">
        <f t="shared" si="494"/>
        <v>44249</v>
      </c>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c r="FV833" s="3"/>
      <c r="FW833" s="3"/>
      <c r="FX833" s="3"/>
      <c r="FY833" s="3"/>
      <c r="FZ833" s="3"/>
      <c r="GA833" s="3"/>
      <c r="GB833" s="3"/>
      <c r="GC833" s="3"/>
      <c r="GD833" s="3"/>
      <c r="GE833" s="3"/>
      <c r="GF833" s="3"/>
      <c r="GG833" s="3"/>
      <c r="GH833" s="3"/>
      <c r="GI833" s="3"/>
      <c r="GJ833" s="3"/>
      <c r="GK833" s="3"/>
      <c r="GL833" s="3"/>
      <c r="GM833" s="3"/>
      <c r="GN833" s="3"/>
      <c r="GO833" s="3"/>
      <c r="GP833" s="3"/>
      <c r="GQ833" s="3"/>
      <c r="GR833" s="3"/>
      <c r="GS833" s="3"/>
      <c r="GT833" s="1"/>
      <c r="GU833" s="1"/>
      <c r="GV833" s="1"/>
      <c r="GW833" s="1"/>
      <c r="GX833" s="1"/>
      <c r="GY833" s="1"/>
      <c r="GZ833" s="1"/>
      <c r="HA833" s="1"/>
      <c r="HB833" s="1"/>
      <c r="HC833" s="1"/>
      <c r="HD833" s="1"/>
      <c r="HE833" s="1"/>
      <c r="HF833" s="1"/>
      <c r="HG833" s="1"/>
      <c r="HH833" s="1"/>
      <c r="HI833" s="1"/>
      <c r="HJ833" s="1"/>
      <c r="HK833" s="1"/>
      <c r="HL833" s="1"/>
    </row>
    <row r="834" spans="1:220" x14ac:dyDescent="0.15">
      <c r="A834" s="97"/>
      <c r="B834" s="19"/>
      <c r="C834" s="2"/>
      <c r="D834" s="16"/>
      <c r="E834" s="17"/>
      <c r="F834" s="17"/>
      <c r="G834" s="17"/>
      <c r="H834" s="17"/>
      <c r="I834" s="16"/>
      <c r="J834" s="99"/>
      <c r="K834" s="3"/>
      <c r="L834" s="20"/>
      <c r="M834" s="15"/>
      <c r="N834" s="15"/>
      <c r="O834" s="20"/>
      <c r="P834" s="2"/>
      <c r="Q834" s="2"/>
      <c r="R834" s="4"/>
      <c r="S834" s="99"/>
      <c r="T834" s="9"/>
      <c r="U834" s="9"/>
      <c r="V834" s="9"/>
      <c r="W834" s="9"/>
      <c r="X834" s="9"/>
      <c r="Y834" s="1"/>
      <c r="Z834" s="9"/>
      <c r="AA834" s="9"/>
      <c r="AB834" s="9"/>
      <c r="AC834" s="9"/>
      <c r="AD834" s="9"/>
      <c r="AE834" s="10"/>
      <c r="AF834" s="9"/>
      <c r="AG834" s="9"/>
      <c r="AH834" s="99">
        <f t="shared" si="495"/>
        <v>44072</v>
      </c>
      <c r="AI834" s="2">
        <f t="shared" ca="1" si="490"/>
        <v>358.58938000000001</v>
      </c>
      <c r="AJ834" s="9">
        <f t="shared" si="490"/>
        <v>350</v>
      </c>
      <c r="AK834" s="16">
        <f t="shared" ca="1" si="490"/>
        <v>0</v>
      </c>
      <c r="AL834" s="17">
        <f t="shared" ca="1" si="490"/>
        <v>1.0150834900000001</v>
      </c>
      <c r="AM834" s="99">
        <f t="shared" si="491"/>
        <v>44072</v>
      </c>
      <c r="AN834" s="16">
        <f t="shared" si="492"/>
        <v>1.7999999999999999E-2</v>
      </c>
      <c r="AO834" s="3">
        <f t="shared" si="492"/>
        <v>131</v>
      </c>
      <c r="AP834" s="15">
        <f t="shared" si="492"/>
        <v>1.009317062</v>
      </c>
      <c r="AQ834" s="15">
        <f t="shared" ca="1" si="492"/>
        <v>1.0245410859999999</v>
      </c>
      <c r="AR834" s="99">
        <f t="shared" si="493"/>
        <v>44072</v>
      </c>
      <c r="AS834" s="2">
        <f t="shared" ca="1" si="494"/>
        <v>8.5893800000000002</v>
      </c>
      <c r="AT834" s="2">
        <f t="shared" si="494"/>
        <v>0</v>
      </c>
      <c r="AU834" s="28" t="str">
        <f t="shared" si="494"/>
        <v>A+J=</v>
      </c>
      <c r="AV834" s="99">
        <f t="shared" si="494"/>
        <v>44249</v>
      </c>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c r="FV834" s="3"/>
      <c r="FW834" s="3"/>
      <c r="FX834" s="3"/>
      <c r="FY834" s="3"/>
      <c r="FZ834" s="3"/>
      <c r="GA834" s="3"/>
      <c r="GB834" s="3"/>
      <c r="GC834" s="3"/>
      <c r="GD834" s="3"/>
      <c r="GE834" s="3"/>
      <c r="GF834" s="3"/>
      <c r="GG834" s="3"/>
      <c r="GH834" s="3"/>
      <c r="GI834" s="3"/>
      <c r="GJ834" s="3"/>
      <c r="GK834" s="3"/>
      <c r="GL834" s="3"/>
      <c r="GM834" s="3"/>
      <c r="GN834" s="3"/>
      <c r="GO834" s="3"/>
      <c r="GP834" s="3"/>
      <c r="GQ834" s="3"/>
      <c r="GR834" s="3"/>
      <c r="GS834" s="3"/>
      <c r="GT834" s="1"/>
      <c r="GU834" s="1"/>
      <c r="GV834" s="1"/>
      <c r="GW834" s="1"/>
      <c r="GX834" s="1"/>
      <c r="GY834" s="1"/>
      <c r="GZ834" s="1"/>
      <c r="HA834" s="1"/>
      <c r="HB834" s="1"/>
      <c r="HC834" s="1"/>
      <c r="HD834" s="1"/>
      <c r="HE834" s="1"/>
      <c r="HF834" s="1"/>
      <c r="HG834" s="1"/>
      <c r="HH834" s="1"/>
      <c r="HI834" s="1"/>
      <c r="HJ834" s="1"/>
      <c r="HK834" s="1"/>
      <c r="HL834" s="1"/>
    </row>
    <row r="835" spans="1:220" x14ac:dyDescent="0.15">
      <c r="A835" s="97"/>
      <c r="B835" s="19"/>
      <c r="C835" s="2"/>
      <c r="D835" s="16"/>
      <c r="E835" s="17"/>
      <c r="F835" s="17"/>
      <c r="G835" s="17"/>
      <c r="H835" s="17"/>
      <c r="I835" s="16"/>
      <c r="J835" s="99"/>
      <c r="K835" s="3"/>
      <c r="L835" s="20"/>
      <c r="M835" s="15"/>
      <c r="N835" s="15"/>
      <c r="O835" s="20"/>
      <c r="P835" s="2"/>
      <c r="Q835" s="2"/>
      <c r="R835" s="4"/>
      <c r="S835" s="99"/>
      <c r="T835" s="9"/>
      <c r="U835" s="9"/>
      <c r="V835" s="9"/>
      <c r="W835" s="9"/>
      <c r="X835" s="9"/>
      <c r="Y835" s="1"/>
      <c r="Z835" s="9"/>
      <c r="AA835" s="9"/>
      <c r="AB835" s="9"/>
      <c r="AC835" s="9"/>
      <c r="AD835" s="9"/>
      <c r="AE835" s="10"/>
      <c r="AF835" s="9"/>
      <c r="AG835" s="9"/>
      <c r="AH835" s="99">
        <f t="shared" si="495"/>
        <v>44073</v>
      </c>
      <c r="AI835" s="2">
        <f t="shared" ca="1" si="490"/>
        <v>358.58938000000001</v>
      </c>
      <c r="AJ835" s="9">
        <f t="shared" si="490"/>
        <v>350</v>
      </c>
      <c r="AK835" s="16">
        <f t="shared" ca="1" si="490"/>
        <v>0</v>
      </c>
      <c r="AL835" s="17">
        <f t="shared" ca="1" si="490"/>
        <v>1.0150834900000001</v>
      </c>
      <c r="AM835" s="99">
        <f t="shared" si="491"/>
        <v>44073</v>
      </c>
      <c r="AN835" s="16">
        <f t="shared" si="492"/>
        <v>1.7999999999999999E-2</v>
      </c>
      <c r="AO835" s="3">
        <f t="shared" si="492"/>
        <v>131</v>
      </c>
      <c r="AP835" s="15">
        <f t="shared" si="492"/>
        <v>1.009317062</v>
      </c>
      <c r="AQ835" s="15">
        <f t="shared" ca="1" si="492"/>
        <v>1.0245410859999999</v>
      </c>
      <c r="AR835" s="99">
        <f t="shared" si="493"/>
        <v>44073</v>
      </c>
      <c r="AS835" s="2">
        <f t="shared" ca="1" si="494"/>
        <v>8.5893800000000002</v>
      </c>
      <c r="AT835" s="2">
        <f t="shared" si="494"/>
        <v>0</v>
      </c>
      <c r="AU835" s="28" t="str">
        <f t="shared" si="494"/>
        <v>A+J=</v>
      </c>
      <c r="AV835" s="99">
        <f t="shared" si="494"/>
        <v>44249</v>
      </c>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c r="FV835" s="3"/>
      <c r="FW835" s="3"/>
      <c r="FX835" s="3"/>
      <c r="FY835" s="3"/>
      <c r="FZ835" s="3"/>
      <c r="GA835" s="3"/>
      <c r="GB835" s="3"/>
      <c r="GC835" s="3"/>
      <c r="GD835" s="3"/>
      <c r="GE835" s="3"/>
      <c r="GF835" s="3"/>
      <c r="GG835" s="3"/>
      <c r="GH835" s="3"/>
      <c r="GI835" s="3"/>
      <c r="GJ835" s="3"/>
      <c r="GK835" s="3"/>
      <c r="GL835" s="3"/>
      <c r="GM835" s="3"/>
      <c r="GN835" s="3"/>
      <c r="GO835" s="3"/>
      <c r="GP835" s="3"/>
      <c r="GQ835" s="3"/>
      <c r="GR835" s="3"/>
      <c r="GS835" s="3"/>
      <c r="GT835" s="1"/>
      <c r="GU835" s="1"/>
      <c r="GV835" s="1"/>
      <c r="GW835" s="1"/>
      <c r="GX835" s="1"/>
      <c r="GY835" s="1"/>
      <c r="GZ835" s="1"/>
      <c r="HA835" s="1"/>
      <c r="HB835" s="1"/>
      <c r="HC835" s="1"/>
      <c r="HD835" s="1"/>
      <c r="HE835" s="1"/>
      <c r="HF835" s="1"/>
      <c r="HG835" s="1"/>
      <c r="HH835" s="1"/>
      <c r="HI835" s="1"/>
      <c r="HJ835" s="1"/>
      <c r="HK835" s="1"/>
      <c r="HL835" s="1"/>
    </row>
    <row r="836" spans="1:220" x14ac:dyDescent="0.15">
      <c r="A836" s="97"/>
      <c r="B836" s="19"/>
      <c r="C836" s="2"/>
      <c r="D836" s="16"/>
      <c r="E836" s="17"/>
      <c r="F836" s="17"/>
      <c r="G836" s="17"/>
      <c r="H836" s="17"/>
      <c r="I836" s="16"/>
      <c r="J836" s="99"/>
      <c r="K836" s="3"/>
      <c r="L836" s="20"/>
      <c r="M836" s="15"/>
      <c r="N836" s="15"/>
      <c r="O836" s="20"/>
      <c r="P836" s="2"/>
      <c r="Q836" s="2"/>
      <c r="R836" s="4"/>
      <c r="S836" s="99"/>
      <c r="T836" s="9"/>
      <c r="U836" s="9"/>
      <c r="V836" s="9"/>
      <c r="W836" s="9"/>
      <c r="X836" s="9"/>
      <c r="Y836" s="1"/>
      <c r="Z836" s="9"/>
      <c r="AA836" s="9"/>
      <c r="AB836" s="9"/>
      <c r="AC836" s="9"/>
      <c r="AD836" s="9"/>
      <c r="AE836" s="10"/>
      <c r="AF836" s="9"/>
      <c r="AG836" s="9"/>
      <c r="AH836" s="99">
        <f t="shared" si="495"/>
        <v>44074</v>
      </c>
      <c r="AI836" s="2">
        <f t="shared" ca="1" si="490"/>
        <v>358.58938000000001</v>
      </c>
      <c r="AJ836" s="9">
        <f t="shared" si="490"/>
        <v>350</v>
      </c>
      <c r="AK836" s="16">
        <f t="shared" ca="1" si="490"/>
        <v>1.9000000000000006E-2</v>
      </c>
      <c r="AL836" s="17">
        <f t="shared" ca="1" si="490"/>
        <v>1.0150834900000001</v>
      </c>
      <c r="AM836" s="99">
        <f t="shared" si="491"/>
        <v>44074</v>
      </c>
      <c r="AN836" s="16">
        <f t="shared" si="492"/>
        <v>1.7999999999999999E-2</v>
      </c>
      <c r="AO836" s="3">
        <f t="shared" si="492"/>
        <v>131</v>
      </c>
      <c r="AP836" s="15">
        <f t="shared" si="492"/>
        <v>1.009317062</v>
      </c>
      <c r="AQ836" s="15">
        <f t="shared" ca="1" si="492"/>
        <v>1.0245410859999999</v>
      </c>
      <c r="AR836" s="99">
        <f t="shared" si="493"/>
        <v>44074</v>
      </c>
      <c r="AS836" s="2">
        <f t="shared" ca="1" si="494"/>
        <v>8.5893800000000002</v>
      </c>
      <c r="AT836" s="2">
        <f t="shared" si="494"/>
        <v>0</v>
      </c>
      <c r="AU836" s="28" t="str">
        <f t="shared" si="494"/>
        <v>A+J=</v>
      </c>
      <c r="AV836" s="99">
        <f t="shared" si="494"/>
        <v>44249</v>
      </c>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c r="FV836" s="3"/>
      <c r="FW836" s="3"/>
      <c r="FX836" s="3"/>
      <c r="FY836" s="3"/>
      <c r="FZ836" s="3"/>
      <c r="GA836" s="3"/>
      <c r="GB836" s="3"/>
      <c r="GC836" s="3"/>
      <c r="GD836" s="3"/>
      <c r="GE836" s="3"/>
      <c r="GF836" s="3"/>
      <c r="GG836" s="3"/>
      <c r="GH836" s="3"/>
      <c r="GI836" s="3"/>
      <c r="GJ836" s="3"/>
      <c r="GK836" s="3"/>
      <c r="GL836" s="3"/>
      <c r="GM836" s="3"/>
      <c r="GN836" s="3"/>
      <c r="GO836" s="3"/>
      <c r="GP836" s="3"/>
      <c r="GQ836" s="3"/>
      <c r="GR836" s="3"/>
      <c r="GS836" s="3"/>
      <c r="GT836" s="1"/>
      <c r="GU836" s="1"/>
      <c r="GV836" s="1"/>
      <c r="GW836" s="1"/>
      <c r="GX836" s="1"/>
      <c r="GY836" s="1"/>
      <c r="GZ836" s="1"/>
      <c r="HA836" s="1"/>
      <c r="HB836" s="1"/>
      <c r="HC836" s="1"/>
      <c r="HD836" s="1"/>
      <c r="HE836" s="1"/>
      <c r="HF836" s="1"/>
      <c r="HG836" s="1"/>
      <c r="HH836" s="1"/>
      <c r="HI836" s="1"/>
      <c r="HJ836" s="1"/>
      <c r="HK836" s="1"/>
      <c r="HL836" s="1"/>
    </row>
    <row r="837" spans="1:220" x14ac:dyDescent="0.15">
      <c r="A837" s="97"/>
      <c r="B837" s="19"/>
      <c r="C837" s="2"/>
      <c r="D837" s="16"/>
      <c r="E837" s="17"/>
      <c r="F837" s="17"/>
      <c r="G837" s="17"/>
      <c r="H837" s="17"/>
      <c r="I837" s="16"/>
      <c r="J837" s="99"/>
      <c r="K837" s="3"/>
      <c r="L837" s="20"/>
      <c r="M837" s="15"/>
      <c r="N837" s="15"/>
      <c r="O837" s="20"/>
      <c r="P837" s="2"/>
      <c r="Q837" s="2"/>
      <c r="R837" s="4"/>
      <c r="S837" s="99"/>
      <c r="T837" s="9"/>
      <c r="U837" s="9"/>
      <c r="V837" s="9"/>
      <c r="W837" s="9"/>
      <c r="X837" s="9"/>
      <c r="Y837" s="1"/>
      <c r="Z837" s="9"/>
      <c r="AA837" s="9"/>
      <c r="AB837" s="9"/>
      <c r="AC837" s="9"/>
      <c r="AD837" s="9"/>
      <c r="AE837" s="10"/>
      <c r="AF837" s="9"/>
      <c r="AG837" s="9"/>
      <c r="AH837" s="99">
        <f t="shared" si="495"/>
        <v>44075</v>
      </c>
      <c r="AI837" s="2">
        <f t="shared" ca="1" si="490"/>
        <v>358.641548</v>
      </c>
      <c r="AJ837" s="9">
        <f t="shared" si="490"/>
        <v>350</v>
      </c>
      <c r="AK837" s="16">
        <f t="shared" ca="1" si="490"/>
        <v>1.9000000000000006E-2</v>
      </c>
      <c r="AL837" s="17">
        <f t="shared" ca="1" si="490"/>
        <v>1.0151593000000001</v>
      </c>
      <c r="AM837" s="99">
        <f t="shared" si="491"/>
        <v>44075</v>
      </c>
      <c r="AN837" s="16">
        <f t="shared" si="492"/>
        <v>1.7999999999999999E-2</v>
      </c>
      <c r="AO837" s="3">
        <f t="shared" si="492"/>
        <v>132</v>
      </c>
      <c r="AP837" s="15">
        <f t="shared" si="492"/>
        <v>1.0093885170000001</v>
      </c>
      <c r="AQ837" s="15">
        <f t="shared" ca="1" si="492"/>
        <v>1.0246901399999999</v>
      </c>
      <c r="AR837" s="99">
        <f t="shared" si="493"/>
        <v>44075</v>
      </c>
      <c r="AS837" s="2">
        <f t="shared" ca="1" si="494"/>
        <v>8.6415480000000002</v>
      </c>
      <c r="AT837" s="2">
        <f t="shared" si="494"/>
        <v>0</v>
      </c>
      <c r="AU837" s="28" t="str">
        <f t="shared" si="494"/>
        <v>A+J=</v>
      </c>
      <c r="AV837" s="99">
        <f t="shared" si="494"/>
        <v>44249</v>
      </c>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c r="FV837" s="3"/>
      <c r="FW837" s="3"/>
      <c r="FX837" s="3"/>
      <c r="FY837" s="3"/>
      <c r="FZ837" s="3"/>
      <c r="GA837" s="3"/>
      <c r="GB837" s="3"/>
      <c r="GC837" s="3"/>
      <c r="GD837" s="3"/>
      <c r="GE837" s="3"/>
      <c r="GF837" s="3"/>
      <c r="GG837" s="3"/>
      <c r="GH837" s="3"/>
      <c r="GI837" s="3"/>
      <c r="GJ837" s="3"/>
      <c r="GK837" s="3"/>
      <c r="GL837" s="3"/>
      <c r="GM837" s="3"/>
      <c r="GN837" s="3"/>
      <c r="GO837" s="3"/>
      <c r="GP837" s="3"/>
      <c r="GQ837" s="3"/>
      <c r="GR837" s="3"/>
      <c r="GS837" s="3"/>
      <c r="GT837" s="1"/>
      <c r="GU837" s="1"/>
      <c r="GV837" s="1"/>
      <c r="GW837" s="1"/>
      <c r="GX837" s="1"/>
      <c r="GY837" s="1"/>
      <c r="GZ837" s="1"/>
      <c r="HA837" s="1"/>
      <c r="HB837" s="1"/>
      <c r="HC837" s="1"/>
      <c r="HD837" s="1"/>
      <c r="HE837" s="1"/>
      <c r="HF837" s="1"/>
      <c r="HG837" s="1"/>
      <c r="HH837" s="1"/>
      <c r="HI837" s="1"/>
      <c r="HJ837" s="1"/>
      <c r="HK837" s="1"/>
      <c r="HL837" s="1"/>
    </row>
    <row r="838" spans="1:220" x14ac:dyDescent="0.15">
      <c r="A838" s="97"/>
      <c r="B838" s="19"/>
      <c r="C838" s="2"/>
      <c r="D838" s="16"/>
      <c r="E838" s="17"/>
      <c r="F838" s="17"/>
      <c r="G838" s="17"/>
      <c r="H838" s="17"/>
      <c r="I838" s="16"/>
      <c r="J838" s="99"/>
      <c r="K838" s="3"/>
      <c r="L838" s="20"/>
      <c r="M838" s="15"/>
      <c r="N838" s="15"/>
      <c r="O838" s="20"/>
      <c r="P838" s="2"/>
      <c r="Q838" s="2"/>
      <c r="R838" s="4"/>
      <c r="S838" s="99"/>
      <c r="T838" s="9"/>
      <c r="U838" s="9"/>
      <c r="V838" s="9"/>
      <c r="W838" s="9"/>
      <c r="X838" s="9"/>
      <c r="Y838" s="1"/>
      <c r="Z838" s="9"/>
      <c r="AA838" s="9"/>
      <c r="AB838" s="9"/>
      <c r="AC838" s="9"/>
      <c r="AD838" s="9"/>
      <c r="AE838" s="10"/>
      <c r="AF838" s="9"/>
      <c r="AG838" s="9"/>
      <c r="AH838" s="99">
        <f t="shared" si="495"/>
        <v>44076</v>
      </c>
      <c r="AI838" s="2">
        <f t="shared" ca="1" si="490"/>
        <v>358.69373100000001</v>
      </c>
      <c r="AJ838" s="9">
        <f t="shared" si="490"/>
        <v>350</v>
      </c>
      <c r="AK838" s="16">
        <f t="shared" ca="1" si="490"/>
        <v>1.9000000000000006E-2</v>
      </c>
      <c r="AL838" s="17">
        <f t="shared" ca="1" si="490"/>
        <v>1.01523513</v>
      </c>
      <c r="AM838" s="99">
        <f t="shared" si="491"/>
        <v>44076</v>
      </c>
      <c r="AN838" s="16">
        <f t="shared" si="492"/>
        <v>1.7999999999999999E-2</v>
      </c>
      <c r="AO838" s="3">
        <f t="shared" si="492"/>
        <v>133</v>
      </c>
      <c r="AP838" s="15">
        <f t="shared" si="492"/>
        <v>1.009459978</v>
      </c>
      <c r="AQ838" s="15">
        <f t="shared" ca="1" si="492"/>
        <v>1.0248392319999999</v>
      </c>
      <c r="AR838" s="99">
        <f t="shared" si="493"/>
        <v>44076</v>
      </c>
      <c r="AS838" s="2">
        <f t="shared" ca="1" si="494"/>
        <v>8.6937309999999997</v>
      </c>
      <c r="AT838" s="2">
        <f t="shared" si="494"/>
        <v>0</v>
      </c>
      <c r="AU838" s="28" t="str">
        <f t="shared" si="494"/>
        <v>A+J=</v>
      </c>
      <c r="AV838" s="99">
        <f t="shared" si="494"/>
        <v>44249</v>
      </c>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c r="FV838" s="3"/>
      <c r="FW838" s="3"/>
      <c r="FX838" s="3"/>
      <c r="FY838" s="3"/>
      <c r="FZ838" s="3"/>
      <c r="GA838" s="3"/>
      <c r="GB838" s="3"/>
      <c r="GC838" s="3"/>
      <c r="GD838" s="3"/>
      <c r="GE838" s="3"/>
      <c r="GF838" s="3"/>
      <c r="GG838" s="3"/>
      <c r="GH838" s="3"/>
      <c r="GI838" s="3"/>
      <c r="GJ838" s="3"/>
      <c r="GK838" s="3"/>
      <c r="GL838" s="3"/>
      <c r="GM838" s="3"/>
      <c r="GN838" s="3"/>
      <c r="GO838" s="3"/>
      <c r="GP838" s="3"/>
      <c r="GQ838" s="3"/>
      <c r="GR838" s="3"/>
      <c r="GS838" s="3"/>
      <c r="GT838" s="1"/>
      <c r="GU838" s="1"/>
      <c r="GV838" s="1"/>
      <c r="GW838" s="1"/>
      <c r="GX838" s="1"/>
      <c r="GY838" s="1"/>
      <c r="GZ838" s="1"/>
      <c r="HA838" s="1"/>
      <c r="HB838" s="1"/>
      <c r="HC838" s="1"/>
      <c r="HD838" s="1"/>
      <c r="HE838" s="1"/>
      <c r="HF838" s="1"/>
      <c r="HG838" s="1"/>
      <c r="HH838" s="1"/>
      <c r="HI838" s="1"/>
      <c r="HJ838" s="1"/>
      <c r="HK838" s="1"/>
      <c r="HL838" s="1"/>
    </row>
    <row r="839" spans="1:220" x14ac:dyDescent="0.15">
      <c r="A839" s="97"/>
      <c r="B839" s="19"/>
      <c r="C839" s="2"/>
      <c r="D839" s="16"/>
      <c r="E839" s="17"/>
      <c r="F839" s="17"/>
      <c r="G839" s="17"/>
      <c r="H839" s="17"/>
      <c r="I839" s="16"/>
      <c r="J839" s="99"/>
      <c r="K839" s="3"/>
      <c r="L839" s="20"/>
      <c r="M839" s="15"/>
      <c r="N839" s="15"/>
      <c r="O839" s="20"/>
      <c r="P839" s="2"/>
      <c r="Q839" s="2"/>
      <c r="R839" s="4"/>
      <c r="S839" s="99"/>
      <c r="T839" s="9"/>
      <c r="U839" s="9"/>
      <c r="V839" s="9"/>
      <c r="W839" s="9"/>
      <c r="X839" s="9"/>
      <c r="Y839" s="1"/>
      <c r="Z839" s="9"/>
      <c r="AA839" s="9"/>
      <c r="AB839" s="9"/>
      <c r="AC839" s="9"/>
      <c r="AD839" s="9"/>
      <c r="AE839" s="10"/>
      <c r="AF839" s="9"/>
      <c r="AG839" s="9"/>
      <c r="AH839" s="99">
        <f t="shared" si="495"/>
        <v>44077</v>
      </c>
      <c r="AI839" s="2">
        <f t="shared" ca="1" si="490"/>
        <v>358.74591400000003</v>
      </c>
      <c r="AJ839" s="9">
        <f t="shared" si="490"/>
        <v>350</v>
      </c>
      <c r="AK839" s="16">
        <f t="shared" ca="1" si="490"/>
        <v>1.9000000000000006E-2</v>
      </c>
      <c r="AL839" s="17">
        <f t="shared" ca="1" si="490"/>
        <v>1.0153109499999999</v>
      </c>
      <c r="AM839" s="99">
        <f t="shared" si="491"/>
        <v>44077</v>
      </c>
      <c r="AN839" s="16">
        <f t="shared" si="492"/>
        <v>1.7999999999999999E-2</v>
      </c>
      <c r="AO839" s="3">
        <f t="shared" si="492"/>
        <v>134</v>
      </c>
      <c r="AP839" s="15">
        <f t="shared" si="492"/>
        <v>1.009531443</v>
      </c>
      <c r="AQ839" s="15">
        <f t="shared" ca="1" si="492"/>
        <v>1.0249883280000001</v>
      </c>
      <c r="AR839" s="99">
        <f t="shared" si="493"/>
        <v>44077</v>
      </c>
      <c r="AS839" s="2">
        <f t="shared" ca="1" si="494"/>
        <v>8.7459140000000009</v>
      </c>
      <c r="AT839" s="2">
        <f t="shared" si="494"/>
        <v>0</v>
      </c>
      <c r="AU839" s="28" t="str">
        <f t="shared" si="494"/>
        <v>A+J=</v>
      </c>
      <c r="AV839" s="99">
        <f t="shared" si="494"/>
        <v>44249</v>
      </c>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c r="FV839" s="3"/>
      <c r="FW839" s="3"/>
      <c r="FX839" s="3"/>
      <c r="FY839" s="3"/>
      <c r="FZ839" s="3"/>
      <c r="GA839" s="3"/>
      <c r="GB839" s="3"/>
      <c r="GC839" s="3"/>
      <c r="GD839" s="3"/>
      <c r="GE839" s="3"/>
      <c r="GF839" s="3"/>
      <c r="GG839" s="3"/>
      <c r="GH839" s="3"/>
      <c r="GI839" s="3"/>
      <c r="GJ839" s="3"/>
      <c r="GK839" s="3"/>
      <c r="GL839" s="3"/>
      <c r="GM839" s="3"/>
      <c r="GN839" s="3"/>
      <c r="GO839" s="3"/>
      <c r="GP839" s="3"/>
      <c r="GQ839" s="3"/>
      <c r="GR839" s="3"/>
      <c r="GS839" s="3"/>
      <c r="GT839" s="1"/>
      <c r="GU839" s="1"/>
      <c r="GV839" s="1"/>
      <c r="GW839" s="1"/>
      <c r="GX839" s="1"/>
      <c r="GY839" s="1"/>
      <c r="GZ839" s="1"/>
      <c r="HA839" s="1"/>
      <c r="HB839" s="1"/>
      <c r="HC839" s="1"/>
      <c r="HD839" s="1"/>
      <c r="HE839" s="1"/>
      <c r="HF839" s="1"/>
      <c r="HG839" s="1"/>
      <c r="HH839" s="1"/>
      <c r="HI839" s="1"/>
      <c r="HJ839" s="1"/>
      <c r="HK839" s="1"/>
      <c r="HL839" s="1"/>
    </row>
    <row r="840" spans="1:220" x14ac:dyDescent="0.15">
      <c r="A840" s="97"/>
      <c r="B840" s="19"/>
      <c r="C840" s="2"/>
      <c r="D840" s="16"/>
      <c r="E840" s="17"/>
      <c r="F840" s="17"/>
      <c r="G840" s="17"/>
      <c r="H840" s="17"/>
      <c r="I840" s="16"/>
      <c r="J840" s="99"/>
      <c r="K840" s="3"/>
      <c r="L840" s="20"/>
      <c r="M840" s="15"/>
      <c r="N840" s="15"/>
      <c r="O840" s="20"/>
      <c r="P840" s="2"/>
      <c r="Q840" s="2"/>
      <c r="R840" s="4"/>
      <c r="S840" s="99"/>
      <c r="T840" s="9"/>
      <c r="U840" s="9"/>
      <c r="V840" s="9"/>
      <c r="W840" s="9"/>
      <c r="X840" s="9"/>
      <c r="Y840" s="1"/>
      <c r="Z840" s="9"/>
      <c r="AA840" s="9"/>
      <c r="AB840" s="9"/>
      <c r="AC840" s="9"/>
      <c r="AD840" s="9"/>
      <c r="AE840" s="10"/>
      <c r="AF840" s="9"/>
      <c r="AG840" s="9"/>
      <c r="AH840" s="99">
        <f t="shared" si="495"/>
        <v>44078</v>
      </c>
      <c r="AI840" s="2">
        <f t="shared" ca="1" si="490"/>
        <v>358.79811100000001</v>
      </c>
      <c r="AJ840" s="9">
        <f t="shared" si="490"/>
        <v>350</v>
      </c>
      <c r="AK840" s="16">
        <f t="shared" ca="1" si="490"/>
        <v>1.9000000000000006E-2</v>
      </c>
      <c r="AL840" s="17">
        <f t="shared" ca="1" si="490"/>
        <v>1.01538679</v>
      </c>
      <c r="AM840" s="99">
        <f t="shared" si="491"/>
        <v>44078</v>
      </c>
      <c r="AN840" s="16">
        <f t="shared" si="492"/>
        <v>1.7999999999999999E-2</v>
      </c>
      <c r="AO840" s="3">
        <f t="shared" si="492"/>
        <v>135</v>
      </c>
      <c r="AP840" s="15">
        <f t="shared" si="492"/>
        <v>1.009602914</v>
      </c>
      <c r="AQ840" s="15">
        <f t="shared" ca="1" si="492"/>
        <v>1.025137462</v>
      </c>
      <c r="AR840" s="99">
        <f t="shared" si="493"/>
        <v>44078</v>
      </c>
      <c r="AS840" s="2">
        <f t="shared" ca="1" si="494"/>
        <v>8.7981110000000005</v>
      </c>
      <c r="AT840" s="2">
        <f t="shared" si="494"/>
        <v>0</v>
      </c>
      <c r="AU840" s="28" t="str">
        <f t="shared" si="494"/>
        <v>A+J=</v>
      </c>
      <c r="AV840" s="99">
        <f t="shared" si="494"/>
        <v>44249</v>
      </c>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c r="FV840" s="3"/>
      <c r="FW840" s="3"/>
      <c r="FX840" s="3"/>
      <c r="FY840" s="3"/>
      <c r="FZ840" s="3"/>
      <c r="GA840" s="3"/>
      <c r="GB840" s="3"/>
      <c r="GC840" s="3"/>
      <c r="GD840" s="3"/>
      <c r="GE840" s="3"/>
      <c r="GF840" s="3"/>
      <c r="GG840" s="3"/>
      <c r="GH840" s="3"/>
      <c r="GI840" s="3"/>
      <c r="GJ840" s="3"/>
      <c r="GK840" s="3"/>
      <c r="GL840" s="3"/>
      <c r="GM840" s="3"/>
      <c r="GN840" s="3"/>
      <c r="GO840" s="3"/>
      <c r="GP840" s="3"/>
      <c r="GQ840" s="3"/>
      <c r="GR840" s="3"/>
      <c r="GS840" s="3"/>
      <c r="GT840" s="1"/>
      <c r="GU840" s="1"/>
      <c r="GV840" s="1"/>
      <c r="GW840" s="1"/>
      <c r="GX840" s="1"/>
      <c r="GY840" s="1"/>
      <c r="GZ840" s="1"/>
      <c r="HA840" s="1"/>
      <c r="HB840" s="1"/>
      <c r="HC840" s="1"/>
      <c r="HD840" s="1"/>
      <c r="HE840" s="1"/>
      <c r="HF840" s="1"/>
      <c r="HG840" s="1"/>
      <c r="HH840" s="1"/>
      <c r="HI840" s="1"/>
      <c r="HJ840" s="1"/>
      <c r="HK840" s="1"/>
      <c r="HL840" s="1"/>
    </row>
    <row r="841" spans="1:220" x14ac:dyDescent="0.15">
      <c r="A841" s="97"/>
      <c r="B841" s="19"/>
      <c r="C841" s="2"/>
      <c r="D841" s="16"/>
      <c r="E841" s="17"/>
      <c r="F841" s="17"/>
      <c r="G841" s="17"/>
      <c r="H841" s="17"/>
      <c r="I841" s="16"/>
      <c r="J841" s="99"/>
      <c r="K841" s="3"/>
      <c r="L841" s="20"/>
      <c r="M841" s="15"/>
      <c r="N841" s="15"/>
      <c r="O841" s="20"/>
      <c r="P841" s="2"/>
      <c r="Q841" s="2"/>
      <c r="R841" s="4"/>
      <c r="S841" s="99"/>
      <c r="T841" s="9"/>
      <c r="U841" s="9"/>
      <c r="V841" s="9"/>
      <c r="W841" s="9"/>
      <c r="X841" s="9"/>
      <c r="Y841" s="1"/>
      <c r="Z841" s="9"/>
      <c r="AA841" s="9"/>
      <c r="AB841" s="9"/>
      <c r="AC841" s="9"/>
      <c r="AD841" s="9"/>
      <c r="AE841" s="10"/>
      <c r="AF841" s="9"/>
      <c r="AG841" s="9"/>
      <c r="AH841" s="99"/>
      <c r="AI841" s="3"/>
      <c r="AJ841" s="9"/>
      <c r="AK841" s="16"/>
      <c r="AL841" s="17"/>
      <c r="AM841" s="99"/>
      <c r="AN841" s="16"/>
      <c r="AO841" s="3"/>
      <c r="AP841" s="15"/>
      <c r="AQ841" s="15"/>
      <c r="AR841" s="99"/>
      <c r="AS841" s="2"/>
      <c r="AT841" s="3"/>
      <c r="AU841" s="4"/>
      <c r="AV841" s="99"/>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c r="FV841" s="3"/>
      <c r="FW841" s="3"/>
      <c r="FX841" s="3"/>
      <c r="FY841" s="3"/>
      <c r="FZ841" s="3"/>
      <c r="GA841" s="3"/>
      <c r="GB841" s="3"/>
      <c r="GC841" s="3"/>
      <c r="GD841" s="3"/>
      <c r="GE841" s="3"/>
      <c r="GF841" s="3"/>
      <c r="GG841" s="3"/>
      <c r="GH841" s="3"/>
      <c r="GI841" s="3"/>
      <c r="GJ841" s="3"/>
      <c r="GK841" s="3"/>
      <c r="GL841" s="3"/>
      <c r="GM841" s="3"/>
      <c r="GN841" s="3"/>
      <c r="GO841" s="3"/>
      <c r="GP841" s="3"/>
      <c r="GQ841" s="3"/>
      <c r="GR841" s="3"/>
      <c r="GS841" s="3"/>
      <c r="GT841" s="1"/>
      <c r="GU841" s="1"/>
      <c r="GV841" s="1"/>
      <c r="GW841" s="1"/>
      <c r="GX841" s="1"/>
      <c r="GY841" s="1"/>
      <c r="GZ841" s="1"/>
      <c r="HA841" s="1"/>
      <c r="HB841" s="1"/>
      <c r="HC841" s="1"/>
      <c r="HD841" s="1"/>
      <c r="HE841" s="1"/>
      <c r="HF841" s="1"/>
      <c r="HG841" s="1"/>
      <c r="HH841" s="1"/>
      <c r="HI841" s="1"/>
      <c r="HJ841" s="1"/>
      <c r="HK841" s="1"/>
      <c r="HL841" s="1"/>
    </row>
    <row r="842" spans="1:220" x14ac:dyDescent="0.15">
      <c r="A842" s="97"/>
      <c r="B842" s="19"/>
      <c r="C842" s="2"/>
      <c r="D842" s="16"/>
      <c r="E842" s="17"/>
      <c r="F842" s="17"/>
      <c r="G842" s="17"/>
      <c r="H842" s="17"/>
      <c r="I842" s="16"/>
      <c r="J842" s="99"/>
      <c r="K842" s="3"/>
      <c r="L842" s="20"/>
      <c r="M842" s="15"/>
      <c r="N842" s="15"/>
      <c r="O842" s="20"/>
      <c r="P842" s="2"/>
      <c r="Q842" s="2"/>
      <c r="R842" s="4"/>
      <c r="S842" s="99"/>
      <c r="T842" s="9"/>
      <c r="U842" s="9"/>
      <c r="V842" s="9"/>
      <c r="W842" s="9"/>
      <c r="X842" s="9"/>
      <c r="Y842" s="1"/>
      <c r="Z842" s="9"/>
      <c r="AA842" s="9"/>
      <c r="AB842" s="9"/>
      <c r="AC842" s="9"/>
      <c r="AD842" s="9"/>
      <c r="AE842" s="10"/>
      <c r="AF842" s="9"/>
      <c r="AG842" s="9"/>
      <c r="AH842" s="99" t="str">
        <f t="shared" ref="AH842:AV842" si="496">+$B$9</f>
        <v>AMAR16</v>
      </c>
      <c r="AI842" s="3" t="str">
        <f t="shared" si="496"/>
        <v>AMAR16</v>
      </c>
      <c r="AJ842" s="3" t="str">
        <f t="shared" si="496"/>
        <v>AMAR16</v>
      </c>
      <c r="AK842" s="3" t="str">
        <f t="shared" si="496"/>
        <v>AMAR16</v>
      </c>
      <c r="AL842" s="3" t="str">
        <f t="shared" si="496"/>
        <v>AMAR16</v>
      </c>
      <c r="AM842" s="99" t="str">
        <f t="shared" si="496"/>
        <v>AMAR16</v>
      </c>
      <c r="AN842" s="3" t="str">
        <f t="shared" si="496"/>
        <v>AMAR16</v>
      </c>
      <c r="AO842" s="3" t="str">
        <f t="shared" si="496"/>
        <v>AMAR16</v>
      </c>
      <c r="AP842" s="3" t="str">
        <f t="shared" si="496"/>
        <v>AMAR16</v>
      </c>
      <c r="AQ842" s="3" t="str">
        <f t="shared" si="496"/>
        <v>AMAR16</v>
      </c>
      <c r="AR842" s="99" t="str">
        <f t="shared" si="496"/>
        <v>AMAR16</v>
      </c>
      <c r="AS842" s="3" t="str">
        <f t="shared" si="496"/>
        <v>AMAR16</v>
      </c>
      <c r="AT842" s="3" t="str">
        <f t="shared" si="496"/>
        <v>AMAR16</v>
      </c>
      <c r="AU842" s="4" t="str">
        <f t="shared" si="496"/>
        <v>AMAR16</v>
      </c>
      <c r="AV842" s="99" t="str">
        <f t="shared" si="496"/>
        <v>AMAR16</v>
      </c>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c r="FV842" s="3"/>
      <c r="FW842" s="3"/>
      <c r="FX842" s="3"/>
      <c r="FY842" s="3"/>
      <c r="FZ842" s="3"/>
      <c r="GA842" s="3"/>
      <c r="GB842" s="3"/>
      <c r="GC842" s="3"/>
      <c r="GD842" s="3"/>
      <c r="GE842" s="3"/>
      <c r="GF842" s="3"/>
      <c r="GG842" s="3"/>
      <c r="GH842" s="3"/>
      <c r="GI842" s="3"/>
      <c r="GJ842" s="3"/>
      <c r="GK842" s="3"/>
      <c r="GL842" s="3"/>
      <c r="GM842" s="3"/>
      <c r="GN842" s="3"/>
      <c r="GO842" s="3"/>
      <c r="GP842" s="3"/>
      <c r="GQ842" s="3"/>
      <c r="GR842" s="3"/>
      <c r="GS842" s="3"/>
      <c r="GT842" s="1"/>
      <c r="GU842" s="1"/>
      <c r="GV842" s="1"/>
      <c r="GW842" s="1"/>
      <c r="GX842" s="1"/>
      <c r="GY842" s="1"/>
      <c r="GZ842" s="1"/>
      <c r="HA842" s="1"/>
      <c r="HB842" s="1"/>
      <c r="HC842" s="1"/>
      <c r="HD842" s="1"/>
      <c r="HE842" s="1"/>
      <c r="HF842" s="1"/>
      <c r="HG842" s="1"/>
      <c r="HH842" s="1"/>
      <c r="HI842" s="1"/>
      <c r="HJ842" s="1"/>
      <c r="HK842" s="1"/>
      <c r="HL842" s="1"/>
    </row>
    <row r="843" spans="1:220" x14ac:dyDescent="0.15">
      <c r="A843" s="97"/>
      <c r="B843" s="19"/>
      <c r="C843" s="2"/>
      <c r="D843" s="16"/>
      <c r="E843" s="17"/>
      <c r="F843" s="17"/>
      <c r="G843" s="17"/>
      <c r="H843" s="17"/>
      <c r="I843" s="16"/>
      <c r="J843" s="99"/>
      <c r="K843" s="3"/>
      <c r="L843" s="20"/>
      <c r="M843" s="15"/>
      <c r="N843" s="15"/>
      <c r="O843" s="20"/>
      <c r="P843" s="2"/>
      <c r="Q843" s="2"/>
      <c r="R843" s="4"/>
      <c r="S843" s="99"/>
      <c r="T843" s="9"/>
      <c r="U843" s="9"/>
      <c r="V843" s="9"/>
      <c r="W843" s="9"/>
      <c r="X843" s="9"/>
      <c r="Y843" s="1"/>
      <c r="Z843" s="9"/>
      <c r="AA843" s="9"/>
      <c r="AB843" s="9"/>
      <c r="AC843" s="9"/>
      <c r="AD843" s="9"/>
      <c r="AE843" s="10"/>
      <c r="AF843" s="9"/>
      <c r="AG843" s="9"/>
      <c r="AH843" s="99" t="s">
        <v>4</v>
      </c>
      <c r="AI843" s="3" t="s">
        <v>5</v>
      </c>
      <c r="AJ843" s="9" t="s">
        <v>6</v>
      </c>
      <c r="AK843" s="11" t="s">
        <v>7</v>
      </c>
      <c r="AL843" s="12" t="s">
        <v>7</v>
      </c>
      <c r="AM843" s="99" t="s">
        <v>4</v>
      </c>
      <c r="AN843" s="11" t="s">
        <v>8</v>
      </c>
      <c r="AO843" s="14" t="s">
        <v>8</v>
      </c>
      <c r="AP843" s="13" t="s">
        <v>8</v>
      </c>
      <c r="AQ843" s="15" t="s">
        <v>9</v>
      </c>
      <c r="AR843" s="99" t="s">
        <v>4</v>
      </c>
      <c r="AS843" s="2" t="s">
        <v>11</v>
      </c>
      <c r="AT843" s="3" t="s">
        <v>12</v>
      </c>
      <c r="AU843" s="4" t="s">
        <v>13</v>
      </c>
      <c r="AV843" s="99" t="s">
        <v>13</v>
      </c>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c r="FV843" s="3"/>
      <c r="FW843" s="3"/>
      <c r="FX843" s="3"/>
      <c r="FY843" s="3"/>
      <c r="FZ843" s="3"/>
      <c r="GA843" s="3"/>
      <c r="GB843" s="3"/>
      <c r="GC843" s="3"/>
      <c r="GD843" s="3"/>
      <c r="GE843" s="3"/>
      <c r="GF843" s="3"/>
      <c r="GG843" s="3"/>
      <c r="GH843" s="3"/>
      <c r="GI843" s="3"/>
      <c r="GJ843" s="3"/>
      <c r="GK843" s="3"/>
      <c r="GL843" s="3"/>
      <c r="GM843" s="3"/>
      <c r="GN843" s="3"/>
      <c r="GO843" s="3"/>
      <c r="GP843" s="3"/>
      <c r="GQ843" s="3"/>
      <c r="GR843" s="3"/>
      <c r="GS843" s="3"/>
      <c r="GT843" s="1"/>
      <c r="GU843" s="1"/>
      <c r="GV843" s="1"/>
      <c r="GW843" s="1"/>
      <c r="GX843" s="1"/>
      <c r="GY843" s="1"/>
      <c r="GZ843" s="1"/>
      <c r="HA843" s="1"/>
      <c r="HB843" s="1"/>
      <c r="HC843" s="1"/>
      <c r="HD843" s="1"/>
      <c r="HE843" s="1"/>
      <c r="HF843" s="1"/>
      <c r="HG843" s="1"/>
      <c r="HH843" s="1"/>
      <c r="HI843" s="1"/>
      <c r="HJ843" s="1"/>
      <c r="HK843" s="1"/>
      <c r="HL843" s="1"/>
    </row>
    <row r="844" spans="1:220" x14ac:dyDescent="0.15">
      <c r="A844" s="97"/>
      <c r="B844" s="19"/>
      <c r="C844" s="2"/>
      <c r="D844" s="16"/>
      <c r="E844" s="17"/>
      <c r="F844" s="17"/>
      <c r="G844" s="17"/>
      <c r="H844" s="17"/>
      <c r="I844" s="16"/>
      <c r="J844" s="99"/>
      <c r="K844" s="3"/>
      <c r="L844" s="20"/>
      <c r="M844" s="15"/>
      <c r="N844" s="15"/>
      <c r="O844" s="20"/>
      <c r="P844" s="2"/>
      <c r="Q844" s="2"/>
      <c r="R844" s="4"/>
      <c r="S844" s="99"/>
      <c r="T844" s="9"/>
      <c r="U844" s="9"/>
      <c r="V844" s="9"/>
      <c r="W844" s="9"/>
      <c r="X844" s="9"/>
      <c r="Y844" s="1"/>
      <c r="Z844" s="9"/>
      <c r="AA844" s="9"/>
      <c r="AB844" s="9"/>
      <c r="AC844" s="9"/>
      <c r="AD844" s="9"/>
      <c r="AE844" s="10"/>
      <c r="AF844" s="9"/>
      <c r="AG844" s="9"/>
      <c r="AH844" s="99"/>
      <c r="AI844" s="3" t="s">
        <v>15</v>
      </c>
      <c r="AJ844" s="9" t="s">
        <v>16</v>
      </c>
      <c r="AK844" s="16" t="s">
        <v>17</v>
      </c>
      <c r="AL844" s="17" t="s">
        <v>18</v>
      </c>
      <c r="AM844" s="99"/>
      <c r="AN844" s="16"/>
      <c r="AO844" s="3" t="s">
        <v>19</v>
      </c>
      <c r="AP844" s="15" t="s">
        <v>18</v>
      </c>
      <c r="AQ844" s="15" t="s">
        <v>20</v>
      </c>
      <c r="AR844" s="99"/>
      <c r="AS844" s="2"/>
      <c r="AT844" s="3"/>
      <c r="AU844" s="4" t="s">
        <v>21</v>
      </c>
      <c r="AV844" s="99" t="s">
        <v>4</v>
      </c>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c r="FV844" s="3"/>
      <c r="FW844" s="3"/>
      <c r="FX844" s="3"/>
      <c r="FY844" s="3"/>
      <c r="FZ844" s="3"/>
      <c r="GA844" s="3"/>
      <c r="GB844" s="3"/>
      <c r="GC844" s="3"/>
      <c r="GD844" s="3"/>
      <c r="GE844" s="3"/>
      <c r="GF844" s="3"/>
      <c r="GG844" s="3"/>
      <c r="GH844" s="3"/>
      <c r="GI844" s="3"/>
      <c r="GJ844" s="3"/>
      <c r="GK844" s="3"/>
      <c r="GL844" s="3"/>
      <c r="GM844" s="3"/>
      <c r="GN844" s="3"/>
      <c r="GO844" s="3"/>
      <c r="GP844" s="3"/>
      <c r="GQ844" s="3"/>
      <c r="GR844" s="3"/>
      <c r="GS844" s="3"/>
      <c r="GT844" s="1"/>
      <c r="GU844" s="1"/>
      <c r="GV844" s="1"/>
      <c r="GW844" s="1"/>
      <c r="GX844" s="1"/>
      <c r="GY844" s="1"/>
      <c r="GZ844" s="1"/>
      <c r="HA844" s="1"/>
      <c r="HB844" s="1"/>
      <c r="HC844" s="1"/>
      <c r="HD844" s="1"/>
      <c r="HE844" s="1"/>
      <c r="HF844" s="1"/>
      <c r="HG844" s="1"/>
      <c r="HH844" s="1"/>
      <c r="HI844" s="1"/>
      <c r="HJ844" s="1"/>
      <c r="HK844" s="1"/>
      <c r="HL844" s="1"/>
    </row>
    <row r="845" spans="1:220" x14ac:dyDescent="0.15">
      <c r="A845" s="97"/>
      <c r="B845" s="19"/>
      <c r="C845" s="2"/>
      <c r="D845" s="16"/>
      <c r="E845" s="17"/>
      <c r="F845" s="17"/>
      <c r="G845" s="17"/>
      <c r="H845" s="17"/>
      <c r="I845" s="16"/>
      <c r="J845" s="99"/>
      <c r="K845" s="3"/>
      <c r="L845" s="20"/>
      <c r="M845" s="15"/>
      <c r="N845" s="15"/>
      <c r="O845" s="20"/>
      <c r="P845" s="2"/>
      <c r="Q845" s="2"/>
      <c r="R845" s="4"/>
      <c r="S845" s="99"/>
      <c r="T845" s="9"/>
      <c r="U845" s="9"/>
      <c r="V845" s="9"/>
      <c r="W845" s="9"/>
      <c r="X845" s="9"/>
      <c r="Y845" s="1"/>
      <c r="Z845" s="9"/>
      <c r="AA845" s="9"/>
      <c r="AB845" s="9"/>
      <c r="AC845" s="9"/>
      <c r="AD845" s="9"/>
      <c r="AE845" s="10"/>
      <c r="AF845" s="9"/>
      <c r="AG845" s="9"/>
      <c r="AH845" s="99"/>
      <c r="AI845" s="3" t="str">
        <f>+$B$9</f>
        <v>AMAR16</v>
      </c>
      <c r="AJ845" s="9"/>
      <c r="AK845" s="16"/>
      <c r="AL845" s="17" t="s">
        <v>25</v>
      </c>
      <c r="AM845" s="99"/>
      <c r="AN845" s="16" t="s">
        <v>26</v>
      </c>
      <c r="AO845" s="3" t="s">
        <v>28</v>
      </c>
      <c r="AP845" s="15" t="s">
        <v>29</v>
      </c>
      <c r="AQ845" s="15" t="s">
        <v>25</v>
      </c>
      <c r="AR845" s="99"/>
      <c r="AS845" s="2"/>
      <c r="AT845" s="3"/>
      <c r="AU845" s="4" t="s">
        <v>30</v>
      </c>
      <c r="AV845" s="101"/>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c r="FV845" s="3"/>
      <c r="FW845" s="3"/>
      <c r="FX845" s="3"/>
      <c r="FY845" s="3"/>
      <c r="FZ845" s="3"/>
      <c r="GA845" s="3"/>
      <c r="GB845" s="3"/>
      <c r="GC845" s="3"/>
      <c r="GD845" s="3"/>
      <c r="GE845" s="3"/>
      <c r="GF845" s="3"/>
      <c r="GG845" s="3"/>
      <c r="GH845" s="3"/>
      <c r="GI845" s="3"/>
      <c r="GJ845" s="3"/>
      <c r="GK845" s="3"/>
      <c r="GL845" s="3"/>
      <c r="GM845" s="3"/>
      <c r="GN845" s="3"/>
      <c r="GO845" s="3"/>
      <c r="GP845" s="3"/>
      <c r="GQ845" s="3"/>
      <c r="GR845" s="3"/>
      <c r="GS845" s="3"/>
      <c r="GT845" s="1"/>
      <c r="GU845" s="1"/>
      <c r="GV845" s="1"/>
      <c r="GW845" s="1"/>
      <c r="GX845" s="1"/>
      <c r="GY845" s="1"/>
      <c r="GZ845" s="1"/>
      <c r="HA845" s="1"/>
      <c r="HB845" s="1"/>
      <c r="HC845" s="1"/>
      <c r="HD845" s="1"/>
      <c r="HE845" s="1"/>
      <c r="HF845" s="1"/>
      <c r="HG845" s="1"/>
      <c r="HH845" s="1"/>
      <c r="HI845" s="1"/>
      <c r="HJ845" s="1"/>
      <c r="HK845" s="1"/>
      <c r="HL845" s="1"/>
    </row>
    <row r="846" spans="1:220" x14ac:dyDescent="0.15">
      <c r="A846" s="97"/>
      <c r="B846" s="19"/>
      <c r="C846" s="2"/>
      <c r="D846" s="16"/>
      <c r="E846" s="17"/>
      <c r="F846" s="17"/>
      <c r="G846" s="17"/>
      <c r="H846" s="17"/>
      <c r="I846" s="16"/>
      <c r="J846" s="99"/>
      <c r="K846" s="3"/>
      <c r="L846" s="20"/>
      <c r="M846" s="15"/>
      <c r="N846" s="15"/>
      <c r="O846" s="20"/>
      <c r="P846" s="2"/>
      <c r="Q846" s="2"/>
      <c r="R846" s="4"/>
      <c r="S846" s="99"/>
      <c r="T846" s="9"/>
      <c r="U846" s="9"/>
      <c r="V846" s="9"/>
      <c r="W846" s="9"/>
      <c r="X846" s="9"/>
      <c r="Y846" s="1"/>
      <c r="Z846" s="9"/>
      <c r="AA846" s="9"/>
      <c r="AB846" s="9"/>
      <c r="AC846" s="9"/>
      <c r="AD846" s="9"/>
      <c r="AE846" s="10"/>
      <c r="AF846" s="9"/>
      <c r="AG846" s="9"/>
      <c r="AH846" s="99"/>
      <c r="AI846" s="3"/>
      <c r="AJ846" s="9" t="s">
        <v>32</v>
      </c>
      <c r="AK846" s="16" t="s">
        <v>33</v>
      </c>
      <c r="AL846" s="17" t="s">
        <v>37</v>
      </c>
      <c r="AM846" s="99"/>
      <c r="AN846" s="16" t="s">
        <v>38</v>
      </c>
      <c r="AO846" s="3" t="s">
        <v>40</v>
      </c>
      <c r="AP846" s="15" t="s">
        <v>41</v>
      </c>
      <c r="AQ846" s="15" t="s">
        <v>42</v>
      </c>
      <c r="AR846" s="99"/>
      <c r="AS846" s="2" t="s">
        <v>43</v>
      </c>
      <c r="AT846" s="3"/>
      <c r="AU846" s="4"/>
      <c r="AV846" s="101"/>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c r="FV846" s="3"/>
      <c r="FW846" s="3"/>
      <c r="FX846" s="3"/>
      <c r="FY846" s="3"/>
      <c r="FZ846" s="3"/>
      <c r="GA846" s="3"/>
      <c r="GB846" s="3"/>
      <c r="GC846" s="3"/>
      <c r="GD846" s="3"/>
      <c r="GE846" s="3"/>
      <c r="GF846" s="3"/>
      <c r="GG846" s="3"/>
      <c r="GH846" s="3"/>
      <c r="GI846" s="3"/>
      <c r="GJ846" s="3"/>
      <c r="GK846" s="3"/>
      <c r="GL846" s="3"/>
      <c r="GM846" s="3"/>
      <c r="GN846" s="3"/>
      <c r="GO846" s="3"/>
      <c r="GP846" s="3"/>
      <c r="GQ846" s="3"/>
      <c r="GR846" s="3"/>
      <c r="GS846" s="3"/>
      <c r="GT846" s="1"/>
      <c r="GU846" s="1"/>
      <c r="GV846" s="1"/>
      <c r="GW846" s="1"/>
      <c r="GX846" s="1"/>
      <c r="GY846" s="1"/>
      <c r="GZ846" s="1"/>
      <c r="HA846" s="1"/>
      <c r="HB846" s="1"/>
      <c r="HC846" s="1"/>
      <c r="HD846" s="1"/>
      <c r="HE846" s="1"/>
      <c r="HF846" s="1"/>
      <c r="HG846" s="1"/>
      <c r="HH846" s="1"/>
      <c r="HI846" s="1"/>
      <c r="HJ846" s="1"/>
      <c r="HK846" s="1"/>
      <c r="HL846" s="1"/>
    </row>
    <row r="847" spans="1:220" x14ac:dyDescent="0.15">
      <c r="A847" s="97"/>
      <c r="B847" s="19"/>
      <c r="C847" s="2"/>
      <c r="D847" s="16"/>
      <c r="E847" s="17"/>
      <c r="F847" s="17"/>
      <c r="G847" s="17"/>
      <c r="H847" s="17"/>
      <c r="I847" s="16"/>
      <c r="J847" s="99"/>
      <c r="K847" s="3"/>
      <c r="L847" s="20"/>
      <c r="M847" s="15"/>
      <c r="N847" s="15"/>
      <c r="O847" s="20"/>
      <c r="P847" s="2"/>
      <c r="Q847" s="2"/>
      <c r="R847" s="4"/>
      <c r="S847" s="99"/>
      <c r="T847" s="9"/>
      <c r="U847" s="9"/>
      <c r="V847" s="9"/>
      <c r="W847" s="9"/>
      <c r="X847" s="9"/>
      <c r="Y847" s="1"/>
      <c r="Z847" s="9"/>
      <c r="AA847" s="9"/>
      <c r="AB847" s="9"/>
      <c r="AC847" s="9"/>
      <c r="AD847" s="9"/>
      <c r="AE847" s="10"/>
      <c r="AF847" s="9"/>
      <c r="AG847" s="9"/>
      <c r="AH847" s="99"/>
      <c r="AI847" s="3" t="s">
        <v>53</v>
      </c>
      <c r="AJ847" s="9" t="s">
        <v>53</v>
      </c>
      <c r="AK847" s="16"/>
      <c r="AL847" s="17"/>
      <c r="AM847" s="99"/>
      <c r="AN847" s="16"/>
      <c r="AO847" s="3"/>
      <c r="AP847" s="15"/>
      <c r="AQ847" s="15"/>
      <c r="AR847" s="99"/>
      <c r="AS847" s="2" t="s">
        <v>53</v>
      </c>
      <c r="AT847" s="3" t="s">
        <v>53</v>
      </c>
      <c r="AU847" s="4"/>
      <c r="AV847" s="99"/>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c r="FV847" s="3"/>
      <c r="FW847" s="3"/>
      <c r="FX847" s="3"/>
      <c r="FY847" s="3"/>
      <c r="FZ847" s="3"/>
      <c r="GA847" s="3"/>
      <c r="GB847" s="3"/>
      <c r="GC847" s="3"/>
      <c r="GD847" s="3"/>
      <c r="GE847" s="3"/>
      <c r="GF847" s="3"/>
      <c r="GG847" s="3"/>
      <c r="GH847" s="3"/>
      <c r="GI847" s="3"/>
      <c r="GJ847" s="3"/>
      <c r="GK847" s="3"/>
      <c r="GL847" s="3"/>
      <c r="GM847" s="3"/>
      <c r="GN847" s="3"/>
      <c r="GO847" s="3"/>
      <c r="GP847" s="3"/>
      <c r="GQ847" s="3"/>
      <c r="GR847" s="3"/>
      <c r="GS847" s="3"/>
      <c r="GT847" s="1"/>
      <c r="GU847" s="1"/>
      <c r="GV847" s="1"/>
      <c r="GW847" s="1"/>
      <c r="GX847" s="1"/>
      <c r="GY847" s="1"/>
      <c r="GZ847" s="1"/>
      <c r="HA847" s="1"/>
      <c r="HB847" s="1"/>
      <c r="HC847" s="1"/>
      <c r="HD847" s="1"/>
      <c r="HE847" s="1"/>
      <c r="HF847" s="1"/>
      <c r="HG847" s="1"/>
      <c r="HH847" s="1"/>
      <c r="HI847" s="1"/>
      <c r="HJ847" s="1"/>
      <c r="HK847" s="1"/>
      <c r="HL847" s="1"/>
    </row>
    <row r="848" spans="1:220" x14ac:dyDescent="0.15">
      <c r="A848" s="97"/>
      <c r="B848" s="19"/>
      <c r="C848" s="2"/>
      <c r="D848" s="16"/>
      <c r="E848" s="17"/>
      <c r="F848" s="17"/>
      <c r="G848" s="17"/>
      <c r="H848" s="17"/>
      <c r="I848" s="16"/>
      <c r="J848" s="99"/>
      <c r="K848" s="3"/>
      <c r="L848" s="20"/>
      <c r="M848" s="15"/>
      <c r="N848" s="15"/>
      <c r="O848" s="20"/>
      <c r="P848" s="2"/>
      <c r="Q848" s="2"/>
      <c r="R848" s="4"/>
      <c r="S848" s="99"/>
      <c r="T848" s="9"/>
      <c r="U848" s="9"/>
      <c r="V848" s="9"/>
      <c r="W848" s="9"/>
      <c r="X848" s="9"/>
      <c r="Y848" s="1"/>
      <c r="Z848" s="9"/>
      <c r="AA848" s="9"/>
      <c r="AB848" s="9"/>
      <c r="AC848" s="9"/>
      <c r="AD848" s="9"/>
      <c r="AE848" s="10"/>
      <c r="AF848" s="9"/>
      <c r="AG848" s="9"/>
      <c r="AH848" s="99">
        <f>(AH840+1)</f>
        <v>44079</v>
      </c>
      <c r="AI848" s="2">
        <f t="shared" ref="AI848:AL862" ca="1" si="497">VLOOKUP($AH848,$A$12:$S$1473,(AI$1)+1)</f>
        <v>358.85031400000003</v>
      </c>
      <c r="AJ848" s="9">
        <f t="shared" si="497"/>
        <v>350</v>
      </c>
      <c r="AK848" s="16">
        <f t="shared" ca="1" si="497"/>
        <v>0</v>
      </c>
      <c r="AL848" s="17">
        <f t="shared" ca="1" si="497"/>
        <v>1.01546263</v>
      </c>
      <c r="AM848" s="99">
        <f t="shared" ref="AM848:AM862" si="498">AH848</f>
        <v>44079</v>
      </c>
      <c r="AN848" s="16">
        <f t="shared" ref="AN848:AQ862" si="499">VLOOKUP($AH848,$A$12:$S$1473,(AN$1)+1)</f>
        <v>1.7999999999999999E-2</v>
      </c>
      <c r="AO848" s="3">
        <f t="shared" si="499"/>
        <v>136</v>
      </c>
      <c r="AP848" s="15">
        <f t="shared" si="499"/>
        <v>1.00967439</v>
      </c>
      <c r="AQ848" s="15">
        <f t="shared" ca="1" si="499"/>
        <v>1.0252866119999999</v>
      </c>
      <c r="AR848" s="99">
        <f t="shared" ref="AR848:AR862" si="500">AH848</f>
        <v>44079</v>
      </c>
      <c r="AS848" s="2">
        <f t="shared" ref="AS848:AV862" ca="1" si="501">VLOOKUP($AH848,$A$12:$S$1473,(AS$1)+1)</f>
        <v>8.8503139999999991</v>
      </c>
      <c r="AT848" s="2">
        <f t="shared" si="501"/>
        <v>0</v>
      </c>
      <c r="AU848" s="28" t="str">
        <f t="shared" si="501"/>
        <v>A+J=</v>
      </c>
      <c r="AV848" s="99">
        <f t="shared" si="501"/>
        <v>44249</v>
      </c>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c r="FV848" s="3"/>
      <c r="FW848" s="3"/>
      <c r="FX848" s="3"/>
      <c r="FY848" s="3"/>
      <c r="FZ848" s="3"/>
      <c r="GA848" s="3"/>
      <c r="GB848" s="3"/>
      <c r="GC848" s="3"/>
      <c r="GD848" s="3"/>
      <c r="GE848" s="3"/>
      <c r="GF848" s="3"/>
      <c r="GG848" s="3"/>
      <c r="GH848" s="3"/>
      <c r="GI848" s="3"/>
      <c r="GJ848" s="3"/>
      <c r="GK848" s="3"/>
      <c r="GL848" s="3"/>
      <c r="GM848" s="3"/>
      <c r="GN848" s="3"/>
      <c r="GO848" s="3"/>
      <c r="GP848" s="3"/>
      <c r="GQ848" s="3"/>
      <c r="GR848" s="3"/>
      <c r="GS848" s="3"/>
      <c r="GT848" s="1"/>
      <c r="GU848" s="1"/>
      <c r="GV848" s="1"/>
      <c r="GW848" s="1"/>
      <c r="GX848" s="1"/>
      <c r="GY848" s="1"/>
      <c r="GZ848" s="1"/>
      <c r="HA848" s="1"/>
      <c r="HB848" s="1"/>
      <c r="HC848" s="1"/>
      <c r="HD848" s="1"/>
      <c r="HE848" s="1"/>
      <c r="HF848" s="1"/>
      <c r="HG848" s="1"/>
      <c r="HH848" s="1"/>
      <c r="HI848" s="1"/>
      <c r="HJ848" s="1"/>
      <c r="HK848" s="1"/>
      <c r="HL848" s="1"/>
    </row>
    <row r="849" spans="1:220" x14ac:dyDescent="0.15">
      <c r="A849" s="97"/>
      <c r="B849" s="19"/>
      <c r="C849" s="2"/>
      <c r="D849" s="16"/>
      <c r="E849" s="17"/>
      <c r="F849" s="17"/>
      <c r="G849" s="17"/>
      <c r="H849" s="17"/>
      <c r="I849" s="16"/>
      <c r="J849" s="99"/>
      <c r="K849" s="3"/>
      <c r="L849" s="20"/>
      <c r="M849" s="15"/>
      <c r="N849" s="15"/>
      <c r="O849" s="20"/>
      <c r="P849" s="2"/>
      <c r="Q849" s="2"/>
      <c r="R849" s="4"/>
      <c r="S849" s="99"/>
      <c r="T849" s="9"/>
      <c r="U849" s="9"/>
      <c r="V849" s="9"/>
      <c r="W849" s="9"/>
      <c r="X849" s="9"/>
      <c r="Y849" s="1"/>
      <c r="Z849" s="9"/>
      <c r="AA849" s="9"/>
      <c r="AB849" s="9"/>
      <c r="AC849" s="9"/>
      <c r="AD849" s="9"/>
      <c r="AE849" s="10"/>
      <c r="AF849" s="9"/>
      <c r="AG849" s="9"/>
      <c r="AH849" s="99">
        <f t="shared" ref="AH849:AH862" si="502">(AH848+1)</f>
        <v>44080</v>
      </c>
      <c r="AI849" s="2">
        <f t="shared" ca="1" si="497"/>
        <v>358.85031400000003</v>
      </c>
      <c r="AJ849" s="9">
        <f t="shared" si="497"/>
        <v>350</v>
      </c>
      <c r="AK849" s="16">
        <f t="shared" ca="1" si="497"/>
        <v>0</v>
      </c>
      <c r="AL849" s="17">
        <f t="shared" ca="1" si="497"/>
        <v>1.01546263</v>
      </c>
      <c r="AM849" s="99">
        <f t="shared" si="498"/>
        <v>44080</v>
      </c>
      <c r="AN849" s="16">
        <f t="shared" si="499"/>
        <v>1.7999999999999999E-2</v>
      </c>
      <c r="AO849" s="3">
        <f t="shared" si="499"/>
        <v>136</v>
      </c>
      <c r="AP849" s="15">
        <f t="shared" si="499"/>
        <v>1.00967439</v>
      </c>
      <c r="AQ849" s="15">
        <f t="shared" ca="1" si="499"/>
        <v>1.0252866119999999</v>
      </c>
      <c r="AR849" s="99">
        <f t="shared" si="500"/>
        <v>44080</v>
      </c>
      <c r="AS849" s="2">
        <f t="shared" ca="1" si="501"/>
        <v>8.8503139999999991</v>
      </c>
      <c r="AT849" s="2">
        <f t="shared" si="501"/>
        <v>0</v>
      </c>
      <c r="AU849" s="28" t="str">
        <f t="shared" si="501"/>
        <v>A+J=</v>
      </c>
      <c r="AV849" s="99">
        <f t="shared" si="501"/>
        <v>44249</v>
      </c>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c r="FV849" s="3"/>
      <c r="FW849" s="3"/>
      <c r="FX849" s="3"/>
      <c r="FY849" s="3"/>
      <c r="FZ849" s="3"/>
      <c r="GA849" s="3"/>
      <c r="GB849" s="3"/>
      <c r="GC849" s="3"/>
      <c r="GD849" s="3"/>
      <c r="GE849" s="3"/>
      <c r="GF849" s="3"/>
      <c r="GG849" s="3"/>
      <c r="GH849" s="3"/>
      <c r="GI849" s="3"/>
      <c r="GJ849" s="3"/>
      <c r="GK849" s="3"/>
      <c r="GL849" s="3"/>
      <c r="GM849" s="3"/>
      <c r="GN849" s="3"/>
      <c r="GO849" s="3"/>
      <c r="GP849" s="3"/>
      <c r="GQ849" s="3"/>
      <c r="GR849" s="3"/>
      <c r="GS849" s="3"/>
      <c r="GT849" s="1"/>
      <c r="GU849" s="1"/>
      <c r="GV849" s="1"/>
      <c r="GW849" s="1"/>
      <c r="GX849" s="1"/>
      <c r="GY849" s="1"/>
      <c r="GZ849" s="1"/>
      <c r="HA849" s="1"/>
      <c r="HB849" s="1"/>
      <c r="HC849" s="1"/>
      <c r="HD849" s="1"/>
      <c r="HE849" s="1"/>
      <c r="HF849" s="1"/>
      <c r="HG849" s="1"/>
      <c r="HH849" s="1"/>
      <c r="HI849" s="1"/>
      <c r="HJ849" s="1"/>
      <c r="HK849" s="1"/>
      <c r="HL849" s="1"/>
    </row>
    <row r="850" spans="1:220" x14ac:dyDescent="0.15">
      <c r="A850" s="97"/>
      <c r="B850" s="19"/>
      <c r="C850" s="2"/>
      <c r="D850" s="16"/>
      <c r="E850" s="17"/>
      <c r="F850" s="17"/>
      <c r="G850" s="17"/>
      <c r="H850" s="17"/>
      <c r="I850" s="16"/>
      <c r="J850" s="99"/>
      <c r="K850" s="3"/>
      <c r="L850" s="20"/>
      <c r="M850" s="15"/>
      <c r="N850" s="15"/>
      <c r="O850" s="20"/>
      <c r="P850" s="2"/>
      <c r="Q850" s="2"/>
      <c r="R850" s="4"/>
      <c r="S850" s="99"/>
      <c r="T850" s="9"/>
      <c r="U850" s="9"/>
      <c r="V850" s="9"/>
      <c r="W850" s="9"/>
      <c r="X850" s="9"/>
      <c r="Y850" s="1"/>
      <c r="Z850" s="9"/>
      <c r="AA850" s="9"/>
      <c r="AB850" s="9"/>
      <c r="AC850" s="9"/>
      <c r="AD850" s="9"/>
      <c r="AE850" s="10"/>
      <c r="AF850" s="9"/>
      <c r="AG850" s="9"/>
      <c r="AH850" s="99">
        <f t="shared" si="502"/>
        <v>44081</v>
      </c>
      <c r="AI850" s="2">
        <f t="shared" ca="1" si="497"/>
        <v>358.85031400000003</v>
      </c>
      <c r="AJ850" s="9">
        <f t="shared" si="497"/>
        <v>350</v>
      </c>
      <c r="AK850" s="16">
        <f t="shared" ca="1" si="497"/>
        <v>0</v>
      </c>
      <c r="AL850" s="17">
        <f t="shared" ca="1" si="497"/>
        <v>1.01546263</v>
      </c>
      <c r="AM850" s="99">
        <f t="shared" si="498"/>
        <v>44081</v>
      </c>
      <c r="AN850" s="16">
        <f t="shared" si="499"/>
        <v>1.7999999999999999E-2</v>
      </c>
      <c r="AO850" s="3">
        <f t="shared" si="499"/>
        <v>136</v>
      </c>
      <c r="AP850" s="15">
        <f t="shared" si="499"/>
        <v>1.00967439</v>
      </c>
      <c r="AQ850" s="15">
        <f t="shared" ca="1" si="499"/>
        <v>1.0252866119999999</v>
      </c>
      <c r="AR850" s="99">
        <f t="shared" si="500"/>
        <v>44081</v>
      </c>
      <c r="AS850" s="2">
        <f t="shared" ca="1" si="501"/>
        <v>8.8503139999999991</v>
      </c>
      <c r="AT850" s="2">
        <f t="shared" si="501"/>
        <v>0</v>
      </c>
      <c r="AU850" s="28" t="str">
        <f t="shared" si="501"/>
        <v>A+J=</v>
      </c>
      <c r="AV850" s="99">
        <f t="shared" si="501"/>
        <v>44249</v>
      </c>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c r="FV850" s="3"/>
      <c r="FW850" s="3"/>
      <c r="FX850" s="3"/>
      <c r="FY850" s="3"/>
      <c r="FZ850" s="3"/>
      <c r="GA850" s="3"/>
      <c r="GB850" s="3"/>
      <c r="GC850" s="3"/>
      <c r="GD850" s="3"/>
      <c r="GE850" s="3"/>
      <c r="GF850" s="3"/>
      <c r="GG850" s="3"/>
      <c r="GH850" s="3"/>
      <c r="GI850" s="3"/>
      <c r="GJ850" s="3"/>
      <c r="GK850" s="3"/>
      <c r="GL850" s="3"/>
      <c r="GM850" s="3"/>
      <c r="GN850" s="3"/>
      <c r="GO850" s="3"/>
      <c r="GP850" s="3"/>
      <c r="GQ850" s="3"/>
      <c r="GR850" s="3"/>
      <c r="GS850" s="3"/>
      <c r="GT850" s="1"/>
      <c r="GU850" s="1"/>
      <c r="GV850" s="1"/>
      <c r="GW850" s="1"/>
      <c r="GX850" s="1"/>
      <c r="GY850" s="1"/>
      <c r="GZ850" s="1"/>
      <c r="HA850" s="1"/>
      <c r="HB850" s="1"/>
      <c r="HC850" s="1"/>
      <c r="HD850" s="1"/>
      <c r="HE850" s="1"/>
      <c r="HF850" s="1"/>
      <c r="HG850" s="1"/>
      <c r="HH850" s="1"/>
      <c r="HI850" s="1"/>
      <c r="HJ850" s="1"/>
      <c r="HK850" s="1"/>
      <c r="HL850" s="1"/>
    </row>
    <row r="851" spans="1:220" x14ac:dyDescent="0.15">
      <c r="A851" s="97"/>
      <c r="B851" s="19"/>
      <c r="C851" s="2"/>
      <c r="D851" s="16"/>
      <c r="E851" s="17"/>
      <c r="F851" s="17"/>
      <c r="G851" s="17"/>
      <c r="H851" s="17"/>
      <c r="I851" s="16"/>
      <c r="J851" s="99"/>
      <c r="K851" s="3"/>
      <c r="L851" s="20"/>
      <c r="M851" s="15"/>
      <c r="N851" s="15"/>
      <c r="O851" s="20"/>
      <c r="P851" s="2"/>
      <c r="Q851" s="2"/>
      <c r="R851" s="4"/>
      <c r="S851" s="99"/>
      <c r="T851" s="9"/>
      <c r="U851" s="9"/>
      <c r="V851" s="9"/>
      <c r="W851" s="9"/>
      <c r="X851" s="9"/>
      <c r="Y851" s="1"/>
      <c r="Z851" s="9"/>
      <c r="AA851" s="9"/>
      <c r="AB851" s="9"/>
      <c r="AC851" s="9"/>
      <c r="AD851" s="9"/>
      <c r="AE851" s="10"/>
      <c r="AF851" s="9"/>
      <c r="AG851" s="9"/>
      <c r="AH851" s="99">
        <f t="shared" si="502"/>
        <v>44082</v>
      </c>
      <c r="AI851" s="2">
        <f t="shared" ca="1" si="497"/>
        <v>358.85031400000003</v>
      </c>
      <c r="AJ851" s="9">
        <f t="shared" si="497"/>
        <v>350</v>
      </c>
      <c r="AK851" s="16">
        <f t="shared" ca="1" si="497"/>
        <v>1.9000000000000006E-2</v>
      </c>
      <c r="AL851" s="17">
        <f t="shared" ca="1" si="497"/>
        <v>1.01546263</v>
      </c>
      <c r="AM851" s="99">
        <f t="shared" si="498"/>
        <v>44082</v>
      </c>
      <c r="AN851" s="16">
        <f t="shared" si="499"/>
        <v>1.7999999999999999E-2</v>
      </c>
      <c r="AO851" s="3">
        <f t="shared" si="499"/>
        <v>136</v>
      </c>
      <c r="AP851" s="15">
        <f t="shared" si="499"/>
        <v>1.00967439</v>
      </c>
      <c r="AQ851" s="15">
        <f t="shared" ca="1" si="499"/>
        <v>1.0252866119999999</v>
      </c>
      <c r="AR851" s="99">
        <f t="shared" si="500"/>
        <v>44082</v>
      </c>
      <c r="AS851" s="2">
        <f t="shared" ca="1" si="501"/>
        <v>8.8503139999999991</v>
      </c>
      <c r="AT851" s="2">
        <f t="shared" si="501"/>
        <v>0</v>
      </c>
      <c r="AU851" s="28" t="str">
        <f t="shared" si="501"/>
        <v>A+J=</v>
      </c>
      <c r="AV851" s="99">
        <f t="shared" si="501"/>
        <v>44249</v>
      </c>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c r="FV851" s="3"/>
      <c r="FW851" s="3"/>
      <c r="FX851" s="3"/>
      <c r="FY851" s="3"/>
      <c r="FZ851" s="3"/>
      <c r="GA851" s="3"/>
      <c r="GB851" s="3"/>
      <c r="GC851" s="3"/>
      <c r="GD851" s="3"/>
      <c r="GE851" s="3"/>
      <c r="GF851" s="3"/>
      <c r="GG851" s="3"/>
      <c r="GH851" s="3"/>
      <c r="GI851" s="3"/>
      <c r="GJ851" s="3"/>
      <c r="GK851" s="3"/>
      <c r="GL851" s="3"/>
      <c r="GM851" s="3"/>
      <c r="GN851" s="3"/>
      <c r="GO851" s="3"/>
      <c r="GP851" s="3"/>
      <c r="GQ851" s="3"/>
      <c r="GR851" s="3"/>
      <c r="GS851" s="3"/>
      <c r="GT851" s="1"/>
      <c r="GU851" s="1"/>
      <c r="GV851" s="1"/>
      <c r="GW851" s="1"/>
      <c r="GX851" s="1"/>
      <c r="GY851" s="1"/>
      <c r="GZ851" s="1"/>
      <c r="HA851" s="1"/>
      <c r="HB851" s="1"/>
      <c r="HC851" s="1"/>
      <c r="HD851" s="1"/>
      <c r="HE851" s="1"/>
      <c r="HF851" s="1"/>
      <c r="HG851" s="1"/>
      <c r="HH851" s="1"/>
      <c r="HI851" s="1"/>
      <c r="HJ851" s="1"/>
      <c r="HK851" s="1"/>
      <c r="HL851" s="1"/>
    </row>
    <row r="852" spans="1:220" x14ac:dyDescent="0.15">
      <c r="A852" s="97"/>
      <c r="B852" s="19"/>
      <c r="C852" s="2"/>
      <c r="D852" s="16"/>
      <c r="E852" s="17"/>
      <c r="F852" s="17"/>
      <c r="G852" s="17"/>
      <c r="H852" s="17"/>
      <c r="I852" s="16"/>
      <c r="J852" s="99"/>
      <c r="K852" s="3"/>
      <c r="L852" s="20"/>
      <c r="M852" s="15"/>
      <c r="N852" s="15"/>
      <c r="O852" s="20"/>
      <c r="P852" s="2"/>
      <c r="Q852" s="2"/>
      <c r="R852" s="4"/>
      <c r="S852" s="99"/>
      <c r="T852" s="9"/>
      <c r="U852" s="9"/>
      <c r="V852" s="9"/>
      <c r="W852" s="9"/>
      <c r="X852" s="9"/>
      <c r="Y852" s="1"/>
      <c r="Z852" s="9"/>
      <c r="AA852" s="9"/>
      <c r="AB852" s="9"/>
      <c r="AC852" s="9"/>
      <c r="AD852" s="9"/>
      <c r="AE852" s="10"/>
      <c r="AF852" s="9"/>
      <c r="AG852" s="9"/>
      <c r="AH852" s="99">
        <f t="shared" si="502"/>
        <v>44083</v>
      </c>
      <c r="AI852" s="2">
        <f t="shared" ca="1" si="497"/>
        <v>358.90252099999998</v>
      </c>
      <c r="AJ852" s="9">
        <f t="shared" si="497"/>
        <v>350</v>
      </c>
      <c r="AK852" s="16">
        <f t="shared" ca="1" si="497"/>
        <v>1.9000000000000006E-2</v>
      </c>
      <c r="AL852" s="17">
        <f t="shared" ca="1" si="497"/>
        <v>1.0155384700000001</v>
      </c>
      <c r="AM852" s="99">
        <f t="shared" si="498"/>
        <v>44083</v>
      </c>
      <c r="AN852" s="16">
        <f t="shared" si="499"/>
        <v>1.7999999999999999E-2</v>
      </c>
      <c r="AO852" s="3">
        <f t="shared" si="499"/>
        <v>137</v>
      </c>
      <c r="AP852" s="15">
        <f t="shared" si="499"/>
        <v>1.0097458699999999</v>
      </c>
      <c r="AQ852" s="15">
        <f t="shared" ca="1" si="499"/>
        <v>1.0254357759999999</v>
      </c>
      <c r="AR852" s="99">
        <f t="shared" si="500"/>
        <v>44083</v>
      </c>
      <c r="AS852" s="2">
        <f t="shared" ca="1" si="501"/>
        <v>8.9025210000000001</v>
      </c>
      <c r="AT852" s="2">
        <f t="shared" si="501"/>
        <v>0</v>
      </c>
      <c r="AU852" s="28" t="str">
        <f t="shared" si="501"/>
        <v>A+J=</v>
      </c>
      <c r="AV852" s="99">
        <f t="shared" si="501"/>
        <v>44249</v>
      </c>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c r="FV852" s="3"/>
      <c r="FW852" s="3"/>
      <c r="FX852" s="3"/>
      <c r="FY852" s="3"/>
      <c r="FZ852" s="3"/>
      <c r="GA852" s="3"/>
      <c r="GB852" s="3"/>
      <c r="GC852" s="3"/>
      <c r="GD852" s="3"/>
      <c r="GE852" s="3"/>
      <c r="GF852" s="3"/>
      <c r="GG852" s="3"/>
      <c r="GH852" s="3"/>
      <c r="GI852" s="3"/>
      <c r="GJ852" s="3"/>
      <c r="GK852" s="3"/>
      <c r="GL852" s="3"/>
      <c r="GM852" s="3"/>
      <c r="GN852" s="3"/>
      <c r="GO852" s="3"/>
      <c r="GP852" s="3"/>
      <c r="GQ852" s="3"/>
      <c r="GR852" s="3"/>
      <c r="GS852" s="3"/>
      <c r="GT852" s="1"/>
      <c r="GU852" s="1"/>
      <c r="GV852" s="1"/>
      <c r="GW852" s="1"/>
      <c r="GX852" s="1"/>
      <c r="GY852" s="1"/>
      <c r="GZ852" s="1"/>
      <c r="HA852" s="1"/>
      <c r="HB852" s="1"/>
      <c r="HC852" s="1"/>
      <c r="HD852" s="1"/>
      <c r="HE852" s="1"/>
      <c r="HF852" s="1"/>
      <c r="HG852" s="1"/>
      <c r="HH852" s="1"/>
      <c r="HI852" s="1"/>
      <c r="HJ852" s="1"/>
      <c r="HK852" s="1"/>
      <c r="HL852" s="1"/>
    </row>
    <row r="853" spans="1:220" x14ac:dyDescent="0.15">
      <c r="A853" s="97"/>
      <c r="B853" s="19"/>
      <c r="C853" s="2"/>
      <c r="D853" s="16"/>
      <c r="E853" s="17"/>
      <c r="F853" s="17"/>
      <c r="G853" s="17"/>
      <c r="H853" s="17"/>
      <c r="I853" s="16"/>
      <c r="J853" s="99"/>
      <c r="K853" s="3"/>
      <c r="L853" s="20"/>
      <c r="M853" s="15"/>
      <c r="N853" s="15"/>
      <c r="O853" s="20"/>
      <c r="P853" s="2"/>
      <c r="Q853" s="2"/>
      <c r="R853" s="4"/>
      <c r="S853" s="99"/>
      <c r="T853" s="9"/>
      <c r="U853" s="9"/>
      <c r="V853" s="9"/>
      <c r="W853" s="9"/>
      <c r="X853" s="9"/>
      <c r="Y853" s="1"/>
      <c r="Z853" s="9"/>
      <c r="AA853" s="9"/>
      <c r="AB853" s="9"/>
      <c r="AC853" s="9"/>
      <c r="AD853" s="9"/>
      <c r="AE853" s="10"/>
      <c r="AF853" s="9"/>
      <c r="AG853" s="9"/>
      <c r="AH853" s="99">
        <f t="shared" si="502"/>
        <v>44084</v>
      </c>
      <c r="AI853" s="2">
        <f t="shared" ca="1" si="497"/>
        <v>358.95473800000002</v>
      </c>
      <c r="AJ853" s="9">
        <f t="shared" si="497"/>
        <v>350</v>
      </c>
      <c r="AK853" s="16">
        <f t="shared" ca="1" si="497"/>
        <v>1.9000000000000006E-2</v>
      </c>
      <c r="AL853" s="17">
        <f t="shared" ca="1" si="497"/>
        <v>1.0156143200000001</v>
      </c>
      <c r="AM853" s="99">
        <f t="shared" si="498"/>
        <v>44084</v>
      </c>
      <c r="AN853" s="16">
        <f t="shared" si="499"/>
        <v>1.7999999999999999E-2</v>
      </c>
      <c r="AO853" s="3">
        <f t="shared" si="499"/>
        <v>138</v>
      </c>
      <c r="AP853" s="15">
        <f t="shared" si="499"/>
        <v>1.0098173560000001</v>
      </c>
      <c r="AQ853" s="15">
        <f t="shared" ca="1" si="499"/>
        <v>1.0255849669999999</v>
      </c>
      <c r="AR853" s="99">
        <f t="shared" si="500"/>
        <v>44084</v>
      </c>
      <c r="AS853" s="2">
        <f t="shared" ca="1" si="501"/>
        <v>8.9547380000000008</v>
      </c>
      <c r="AT853" s="2">
        <f t="shared" si="501"/>
        <v>0</v>
      </c>
      <c r="AU853" s="28" t="str">
        <f t="shared" si="501"/>
        <v>A+J=</v>
      </c>
      <c r="AV853" s="99">
        <f t="shared" si="501"/>
        <v>44249</v>
      </c>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c r="FV853" s="3"/>
      <c r="FW853" s="3"/>
      <c r="FX853" s="3"/>
      <c r="FY853" s="3"/>
      <c r="FZ853" s="3"/>
      <c r="GA853" s="3"/>
      <c r="GB853" s="3"/>
      <c r="GC853" s="3"/>
      <c r="GD853" s="3"/>
      <c r="GE853" s="3"/>
      <c r="GF853" s="3"/>
      <c r="GG853" s="3"/>
      <c r="GH853" s="3"/>
      <c r="GI853" s="3"/>
      <c r="GJ853" s="3"/>
      <c r="GK853" s="3"/>
      <c r="GL853" s="3"/>
      <c r="GM853" s="3"/>
      <c r="GN853" s="3"/>
      <c r="GO853" s="3"/>
      <c r="GP853" s="3"/>
      <c r="GQ853" s="3"/>
      <c r="GR853" s="3"/>
      <c r="GS853" s="3"/>
      <c r="GT853" s="1"/>
      <c r="GU853" s="1"/>
      <c r="GV853" s="1"/>
      <c r="GW853" s="1"/>
      <c r="GX853" s="1"/>
      <c r="GY853" s="1"/>
      <c r="GZ853" s="1"/>
      <c r="HA853" s="1"/>
      <c r="HB853" s="1"/>
      <c r="HC853" s="1"/>
      <c r="HD853" s="1"/>
      <c r="HE853" s="1"/>
      <c r="HF853" s="1"/>
      <c r="HG853" s="1"/>
      <c r="HH853" s="1"/>
      <c r="HI853" s="1"/>
      <c r="HJ853" s="1"/>
      <c r="HK853" s="1"/>
      <c r="HL853" s="1"/>
    </row>
    <row r="854" spans="1:220" x14ac:dyDescent="0.15">
      <c r="A854" s="97"/>
      <c r="B854" s="19"/>
      <c r="C854" s="2"/>
      <c r="D854" s="16"/>
      <c r="E854" s="17"/>
      <c r="F854" s="17"/>
      <c r="G854" s="17"/>
      <c r="H854" s="17"/>
      <c r="I854" s="16"/>
      <c r="J854" s="99"/>
      <c r="K854" s="3"/>
      <c r="L854" s="20"/>
      <c r="M854" s="15"/>
      <c r="N854" s="15"/>
      <c r="O854" s="20"/>
      <c r="P854" s="2"/>
      <c r="Q854" s="2"/>
      <c r="R854" s="4"/>
      <c r="S854" s="99"/>
      <c r="T854" s="9"/>
      <c r="U854" s="9"/>
      <c r="V854" s="9"/>
      <c r="W854" s="9"/>
      <c r="X854" s="9"/>
      <c r="Y854" s="1"/>
      <c r="Z854" s="9"/>
      <c r="AA854" s="9"/>
      <c r="AB854" s="9"/>
      <c r="AC854" s="9"/>
      <c r="AD854" s="9"/>
      <c r="AE854" s="10"/>
      <c r="AF854" s="9"/>
      <c r="AG854" s="9"/>
      <c r="AH854" s="99">
        <f t="shared" si="502"/>
        <v>44085</v>
      </c>
      <c r="AI854" s="2">
        <f t="shared" ca="1" si="497"/>
        <v>359.00696399999998</v>
      </c>
      <c r="AJ854" s="9">
        <f t="shared" si="497"/>
        <v>350</v>
      </c>
      <c r="AK854" s="16">
        <f t="shared" ca="1" si="497"/>
        <v>1.9000000000000006E-2</v>
      </c>
      <c r="AL854" s="17">
        <f t="shared" ca="1" si="497"/>
        <v>1.01569018</v>
      </c>
      <c r="AM854" s="99">
        <f t="shared" si="498"/>
        <v>44085</v>
      </c>
      <c r="AN854" s="16">
        <f t="shared" si="499"/>
        <v>1.7999999999999999E-2</v>
      </c>
      <c r="AO854" s="3">
        <f t="shared" si="499"/>
        <v>139</v>
      </c>
      <c r="AP854" s="15">
        <f t="shared" si="499"/>
        <v>1.009888847</v>
      </c>
      <c r="AQ854" s="15">
        <f t="shared" ca="1" si="499"/>
        <v>1.0257341849999999</v>
      </c>
      <c r="AR854" s="99">
        <f t="shared" si="500"/>
        <v>44085</v>
      </c>
      <c r="AS854" s="2">
        <f t="shared" ca="1" si="501"/>
        <v>9.006964</v>
      </c>
      <c r="AT854" s="2">
        <f t="shared" si="501"/>
        <v>0</v>
      </c>
      <c r="AU854" s="28" t="str">
        <f t="shared" si="501"/>
        <v>A+J=</v>
      </c>
      <c r="AV854" s="99">
        <f t="shared" si="501"/>
        <v>44249</v>
      </c>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c r="FV854" s="3"/>
      <c r="FW854" s="3"/>
      <c r="FX854" s="3"/>
      <c r="FY854" s="3"/>
      <c r="FZ854" s="3"/>
      <c r="GA854" s="3"/>
      <c r="GB854" s="3"/>
      <c r="GC854" s="3"/>
      <c r="GD854" s="3"/>
      <c r="GE854" s="3"/>
      <c r="GF854" s="3"/>
      <c r="GG854" s="3"/>
      <c r="GH854" s="3"/>
      <c r="GI854" s="3"/>
      <c r="GJ854" s="3"/>
      <c r="GK854" s="3"/>
      <c r="GL854" s="3"/>
      <c r="GM854" s="3"/>
      <c r="GN854" s="3"/>
      <c r="GO854" s="3"/>
      <c r="GP854" s="3"/>
      <c r="GQ854" s="3"/>
      <c r="GR854" s="3"/>
      <c r="GS854" s="3"/>
      <c r="GT854" s="1"/>
      <c r="GU854" s="1"/>
      <c r="GV854" s="1"/>
      <c r="GW854" s="1"/>
      <c r="GX854" s="1"/>
      <c r="GY854" s="1"/>
      <c r="GZ854" s="1"/>
      <c r="HA854" s="1"/>
      <c r="HB854" s="1"/>
      <c r="HC854" s="1"/>
      <c r="HD854" s="1"/>
      <c r="HE854" s="1"/>
      <c r="HF854" s="1"/>
      <c r="HG854" s="1"/>
      <c r="HH854" s="1"/>
      <c r="HI854" s="1"/>
      <c r="HJ854" s="1"/>
      <c r="HK854" s="1"/>
      <c r="HL854" s="1"/>
    </row>
    <row r="855" spans="1:220" x14ac:dyDescent="0.15">
      <c r="A855" s="97"/>
      <c r="B855" s="19"/>
      <c r="C855" s="2"/>
      <c r="D855" s="16"/>
      <c r="E855" s="17"/>
      <c r="F855" s="17"/>
      <c r="G855" s="17"/>
      <c r="H855" s="17"/>
      <c r="I855" s="16"/>
      <c r="J855" s="99"/>
      <c r="K855" s="3"/>
      <c r="L855" s="20"/>
      <c r="M855" s="15"/>
      <c r="N855" s="15"/>
      <c r="O855" s="20"/>
      <c r="P855" s="2"/>
      <c r="Q855" s="2"/>
      <c r="R855" s="4"/>
      <c r="S855" s="99"/>
      <c r="T855" s="9"/>
      <c r="U855" s="9"/>
      <c r="V855" s="9"/>
      <c r="W855" s="9"/>
      <c r="X855" s="9"/>
      <c r="Y855" s="1"/>
      <c r="Z855" s="9"/>
      <c r="AA855" s="9"/>
      <c r="AB855" s="9"/>
      <c r="AC855" s="9"/>
      <c r="AD855" s="9"/>
      <c r="AE855" s="10"/>
      <c r="AF855" s="9"/>
      <c r="AG855" s="9"/>
      <c r="AH855" s="99">
        <f t="shared" si="502"/>
        <v>44086</v>
      </c>
      <c r="AI855" s="2">
        <f t="shared" ca="1" si="497"/>
        <v>359.05919599999999</v>
      </c>
      <c r="AJ855" s="9">
        <f t="shared" si="497"/>
        <v>350</v>
      </c>
      <c r="AK855" s="16">
        <f t="shared" ca="1" si="497"/>
        <v>0</v>
      </c>
      <c r="AL855" s="17">
        <f t="shared" ca="1" si="497"/>
        <v>1.0157660399999999</v>
      </c>
      <c r="AM855" s="99">
        <f t="shared" si="498"/>
        <v>44086</v>
      </c>
      <c r="AN855" s="16">
        <f t="shared" si="499"/>
        <v>1.7999999999999999E-2</v>
      </c>
      <c r="AO855" s="3">
        <f t="shared" si="499"/>
        <v>140</v>
      </c>
      <c r="AP855" s="15">
        <f t="shared" si="499"/>
        <v>1.0099603429999999</v>
      </c>
      <c r="AQ855" s="15">
        <f t="shared" ca="1" si="499"/>
        <v>1.025883418</v>
      </c>
      <c r="AR855" s="99">
        <f t="shared" si="500"/>
        <v>44086</v>
      </c>
      <c r="AS855" s="2">
        <f t="shared" ca="1" si="501"/>
        <v>9.059196</v>
      </c>
      <c r="AT855" s="2">
        <f t="shared" si="501"/>
        <v>0</v>
      </c>
      <c r="AU855" s="28" t="str">
        <f t="shared" si="501"/>
        <v>A+J=</v>
      </c>
      <c r="AV855" s="99">
        <f t="shared" si="501"/>
        <v>44249</v>
      </c>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c r="FV855" s="3"/>
      <c r="FW855" s="3"/>
      <c r="FX855" s="3"/>
      <c r="FY855" s="3"/>
      <c r="FZ855" s="3"/>
      <c r="GA855" s="3"/>
      <c r="GB855" s="3"/>
      <c r="GC855" s="3"/>
      <c r="GD855" s="3"/>
      <c r="GE855" s="3"/>
      <c r="GF855" s="3"/>
      <c r="GG855" s="3"/>
      <c r="GH855" s="3"/>
      <c r="GI855" s="3"/>
      <c r="GJ855" s="3"/>
      <c r="GK855" s="3"/>
      <c r="GL855" s="3"/>
      <c r="GM855" s="3"/>
      <c r="GN855" s="3"/>
      <c r="GO855" s="3"/>
      <c r="GP855" s="3"/>
      <c r="GQ855" s="3"/>
      <c r="GR855" s="3"/>
      <c r="GS855" s="3"/>
      <c r="GT855" s="1"/>
      <c r="GU855" s="1"/>
      <c r="GV855" s="1"/>
      <c r="GW855" s="1"/>
      <c r="GX855" s="1"/>
      <c r="GY855" s="1"/>
      <c r="GZ855" s="1"/>
      <c r="HA855" s="1"/>
      <c r="HB855" s="1"/>
      <c r="HC855" s="1"/>
      <c r="HD855" s="1"/>
      <c r="HE855" s="1"/>
      <c r="HF855" s="1"/>
      <c r="HG855" s="1"/>
      <c r="HH855" s="1"/>
      <c r="HI855" s="1"/>
      <c r="HJ855" s="1"/>
      <c r="HK855" s="1"/>
      <c r="HL855" s="1"/>
    </row>
    <row r="856" spans="1:220" x14ac:dyDescent="0.15">
      <c r="A856" s="97"/>
      <c r="B856" s="19"/>
      <c r="C856" s="2"/>
      <c r="D856" s="16"/>
      <c r="E856" s="17"/>
      <c r="F856" s="17"/>
      <c r="G856" s="17"/>
      <c r="H856" s="17"/>
      <c r="I856" s="16"/>
      <c r="J856" s="99"/>
      <c r="K856" s="3"/>
      <c r="L856" s="20"/>
      <c r="M856" s="15"/>
      <c r="N856" s="15"/>
      <c r="O856" s="20"/>
      <c r="P856" s="2"/>
      <c r="Q856" s="2"/>
      <c r="R856" s="4"/>
      <c r="S856" s="99"/>
      <c r="T856" s="9"/>
      <c r="U856" s="9"/>
      <c r="V856" s="9"/>
      <c r="W856" s="9"/>
      <c r="X856" s="9"/>
      <c r="Y856" s="1"/>
      <c r="Z856" s="9"/>
      <c r="AA856" s="9"/>
      <c r="AB856" s="9"/>
      <c r="AC856" s="9"/>
      <c r="AD856" s="9"/>
      <c r="AE856" s="10"/>
      <c r="AF856" s="9"/>
      <c r="AG856" s="9"/>
      <c r="AH856" s="99">
        <f t="shared" si="502"/>
        <v>44087</v>
      </c>
      <c r="AI856" s="2">
        <f t="shared" ca="1" si="497"/>
        <v>359.05919599999999</v>
      </c>
      <c r="AJ856" s="9">
        <f t="shared" si="497"/>
        <v>350</v>
      </c>
      <c r="AK856" s="16">
        <f t="shared" ca="1" si="497"/>
        <v>0</v>
      </c>
      <c r="AL856" s="17">
        <f t="shared" ca="1" si="497"/>
        <v>1.0157660399999999</v>
      </c>
      <c r="AM856" s="99">
        <f t="shared" si="498"/>
        <v>44087</v>
      </c>
      <c r="AN856" s="16">
        <f t="shared" si="499"/>
        <v>1.7999999999999999E-2</v>
      </c>
      <c r="AO856" s="3">
        <f t="shared" si="499"/>
        <v>140</v>
      </c>
      <c r="AP856" s="15">
        <f t="shared" si="499"/>
        <v>1.0099603429999999</v>
      </c>
      <c r="AQ856" s="15">
        <f t="shared" ca="1" si="499"/>
        <v>1.025883418</v>
      </c>
      <c r="AR856" s="99">
        <f t="shared" si="500"/>
        <v>44087</v>
      </c>
      <c r="AS856" s="2">
        <f t="shared" ca="1" si="501"/>
        <v>9.059196</v>
      </c>
      <c r="AT856" s="2">
        <f t="shared" si="501"/>
        <v>0</v>
      </c>
      <c r="AU856" s="28" t="str">
        <f t="shared" si="501"/>
        <v>A+J=</v>
      </c>
      <c r="AV856" s="99">
        <f t="shared" si="501"/>
        <v>44249</v>
      </c>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c r="FV856" s="3"/>
      <c r="FW856" s="3"/>
      <c r="FX856" s="3"/>
      <c r="FY856" s="3"/>
      <c r="FZ856" s="3"/>
      <c r="GA856" s="3"/>
      <c r="GB856" s="3"/>
      <c r="GC856" s="3"/>
      <c r="GD856" s="3"/>
      <c r="GE856" s="3"/>
      <c r="GF856" s="3"/>
      <c r="GG856" s="3"/>
      <c r="GH856" s="3"/>
      <c r="GI856" s="3"/>
      <c r="GJ856" s="3"/>
      <c r="GK856" s="3"/>
      <c r="GL856" s="3"/>
      <c r="GM856" s="3"/>
      <c r="GN856" s="3"/>
      <c r="GO856" s="3"/>
      <c r="GP856" s="3"/>
      <c r="GQ856" s="3"/>
      <c r="GR856" s="3"/>
      <c r="GS856" s="3"/>
      <c r="GT856" s="1"/>
      <c r="GU856" s="1"/>
      <c r="GV856" s="1"/>
      <c r="GW856" s="1"/>
      <c r="GX856" s="1"/>
      <c r="GY856" s="1"/>
      <c r="GZ856" s="1"/>
      <c r="HA856" s="1"/>
      <c r="HB856" s="1"/>
      <c r="HC856" s="1"/>
      <c r="HD856" s="1"/>
      <c r="HE856" s="1"/>
      <c r="HF856" s="1"/>
      <c r="HG856" s="1"/>
      <c r="HH856" s="1"/>
      <c r="HI856" s="1"/>
      <c r="HJ856" s="1"/>
      <c r="HK856" s="1"/>
      <c r="HL856" s="1"/>
    </row>
    <row r="857" spans="1:220" x14ac:dyDescent="0.15">
      <c r="A857" s="97"/>
      <c r="B857" s="19"/>
      <c r="C857" s="2"/>
      <c r="D857" s="16"/>
      <c r="E857" s="17"/>
      <c r="F857" s="17"/>
      <c r="G857" s="17"/>
      <c r="H857" s="17"/>
      <c r="I857" s="16"/>
      <c r="J857" s="99"/>
      <c r="K857" s="3"/>
      <c r="L857" s="20"/>
      <c r="M857" s="15"/>
      <c r="N857" s="15"/>
      <c r="O857" s="20"/>
      <c r="P857" s="2"/>
      <c r="Q857" s="2"/>
      <c r="R857" s="4"/>
      <c r="S857" s="99"/>
      <c r="T857" s="9"/>
      <c r="U857" s="9"/>
      <c r="V857" s="9"/>
      <c r="W857" s="9"/>
      <c r="X857" s="9"/>
      <c r="Y857" s="1"/>
      <c r="Z857" s="9"/>
      <c r="AA857" s="9"/>
      <c r="AB857" s="9"/>
      <c r="AC857" s="9"/>
      <c r="AD857" s="9"/>
      <c r="AE857" s="10"/>
      <c r="AF857" s="9"/>
      <c r="AG857" s="9"/>
      <c r="AH857" s="99">
        <f t="shared" si="502"/>
        <v>44088</v>
      </c>
      <c r="AI857" s="2">
        <f t="shared" ca="1" si="497"/>
        <v>359.05919599999999</v>
      </c>
      <c r="AJ857" s="9">
        <f t="shared" si="497"/>
        <v>350</v>
      </c>
      <c r="AK857" s="16">
        <f t="shared" ca="1" si="497"/>
        <v>1.9000000000000006E-2</v>
      </c>
      <c r="AL857" s="17">
        <f t="shared" ca="1" si="497"/>
        <v>1.0157660399999999</v>
      </c>
      <c r="AM857" s="99">
        <f t="shared" si="498"/>
        <v>44088</v>
      </c>
      <c r="AN857" s="16">
        <f t="shared" si="499"/>
        <v>1.7999999999999999E-2</v>
      </c>
      <c r="AO857" s="3">
        <f t="shared" si="499"/>
        <v>140</v>
      </c>
      <c r="AP857" s="15">
        <f t="shared" si="499"/>
        <v>1.0099603429999999</v>
      </c>
      <c r="AQ857" s="15">
        <f t="shared" ca="1" si="499"/>
        <v>1.025883418</v>
      </c>
      <c r="AR857" s="99">
        <f t="shared" si="500"/>
        <v>44088</v>
      </c>
      <c r="AS857" s="2">
        <f t="shared" ca="1" si="501"/>
        <v>9.059196</v>
      </c>
      <c r="AT857" s="2">
        <f t="shared" si="501"/>
        <v>0</v>
      </c>
      <c r="AU857" s="28" t="str">
        <f t="shared" si="501"/>
        <v>A+J=</v>
      </c>
      <c r="AV857" s="99">
        <f t="shared" si="501"/>
        <v>44249</v>
      </c>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c r="FV857" s="3"/>
      <c r="FW857" s="3"/>
      <c r="FX857" s="3"/>
      <c r="FY857" s="3"/>
      <c r="FZ857" s="3"/>
      <c r="GA857" s="3"/>
      <c r="GB857" s="3"/>
      <c r="GC857" s="3"/>
      <c r="GD857" s="3"/>
      <c r="GE857" s="3"/>
      <c r="GF857" s="3"/>
      <c r="GG857" s="3"/>
      <c r="GH857" s="3"/>
      <c r="GI857" s="3"/>
      <c r="GJ857" s="3"/>
      <c r="GK857" s="3"/>
      <c r="GL857" s="3"/>
      <c r="GM857" s="3"/>
      <c r="GN857" s="3"/>
      <c r="GO857" s="3"/>
      <c r="GP857" s="3"/>
      <c r="GQ857" s="3"/>
      <c r="GR857" s="3"/>
      <c r="GS857" s="3"/>
      <c r="GT857" s="1"/>
      <c r="GU857" s="1"/>
      <c r="GV857" s="1"/>
      <c r="GW857" s="1"/>
      <c r="GX857" s="1"/>
      <c r="GY857" s="1"/>
      <c r="GZ857" s="1"/>
      <c r="HA857" s="1"/>
      <c r="HB857" s="1"/>
      <c r="HC857" s="1"/>
      <c r="HD857" s="1"/>
      <c r="HE857" s="1"/>
      <c r="HF857" s="1"/>
      <c r="HG857" s="1"/>
      <c r="HH857" s="1"/>
      <c r="HI857" s="1"/>
      <c r="HJ857" s="1"/>
      <c r="HK857" s="1"/>
      <c r="HL857" s="1"/>
    </row>
    <row r="858" spans="1:220" x14ac:dyDescent="0.15">
      <c r="A858" s="97"/>
      <c r="B858" s="19"/>
      <c r="C858" s="2"/>
      <c r="D858" s="16"/>
      <c r="E858" s="17"/>
      <c r="F858" s="17"/>
      <c r="G858" s="17"/>
      <c r="H858" s="17"/>
      <c r="I858" s="16"/>
      <c r="J858" s="99"/>
      <c r="K858" s="3"/>
      <c r="L858" s="20"/>
      <c r="M858" s="15"/>
      <c r="N858" s="15"/>
      <c r="O858" s="20"/>
      <c r="P858" s="2"/>
      <c r="Q858" s="2"/>
      <c r="R858" s="4"/>
      <c r="S858" s="99"/>
      <c r="T858" s="9"/>
      <c r="U858" s="9"/>
      <c r="V858" s="9"/>
      <c r="W858" s="9"/>
      <c r="X858" s="9"/>
      <c r="Y858" s="1"/>
      <c r="Z858" s="9"/>
      <c r="AA858" s="9"/>
      <c r="AB858" s="9"/>
      <c r="AC858" s="9"/>
      <c r="AD858" s="9"/>
      <c r="AE858" s="10"/>
      <c r="AF858" s="9"/>
      <c r="AG858" s="9"/>
      <c r="AH858" s="99">
        <f t="shared" si="502"/>
        <v>44089</v>
      </c>
      <c r="AI858" s="2">
        <f t="shared" ca="1" si="497"/>
        <v>359.11143700000002</v>
      </c>
      <c r="AJ858" s="9">
        <f t="shared" si="497"/>
        <v>350</v>
      </c>
      <c r="AK858" s="16">
        <f t="shared" ca="1" si="497"/>
        <v>1.9000000000000006E-2</v>
      </c>
      <c r="AL858" s="17">
        <f t="shared" ca="1" si="497"/>
        <v>1.01584191</v>
      </c>
      <c r="AM858" s="99">
        <f t="shared" si="498"/>
        <v>44089</v>
      </c>
      <c r="AN858" s="16">
        <f t="shared" si="499"/>
        <v>1.7999999999999999E-2</v>
      </c>
      <c r="AO858" s="3">
        <f t="shared" si="499"/>
        <v>141</v>
      </c>
      <c r="AP858" s="15">
        <f t="shared" si="499"/>
        <v>1.010031844</v>
      </c>
      <c r="AQ858" s="15">
        <f t="shared" ca="1" si="499"/>
        <v>1.026032678</v>
      </c>
      <c r="AR858" s="99">
        <f t="shared" si="500"/>
        <v>44089</v>
      </c>
      <c r="AS858" s="2">
        <f t="shared" ca="1" si="501"/>
        <v>9.1114370000000005</v>
      </c>
      <c r="AT858" s="2">
        <f t="shared" si="501"/>
        <v>0</v>
      </c>
      <c r="AU858" s="28" t="str">
        <f t="shared" si="501"/>
        <v>A+J=</v>
      </c>
      <c r="AV858" s="99">
        <f t="shared" si="501"/>
        <v>44249</v>
      </c>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c r="FV858" s="3"/>
      <c r="FW858" s="3"/>
      <c r="FX858" s="3"/>
      <c r="FY858" s="3"/>
      <c r="FZ858" s="3"/>
      <c r="GA858" s="3"/>
      <c r="GB858" s="3"/>
      <c r="GC858" s="3"/>
      <c r="GD858" s="3"/>
      <c r="GE858" s="3"/>
      <c r="GF858" s="3"/>
      <c r="GG858" s="3"/>
      <c r="GH858" s="3"/>
      <c r="GI858" s="3"/>
      <c r="GJ858" s="3"/>
      <c r="GK858" s="3"/>
      <c r="GL858" s="3"/>
      <c r="GM858" s="3"/>
      <c r="GN858" s="3"/>
      <c r="GO858" s="3"/>
      <c r="GP858" s="3"/>
      <c r="GQ858" s="3"/>
      <c r="GR858" s="3"/>
      <c r="GS858" s="3"/>
      <c r="GT858" s="1"/>
      <c r="GU858" s="1"/>
      <c r="GV858" s="1"/>
      <c r="GW858" s="1"/>
      <c r="GX858" s="1"/>
      <c r="GY858" s="1"/>
      <c r="GZ858" s="1"/>
      <c r="HA858" s="1"/>
      <c r="HB858" s="1"/>
      <c r="HC858" s="1"/>
      <c r="HD858" s="1"/>
      <c r="HE858" s="1"/>
      <c r="HF858" s="1"/>
      <c r="HG858" s="1"/>
      <c r="HH858" s="1"/>
      <c r="HI858" s="1"/>
      <c r="HJ858" s="1"/>
      <c r="HK858" s="1"/>
      <c r="HL858" s="1"/>
    </row>
    <row r="859" spans="1:220" x14ac:dyDescent="0.15">
      <c r="A859" s="97"/>
      <c r="B859" s="19"/>
      <c r="C859" s="2"/>
      <c r="D859" s="16"/>
      <c r="E859" s="17"/>
      <c r="F859" s="17"/>
      <c r="G859" s="17"/>
      <c r="H859" s="17"/>
      <c r="I859" s="16"/>
      <c r="J859" s="99"/>
      <c r="K859" s="3"/>
      <c r="L859" s="20"/>
      <c r="M859" s="15"/>
      <c r="N859" s="15"/>
      <c r="O859" s="20"/>
      <c r="P859" s="2"/>
      <c r="Q859" s="2"/>
      <c r="R859" s="4"/>
      <c r="S859" s="99"/>
      <c r="T859" s="9"/>
      <c r="U859" s="9"/>
      <c r="V859" s="9"/>
      <c r="W859" s="9"/>
      <c r="X859" s="9"/>
      <c r="Y859" s="1"/>
      <c r="Z859" s="9"/>
      <c r="AA859" s="9"/>
      <c r="AB859" s="9"/>
      <c r="AC859" s="9"/>
      <c r="AD859" s="9"/>
      <c r="AE859" s="10"/>
      <c r="AF859" s="9"/>
      <c r="AG859" s="9"/>
      <c r="AH859" s="99">
        <f t="shared" si="502"/>
        <v>44090</v>
      </c>
      <c r="AI859" s="2">
        <f t="shared" ca="1" si="497"/>
        <v>359.16368299999999</v>
      </c>
      <c r="AJ859" s="9">
        <f t="shared" si="497"/>
        <v>350</v>
      </c>
      <c r="AK859" s="16">
        <f t="shared" ca="1" si="497"/>
        <v>1.9000000000000006E-2</v>
      </c>
      <c r="AL859" s="17">
        <f t="shared" ca="1" si="497"/>
        <v>1.0159177800000001</v>
      </c>
      <c r="AM859" s="99">
        <f t="shared" si="498"/>
        <v>44090</v>
      </c>
      <c r="AN859" s="16">
        <f t="shared" si="499"/>
        <v>1.7999999999999999E-2</v>
      </c>
      <c r="AO859" s="3">
        <f t="shared" si="499"/>
        <v>142</v>
      </c>
      <c r="AP859" s="15">
        <f t="shared" si="499"/>
        <v>1.0101033500000001</v>
      </c>
      <c r="AQ859" s="15">
        <f t="shared" ca="1" si="499"/>
        <v>1.026181953</v>
      </c>
      <c r="AR859" s="99">
        <f t="shared" si="500"/>
        <v>44090</v>
      </c>
      <c r="AS859" s="2">
        <f t="shared" ca="1" si="501"/>
        <v>9.1636830000000007</v>
      </c>
      <c r="AT859" s="2">
        <f t="shared" si="501"/>
        <v>0</v>
      </c>
      <c r="AU859" s="28" t="str">
        <f t="shared" si="501"/>
        <v>A+J=</v>
      </c>
      <c r="AV859" s="99">
        <f t="shared" si="501"/>
        <v>44249</v>
      </c>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c r="FV859" s="3"/>
      <c r="FW859" s="3"/>
      <c r="FX859" s="3"/>
      <c r="FY859" s="3"/>
      <c r="FZ859" s="3"/>
      <c r="GA859" s="3"/>
      <c r="GB859" s="3"/>
      <c r="GC859" s="3"/>
      <c r="GD859" s="3"/>
      <c r="GE859" s="3"/>
      <c r="GF859" s="3"/>
      <c r="GG859" s="3"/>
      <c r="GH859" s="3"/>
      <c r="GI859" s="3"/>
      <c r="GJ859" s="3"/>
      <c r="GK859" s="3"/>
      <c r="GL859" s="3"/>
      <c r="GM859" s="3"/>
      <c r="GN859" s="3"/>
      <c r="GO859" s="3"/>
      <c r="GP859" s="3"/>
      <c r="GQ859" s="3"/>
      <c r="GR859" s="3"/>
      <c r="GS859" s="3"/>
      <c r="GT859" s="1"/>
      <c r="GU859" s="1"/>
      <c r="GV859" s="1"/>
      <c r="GW859" s="1"/>
      <c r="GX859" s="1"/>
      <c r="GY859" s="1"/>
      <c r="GZ859" s="1"/>
      <c r="HA859" s="1"/>
      <c r="HB859" s="1"/>
      <c r="HC859" s="1"/>
      <c r="HD859" s="1"/>
      <c r="HE859" s="1"/>
      <c r="HF859" s="1"/>
      <c r="HG859" s="1"/>
      <c r="HH859" s="1"/>
      <c r="HI859" s="1"/>
      <c r="HJ859" s="1"/>
      <c r="HK859" s="1"/>
      <c r="HL859" s="1"/>
    </row>
    <row r="860" spans="1:220" x14ac:dyDescent="0.15">
      <c r="A860" s="97"/>
      <c r="B860" s="19"/>
      <c r="C860" s="2"/>
      <c r="D860" s="16"/>
      <c r="E860" s="17"/>
      <c r="F860" s="17"/>
      <c r="G860" s="17"/>
      <c r="H860" s="17"/>
      <c r="I860" s="16"/>
      <c r="J860" s="99"/>
      <c r="K860" s="3"/>
      <c r="L860" s="20"/>
      <c r="M860" s="15"/>
      <c r="N860" s="15"/>
      <c r="O860" s="20"/>
      <c r="P860" s="2"/>
      <c r="Q860" s="2"/>
      <c r="R860" s="4"/>
      <c r="S860" s="99"/>
      <c r="T860" s="9"/>
      <c r="U860" s="9"/>
      <c r="V860" s="9"/>
      <c r="W860" s="9"/>
      <c r="X860" s="9"/>
      <c r="Y860" s="1"/>
      <c r="Z860" s="9"/>
      <c r="AA860" s="9"/>
      <c r="AB860" s="9"/>
      <c r="AC860" s="9"/>
      <c r="AD860" s="9"/>
      <c r="AE860" s="10"/>
      <c r="AF860" s="9"/>
      <c r="AG860" s="9"/>
      <c r="AH860" s="99">
        <f t="shared" si="502"/>
        <v>44091</v>
      </c>
      <c r="AI860" s="2">
        <f t="shared" ca="1" si="497"/>
        <v>359.21593799999999</v>
      </c>
      <c r="AJ860" s="9">
        <f t="shared" si="497"/>
        <v>350</v>
      </c>
      <c r="AK860" s="16">
        <f t="shared" ca="1" si="497"/>
        <v>1.9000000000000006E-2</v>
      </c>
      <c r="AL860" s="17">
        <f t="shared" ca="1" si="497"/>
        <v>1.0159936599999999</v>
      </c>
      <c r="AM860" s="99">
        <f t="shared" si="498"/>
        <v>44091</v>
      </c>
      <c r="AN860" s="16">
        <f t="shared" si="499"/>
        <v>1.7999999999999999E-2</v>
      </c>
      <c r="AO860" s="3">
        <f t="shared" si="499"/>
        <v>143</v>
      </c>
      <c r="AP860" s="15">
        <f t="shared" si="499"/>
        <v>1.0101748610000001</v>
      </c>
      <c r="AQ860" s="15">
        <f t="shared" ca="1" si="499"/>
        <v>1.026331254</v>
      </c>
      <c r="AR860" s="99">
        <f t="shared" si="500"/>
        <v>44091</v>
      </c>
      <c r="AS860" s="2">
        <f t="shared" ca="1" si="501"/>
        <v>9.2159379999999995</v>
      </c>
      <c r="AT860" s="2">
        <f t="shared" si="501"/>
        <v>0</v>
      </c>
      <c r="AU860" s="28" t="str">
        <f t="shared" si="501"/>
        <v>A+J=</v>
      </c>
      <c r="AV860" s="99">
        <f t="shared" si="501"/>
        <v>44249</v>
      </c>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c r="FV860" s="3"/>
      <c r="FW860" s="3"/>
      <c r="FX860" s="3"/>
      <c r="FY860" s="3"/>
      <c r="FZ860" s="3"/>
      <c r="GA860" s="3"/>
      <c r="GB860" s="3"/>
      <c r="GC860" s="3"/>
      <c r="GD860" s="3"/>
      <c r="GE860" s="3"/>
      <c r="GF860" s="3"/>
      <c r="GG860" s="3"/>
      <c r="GH860" s="3"/>
      <c r="GI860" s="3"/>
      <c r="GJ860" s="3"/>
      <c r="GK860" s="3"/>
      <c r="GL860" s="3"/>
      <c r="GM860" s="3"/>
      <c r="GN860" s="3"/>
      <c r="GO860" s="3"/>
      <c r="GP860" s="3"/>
      <c r="GQ860" s="3"/>
      <c r="GR860" s="3"/>
      <c r="GS860" s="3"/>
      <c r="GT860" s="1"/>
      <c r="GU860" s="1"/>
      <c r="GV860" s="1"/>
      <c r="GW860" s="1"/>
      <c r="GX860" s="1"/>
      <c r="GY860" s="1"/>
      <c r="GZ860" s="1"/>
      <c r="HA860" s="1"/>
      <c r="HB860" s="1"/>
      <c r="HC860" s="1"/>
      <c r="HD860" s="1"/>
      <c r="HE860" s="1"/>
      <c r="HF860" s="1"/>
      <c r="HG860" s="1"/>
      <c r="HH860" s="1"/>
      <c r="HI860" s="1"/>
      <c r="HJ860" s="1"/>
      <c r="HK860" s="1"/>
      <c r="HL860" s="1"/>
    </row>
    <row r="861" spans="1:220" x14ac:dyDescent="0.15">
      <c r="A861" s="97"/>
      <c r="B861" s="19"/>
      <c r="C861" s="2"/>
      <c r="D861" s="16"/>
      <c r="E861" s="17"/>
      <c r="F861" s="17"/>
      <c r="G861" s="17"/>
      <c r="H861" s="17"/>
      <c r="I861" s="16"/>
      <c r="J861" s="99"/>
      <c r="K861" s="3"/>
      <c r="L861" s="20"/>
      <c r="M861" s="15"/>
      <c r="N861" s="15"/>
      <c r="O861" s="20"/>
      <c r="P861" s="2"/>
      <c r="Q861" s="2"/>
      <c r="R861" s="4"/>
      <c r="S861" s="99"/>
      <c r="T861" s="9"/>
      <c r="U861" s="9"/>
      <c r="V861" s="9"/>
      <c r="W861" s="9"/>
      <c r="X861" s="9"/>
      <c r="Y861" s="1"/>
      <c r="Z861" s="9"/>
      <c r="AA861" s="9"/>
      <c r="AB861" s="9"/>
      <c r="AC861" s="9"/>
      <c r="AD861" s="9"/>
      <c r="AE861" s="10"/>
      <c r="AF861" s="9"/>
      <c r="AG861" s="9"/>
      <c r="AH861" s="99">
        <f t="shared" si="502"/>
        <v>44092</v>
      </c>
      <c r="AI861" s="2">
        <f t="shared" ca="1" si="497"/>
        <v>359.26820299999997</v>
      </c>
      <c r="AJ861" s="9">
        <f t="shared" si="497"/>
        <v>350</v>
      </c>
      <c r="AK861" s="16">
        <f t="shared" ca="1" si="497"/>
        <v>1.9000000000000006E-2</v>
      </c>
      <c r="AL861" s="17">
        <f t="shared" ca="1" si="497"/>
        <v>1.0160695500000001</v>
      </c>
      <c r="AM861" s="99">
        <f t="shared" si="498"/>
        <v>44092</v>
      </c>
      <c r="AN861" s="16">
        <f t="shared" si="499"/>
        <v>1.7999999999999999E-2</v>
      </c>
      <c r="AO861" s="3">
        <f t="shared" si="499"/>
        <v>144</v>
      </c>
      <c r="AP861" s="15">
        <f t="shared" si="499"/>
        <v>1.0102463770000001</v>
      </c>
      <c r="AQ861" s="15">
        <f t="shared" ca="1" si="499"/>
        <v>1.026480582</v>
      </c>
      <c r="AR861" s="99">
        <f t="shared" si="500"/>
        <v>44092</v>
      </c>
      <c r="AS861" s="2">
        <f t="shared" ca="1" si="501"/>
        <v>9.2682029999999997</v>
      </c>
      <c r="AT861" s="2">
        <f t="shared" si="501"/>
        <v>0</v>
      </c>
      <c r="AU861" s="28" t="str">
        <f t="shared" si="501"/>
        <v>A+J=</v>
      </c>
      <c r="AV861" s="99">
        <f t="shared" si="501"/>
        <v>44249</v>
      </c>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c r="FV861" s="3"/>
      <c r="FW861" s="3"/>
      <c r="FX861" s="3"/>
      <c r="FY861" s="3"/>
      <c r="FZ861" s="3"/>
      <c r="GA861" s="3"/>
      <c r="GB861" s="3"/>
      <c r="GC861" s="3"/>
      <c r="GD861" s="3"/>
      <c r="GE861" s="3"/>
      <c r="GF861" s="3"/>
      <c r="GG861" s="3"/>
      <c r="GH861" s="3"/>
      <c r="GI861" s="3"/>
      <c r="GJ861" s="3"/>
      <c r="GK861" s="3"/>
      <c r="GL861" s="3"/>
      <c r="GM861" s="3"/>
      <c r="GN861" s="3"/>
      <c r="GO861" s="3"/>
      <c r="GP861" s="3"/>
      <c r="GQ861" s="3"/>
      <c r="GR861" s="3"/>
      <c r="GS861" s="3"/>
      <c r="GT861" s="1"/>
      <c r="GU861" s="1"/>
      <c r="GV861" s="1"/>
      <c r="GW861" s="1"/>
      <c r="GX861" s="1"/>
      <c r="GY861" s="1"/>
      <c r="GZ861" s="1"/>
      <c r="HA861" s="1"/>
      <c r="HB861" s="1"/>
      <c r="HC861" s="1"/>
      <c r="HD861" s="1"/>
      <c r="HE861" s="1"/>
      <c r="HF861" s="1"/>
      <c r="HG861" s="1"/>
      <c r="HH861" s="1"/>
      <c r="HI861" s="1"/>
      <c r="HJ861" s="1"/>
      <c r="HK861" s="1"/>
      <c r="HL861" s="1"/>
    </row>
    <row r="862" spans="1:220" x14ac:dyDescent="0.15">
      <c r="A862" s="97"/>
      <c r="B862" s="19"/>
      <c r="C862" s="2"/>
      <c r="D862" s="16"/>
      <c r="E862" s="17"/>
      <c r="F862" s="17"/>
      <c r="G862" s="17"/>
      <c r="H862" s="17"/>
      <c r="I862" s="16"/>
      <c r="J862" s="99"/>
      <c r="K862" s="3"/>
      <c r="L862" s="20"/>
      <c r="M862" s="15"/>
      <c r="N862" s="15"/>
      <c r="O862" s="20"/>
      <c r="P862" s="2"/>
      <c r="Q862" s="2"/>
      <c r="R862" s="4"/>
      <c r="S862" s="99"/>
      <c r="T862" s="9"/>
      <c r="U862" s="9"/>
      <c r="V862" s="9"/>
      <c r="W862" s="9"/>
      <c r="X862" s="9"/>
      <c r="Y862" s="1"/>
      <c r="Z862" s="9"/>
      <c r="AA862" s="9"/>
      <c r="AB862" s="9"/>
      <c r="AC862" s="9"/>
      <c r="AD862" s="9"/>
      <c r="AE862" s="10"/>
      <c r="AF862" s="9"/>
      <c r="AG862" s="9"/>
      <c r="AH862" s="99">
        <f t="shared" si="502"/>
        <v>44093</v>
      </c>
      <c r="AI862" s="2">
        <f t="shared" ca="1" si="497"/>
        <v>359.32047299999999</v>
      </c>
      <c r="AJ862" s="9">
        <f t="shared" si="497"/>
        <v>350</v>
      </c>
      <c r="AK862" s="16">
        <f t="shared" ca="1" si="497"/>
        <v>0</v>
      </c>
      <c r="AL862" s="17">
        <f t="shared" ca="1" si="497"/>
        <v>1.0161454400000001</v>
      </c>
      <c r="AM862" s="99">
        <f t="shared" si="498"/>
        <v>44093</v>
      </c>
      <c r="AN862" s="16">
        <f t="shared" si="499"/>
        <v>1.7999999999999999E-2</v>
      </c>
      <c r="AO862" s="3">
        <f t="shared" si="499"/>
        <v>145</v>
      </c>
      <c r="AP862" s="15">
        <f t="shared" si="499"/>
        <v>1.010317898</v>
      </c>
      <c r="AQ862" s="15">
        <f t="shared" ca="1" si="499"/>
        <v>1.0266299249999999</v>
      </c>
      <c r="AR862" s="99">
        <f t="shared" si="500"/>
        <v>44093</v>
      </c>
      <c r="AS862" s="2">
        <f t="shared" ca="1" si="501"/>
        <v>9.3204729999999998</v>
      </c>
      <c r="AT862" s="2">
        <f t="shared" si="501"/>
        <v>0</v>
      </c>
      <c r="AU862" s="28" t="str">
        <f t="shared" si="501"/>
        <v>A+J=</v>
      </c>
      <c r="AV862" s="99">
        <f t="shared" si="501"/>
        <v>44249</v>
      </c>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c r="FV862" s="3"/>
      <c r="FW862" s="3"/>
      <c r="FX862" s="3"/>
      <c r="FY862" s="3"/>
      <c r="FZ862" s="3"/>
      <c r="GA862" s="3"/>
      <c r="GB862" s="3"/>
      <c r="GC862" s="3"/>
      <c r="GD862" s="3"/>
      <c r="GE862" s="3"/>
      <c r="GF862" s="3"/>
      <c r="GG862" s="3"/>
      <c r="GH862" s="3"/>
      <c r="GI862" s="3"/>
      <c r="GJ862" s="3"/>
      <c r="GK862" s="3"/>
      <c r="GL862" s="3"/>
      <c r="GM862" s="3"/>
      <c r="GN862" s="3"/>
      <c r="GO862" s="3"/>
      <c r="GP862" s="3"/>
      <c r="GQ862" s="3"/>
      <c r="GR862" s="3"/>
      <c r="GS862" s="3"/>
      <c r="GT862" s="1"/>
      <c r="GU862" s="1"/>
      <c r="GV862" s="1"/>
      <c r="GW862" s="1"/>
      <c r="GX862" s="1"/>
      <c r="GY862" s="1"/>
      <c r="GZ862" s="1"/>
      <c r="HA862" s="1"/>
      <c r="HB862" s="1"/>
      <c r="HC862" s="1"/>
      <c r="HD862" s="1"/>
      <c r="HE862" s="1"/>
      <c r="HF862" s="1"/>
      <c r="HG862" s="1"/>
      <c r="HH862" s="1"/>
      <c r="HI862" s="1"/>
      <c r="HJ862" s="1"/>
      <c r="HK862" s="1"/>
      <c r="HL862" s="1"/>
    </row>
    <row r="863" spans="1:220" x14ac:dyDescent="0.15">
      <c r="A863" s="97"/>
      <c r="B863" s="19"/>
      <c r="C863" s="2"/>
      <c r="D863" s="16"/>
      <c r="E863" s="17"/>
      <c r="F863" s="17"/>
      <c r="G863" s="17"/>
      <c r="H863" s="17"/>
      <c r="I863" s="16"/>
      <c r="J863" s="99"/>
      <c r="K863" s="3"/>
      <c r="L863" s="20"/>
      <c r="M863" s="15"/>
      <c r="N863" s="15"/>
      <c r="O863" s="20"/>
      <c r="P863" s="2"/>
      <c r="Q863" s="2"/>
      <c r="R863" s="4"/>
      <c r="S863" s="99"/>
      <c r="T863" s="9"/>
      <c r="U863" s="9"/>
      <c r="V863" s="9"/>
      <c r="W863" s="9"/>
      <c r="X863" s="9"/>
      <c r="Y863" s="1"/>
      <c r="Z863" s="9"/>
      <c r="AA863" s="9"/>
      <c r="AB863" s="9"/>
      <c r="AC863" s="9"/>
      <c r="AD863" s="9"/>
      <c r="AE863" s="10"/>
      <c r="AF863" s="9"/>
      <c r="AG863" s="9"/>
      <c r="AH863" s="99"/>
      <c r="AI863" s="3"/>
      <c r="AJ863" s="9"/>
      <c r="AK863" s="16"/>
      <c r="AL863" s="17"/>
      <c r="AM863" s="99"/>
      <c r="AN863" s="16"/>
      <c r="AO863" s="3"/>
      <c r="AP863" s="15"/>
      <c r="AQ863" s="15"/>
      <c r="AR863" s="99"/>
      <c r="AS863" s="2"/>
      <c r="AT863" s="3"/>
      <c r="AU863" s="4"/>
      <c r="AV863" s="99"/>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c r="FV863" s="3"/>
      <c r="FW863" s="3"/>
      <c r="FX863" s="3"/>
      <c r="FY863" s="3"/>
      <c r="FZ863" s="3"/>
      <c r="GA863" s="3"/>
      <c r="GB863" s="3"/>
      <c r="GC863" s="3"/>
      <c r="GD863" s="3"/>
      <c r="GE863" s="3"/>
      <c r="GF863" s="3"/>
      <c r="GG863" s="3"/>
      <c r="GH863" s="3"/>
      <c r="GI863" s="3"/>
      <c r="GJ863" s="3"/>
      <c r="GK863" s="3"/>
      <c r="GL863" s="3"/>
      <c r="GM863" s="3"/>
      <c r="GN863" s="3"/>
      <c r="GO863" s="3"/>
      <c r="GP863" s="3"/>
      <c r="GQ863" s="3"/>
      <c r="GR863" s="3"/>
      <c r="GS863" s="3"/>
      <c r="GT863" s="1"/>
      <c r="GU863" s="1"/>
      <c r="GV863" s="1"/>
      <c r="GW863" s="1"/>
      <c r="GX863" s="1"/>
      <c r="GY863" s="1"/>
      <c r="GZ863" s="1"/>
      <c r="HA863" s="1"/>
      <c r="HB863" s="1"/>
      <c r="HC863" s="1"/>
      <c r="HD863" s="1"/>
      <c r="HE863" s="1"/>
      <c r="HF863" s="1"/>
      <c r="HG863" s="1"/>
      <c r="HH863" s="1"/>
      <c r="HI863" s="1"/>
      <c r="HJ863" s="1"/>
      <c r="HK863" s="1"/>
      <c r="HL863" s="1"/>
    </row>
    <row r="864" spans="1:220" x14ac:dyDescent="0.15">
      <c r="A864" s="97"/>
      <c r="B864" s="19"/>
      <c r="C864" s="2"/>
      <c r="D864" s="16"/>
      <c r="E864" s="17"/>
      <c r="F864" s="17"/>
      <c r="G864" s="17"/>
      <c r="H864" s="17"/>
      <c r="I864" s="16"/>
      <c r="J864" s="99"/>
      <c r="K864" s="3"/>
      <c r="L864" s="20"/>
      <c r="M864" s="15"/>
      <c r="N864" s="15"/>
      <c r="O864" s="20"/>
      <c r="P864" s="2"/>
      <c r="Q864" s="2"/>
      <c r="R864" s="4"/>
      <c r="S864" s="99"/>
      <c r="T864" s="9"/>
      <c r="U864" s="9"/>
      <c r="V864" s="9"/>
      <c r="W864" s="9"/>
      <c r="X864" s="9"/>
      <c r="Y864" s="1"/>
      <c r="Z864" s="9"/>
      <c r="AA864" s="9"/>
      <c r="AB864" s="9"/>
      <c r="AC864" s="9"/>
      <c r="AD864" s="9"/>
      <c r="AE864" s="10"/>
      <c r="AF864" s="9"/>
      <c r="AG864" s="9"/>
      <c r="AH864" s="99" t="str">
        <f t="shared" ref="AH864:AV864" si="503">+$B$9</f>
        <v>AMAR16</v>
      </c>
      <c r="AI864" s="3" t="str">
        <f t="shared" si="503"/>
        <v>AMAR16</v>
      </c>
      <c r="AJ864" s="3" t="str">
        <f t="shared" si="503"/>
        <v>AMAR16</v>
      </c>
      <c r="AK864" s="3" t="str">
        <f t="shared" si="503"/>
        <v>AMAR16</v>
      </c>
      <c r="AL864" s="3" t="str">
        <f t="shared" si="503"/>
        <v>AMAR16</v>
      </c>
      <c r="AM864" s="99" t="str">
        <f t="shared" si="503"/>
        <v>AMAR16</v>
      </c>
      <c r="AN864" s="3" t="str">
        <f t="shared" si="503"/>
        <v>AMAR16</v>
      </c>
      <c r="AO864" s="3" t="str">
        <f t="shared" si="503"/>
        <v>AMAR16</v>
      </c>
      <c r="AP864" s="3" t="str">
        <f t="shared" si="503"/>
        <v>AMAR16</v>
      </c>
      <c r="AQ864" s="3" t="str">
        <f t="shared" si="503"/>
        <v>AMAR16</v>
      </c>
      <c r="AR864" s="99" t="str">
        <f t="shared" si="503"/>
        <v>AMAR16</v>
      </c>
      <c r="AS864" s="3" t="str">
        <f t="shared" si="503"/>
        <v>AMAR16</v>
      </c>
      <c r="AT864" s="3" t="str">
        <f t="shared" si="503"/>
        <v>AMAR16</v>
      </c>
      <c r="AU864" s="4" t="str">
        <f t="shared" si="503"/>
        <v>AMAR16</v>
      </c>
      <c r="AV864" s="99" t="str">
        <f t="shared" si="503"/>
        <v>AMAR16</v>
      </c>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c r="FV864" s="3"/>
      <c r="FW864" s="3"/>
      <c r="FX864" s="3"/>
      <c r="FY864" s="3"/>
      <c r="FZ864" s="3"/>
      <c r="GA864" s="3"/>
      <c r="GB864" s="3"/>
      <c r="GC864" s="3"/>
      <c r="GD864" s="3"/>
      <c r="GE864" s="3"/>
      <c r="GF864" s="3"/>
      <c r="GG864" s="3"/>
      <c r="GH864" s="3"/>
      <c r="GI864" s="3"/>
      <c r="GJ864" s="3"/>
      <c r="GK864" s="3"/>
      <c r="GL864" s="3"/>
      <c r="GM864" s="3"/>
      <c r="GN864" s="3"/>
      <c r="GO864" s="3"/>
      <c r="GP864" s="3"/>
      <c r="GQ864" s="3"/>
      <c r="GR864" s="3"/>
      <c r="GS864" s="3"/>
      <c r="GT864" s="1"/>
      <c r="GU864" s="1"/>
      <c r="GV864" s="1"/>
      <c r="GW864" s="1"/>
      <c r="GX864" s="1"/>
      <c r="GY864" s="1"/>
      <c r="GZ864" s="1"/>
      <c r="HA864" s="1"/>
      <c r="HB864" s="1"/>
      <c r="HC864" s="1"/>
      <c r="HD864" s="1"/>
      <c r="HE864" s="1"/>
      <c r="HF864" s="1"/>
      <c r="HG864" s="1"/>
      <c r="HH864" s="1"/>
      <c r="HI864" s="1"/>
      <c r="HJ864" s="1"/>
      <c r="HK864" s="1"/>
      <c r="HL864" s="1"/>
    </row>
    <row r="865" spans="1:220" x14ac:dyDescent="0.15">
      <c r="A865" s="97"/>
      <c r="B865" s="19"/>
      <c r="C865" s="2"/>
      <c r="D865" s="16"/>
      <c r="E865" s="17"/>
      <c r="F865" s="17"/>
      <c r="G865" s="17"/>
      <c r="H865" s="17"/>
      <c r="I865" s="16"/>
      <c r="J865" s="99"/>
      <c r="K865" s="3"/>
      <c r="L865" s="20"/>
      <c r="M865" s="15"/>
      <c r="N865" s="15"/>
      <c r="O865" s="20"/>
      <c r="P865" s="2"/>
      <c r="Q865" s="2"/>
      <c r="R865" s="4"/>
      <c r="S865" s="99"/>
      <c r="T865" s="9"/>
      <c r="U865" s="9"/>
      <c r="V865" s="9"/>
      <c r="W865" s="9"/>
      <c r="X865" s="9"/>
      <c r="Y865" s="1"/>
      <c r="Z865" s="9"/>
      <c r="AA865" s="9"/>
      <c r="AB865" s="9"/>
      <c r="AC865" s="9"/>
      <c r="AD865" s="9"/>
      <c r="AE865" s="10"/>
      <c r="AF865" s="9"/>
      <c r="AG865" s="9"/>
      <c r="AH865" s="99" t="s">
        <v>4</v>
      </c>
      <c r="AI865" s="3" t="s">
        <v>5</v>
      </c>
      <c r="AJ865" s="9" t="s">
        <v>6</v>
      </c>
      <c r="AK865" s="11" t="s">
        <v>7</v>
      </c>
      <c r="AL865" s="12" t="s">
        <v>7</v>
      </c>
      <c r="AM865" s="99" t="s">
        <v>4</v>
      </c>
      <c r="AN865" s="11" t="s">
        <v>8</v>
      </c>
      <c r="AO865" s="14" t="s">
        <v>8</v>
      </c>
      <c r="AP865" s="13" t="s">
        <v>8</v>
      </c>
      <c r="AQ865" s="15" t="s">
        <v>9</v>
      </c>
      <c r="AR865" s="99" t="s">
        <v>4</v>
      </c>
      <c r="AS865" s="2" t="s">
        <v>11</v>
      </c>
      <c r="AT865" s="3" t="s">
        <v>12</v>
      </c>
      <c r="AU865" s="4" t="s">
        <v>13</v>
      </c>
      <c r="AV865" s="99" t="s">
        <v>13</v>
      </c>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c r="FV865" s="3"/>
      <c r="FW865" s="3"/>
      <c r="FX865" s="3"/>
      <c r="FY865" s="3"/>
      <c r="FZ865" s="3"/>
      <c r="GA865" s="3"/>
      <c r="GB865" s="3"/>
      <c r="GC865" s="3"/>
      <c r="GD865" s="3"/>
      <c r="GE865" s="3"/>
      <c r="GF865" s="3"/>
      <c r="GG865" s="3"/>
      <c r="GH865" s="3"/>
      <c r="GI865" s="3"/>
      <c r="GJ865" s="3"/>
      <c r="GK865" s="3"/>
      <c r="GL865" s="3"/>
      <c r="GM865" s="3"/>
      <c r="GN865" s="3"/>
      <c r="GO865" s="3"/>
      <c r="GP865" s="3"/>
      <c r="GQ865" s="3"/>
      <c r="GR865" s="3"/>
      <c r="GS865" s="3"/>
      <c r="GT865" s="1"/>
      <c r="GU865" s="1"/>
      <c r="GV865" s="1"/>
      <c r="GW865" s="1"/>
      <c r="GX865" s="1"/>
      <c r="GY865" s="1"/>
      <c r="GZ865" s="1"/>
      <c r="HA865" s="1"/>
      <c r="HB865" s="1"/>
      <c r="HC865" s="1"/>
      <c r="HD865" s="1"/>
      <c r="HE865" s="1"/>
      <c r="HF865" s="1"/>
      <c r="HG865" s="1"/>
      <c r="HH865" s="1"/>
      <c r="HI865" s="1"/>
      <c r="HJ865" s="1"/>
      <c r="HK865" s="1"/>
      <c r="HL865" s="1"/>
    </row>
    <row r="866" spans="1:220" x14ac:dyDescent="0.15">
      <c r="A866" s="97"/>
      <c r="B866" s="19"/>
      <c r="C866" s="2"/>
      <c r="D866" s="16"/>
      <c r="E866" s="17"/>
      <c r="F866" s="17"/>
      <c r="G866" s="17"/>
      <c r="H866" s="17"/>
      <c r="I866" s="16"/>
      <c r="J866" s="99"/>
      <c r="K866" s="3"/>
      <c r="L866" s="20"/>
      <c r="M866" s="15"/>
      <c r="N866" s="15"/>
      <c r="O866" s="20"/>
      <c r="P866" s="2"/>
      <c r="Q866" s="2"/>
      <c r="R866" s="4"/>
      <c r="S866" s="99"/>
      <c r="T866" s="9"/>
      <c r="U866" s="9"/>
      <c r="V866" s="9"/>
      <c r="W866" s="9"/>
      <c r="X866" s="9"/>
      <c r="Y866" s="1"/>
      <c r="Z866" s="9"/>
      <c r="AA866" s="9"/>
      <c r="AB866" s="9"/>
      <c r="AC866" s="9"/>
      <c r="AD866" s="9"/>
      <c r="AE866" s="10"/>
      <c r="AF866" s="9"/>
      <c r="AG866" s="9"/>
      <c r="AH866" s="99"/>
      <c r="AI866" s="3" t="s">
        <v>15</v>
      </c>
      <c r="AJ866" s="9" t="s">
        <v>16</v>
      </c>
      <c r="AK866" s="16" t="s">
        <v>17</v>
      </c>
      <c r="AL866" s="17" t="s">
        <v>18</v>
      </c>
      <c r="AM866" s="99"/>
      <c r="AN866" s="16"/>
      <c r="AO866" s="3" t="s">
        <v>19</v>
      </c>
      <c r="AP866" s="15" t="s">
        <v>18</v>
      </c>
      <c r="AQ866" s="15" t="s">
        <v>20</v>
      </c>
      <c r="AR866" s="99"/>
      <c r="AS866" s="2"/>
      <c r="AT866" s="3"/>
      <c r="AU866" s="4" t="s">
        <v>21</v>
      </c>
      <c r="AV866" s="99" t="s">
        <v>4</v>
      </c>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c r="FV866" s="3"/>
      <c r="FW866" s="3"/>
      <c r="FX866" s="3"/>
      <c r="FY866" s="3"/>
      <c r="FZ866" s="3"/>
      <c r="GA866" s="3"/>
      <c r="GB866" s="3"/>
      <c r="GC866" s="3"/>
      <c r="GD866" s="3"/>
      <c r="GE866" s="3"/>
      <c r="GF866" s="3"/>
      <c r="GG866" s="3"/>
      <c r="GH866" s="3"/>
      <c r="GI866" s="3"/>
      <c r="GJ866" s="3"/>
      <c r="GK866" s="3"/>
      <c r="GL866" s="3"/>
      <c r="GM866" s="3"/>
      <c r="GN866" s="3"/>
      <c r="GO866" s="3"/>
      <c r="GP866" s="3"/>
      <c r="GQ866" s="3"/>
      <c r="GR866" s="3"/>
      <c r="GS866" s="3"/>
      <c r="GT866" s="1"/>
      <c r="GU866" s="1"/>
      <c r="GV866" s="1"/>
      <c r="GW866" s="1"/>
      <c r="GX866" s="1"/>
      <c r="GY866" s="1"/>
      <c r="GZ866" s="1"/>
      <c r="HA866" s="1"/>
      <c r="HB866" s="1"/>
      <c r="HC866" s="1"/>
      <c r="HD866" s="1"/>
      <c r="HE866" s="1"/>
      <c r="HF866" s="1"/>
      <c r="HG866" s="1"/>
      <c r="HH866" s="1"/>
      <c r="HI866" s="1"/>
      <c r="HJ866" s="1"/>
      <c r="HK866" s="1"/>
      <c r="HL866" s="1"/>
    </row>
    <row r="867" spans="1:220" x14ac:dyDescent="0.15">
      <c r="A867" s="97"/>
      <c r="B867" s="19"/>
      <c r="C867" s="2"/>
      <c r="D867" s="16"/>
      <c r="E867" s="17"/>
      <c r="F867" s="17"/>
      <c r="G867" s="17"/>
      <c r="H867" s="17"/>
      <c r="I867" s="16"/>
      <c r="J867" s="99"/>
      <c r="K867" s="3"/>
      <c r="L867" s="20"/>
      <c r="M867" s="15"/>
      <c r="N867" s="15"/>
      <c r="O867" s="20"/>
      <c r="P867" s="2"/>
      <c r="Q867" s="2"/>
      <c r="R867" s="4"/>
      <c r="S867" s="99"/>
      <c r="T867" s="9"/>
      <c r="U867" s="9"/>
      <c r="V867" s="9"/>
      <c r="W867" s="9"/>
      <c r="X867" s="9"/>
      <c r="Y867" s="1"/>
      <c r="Z867" s="9"/>
      <c r="AA867" s="9"/>
      <c r="AB867" s="9"/>
      <c r="AC867" s="9"/>
      <c r="AD867" s="9"/>
      <c r="AE867" s="10"/>
      <c r="AF867" s="9"/>
      <c r="AG867" s="9"/>
      <c r="AH867" s="99"/>
      <c r="AI867" s="3" t="str">
        <f>+$B$9</f>
        <v>AMAR16</v>
      </c>
      <c r="AJ867" s="9"/>
      <c r="AK867" s="16"/>
      <c r="AL867" s="17" t="s">
        <v>25</v>
      </c>
      <c r="AM867" s="99"/>
      <c r="AN867" s="16" t="s">
        <v>26</v>
      </c>
      <c r="AO867" s="3" t="s">
        <v>28</v>
      </c>
      <c r="AP867" s="15" t="s">
        <v>29</v>
      </c>
      <c r="AQ867" s="15" t="s">
        <v>25</v>
      </c>
      <c r="AR867" s="99"/>
      <c r="AS867" s="2"/>
      <c r="AT867" s="3"/>
      <c r="AU867" s="4" t="s">
        <v>30</v>
      </c>
      <c r="AV867" s="101"/>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c r="FV867" s="3"/>
      <c r="FW867" s="3"/>
      <c r="FX867" s="3"/>
      <c r="FY867" s="3"/>
      <c r="FZ867" s="3"/>
      <c r="GA867" s="3"/>
      <c r="GB867" s="3"/>
      <c r="GC867" s="3"/>
      <c r="GD867" s="3"/>
      <c r="GE867" s="3"/>
      <c r="GF867" s="3"/>
      <c r="GG867" s="3"/>
      <c r="GH867" s="3"/>
      <c r="GI867" s="3"/>
      <c r="GJ867" s="3"/>
      <c r="GK867" s="3"/>
      <c r="GL867" s="3"/>
      <c r="GM867" s="3"/>
      <c r="GN867" s="3"/>
      <c r="GO867" s="3"/>
      <c r="GP867" s="3"/>
      <c r="GQ867" s="3"/>
      <c r="GR867" s="3"/>
      <c r="GS867" s="3"/>
      <c r="GT867" s="1"/>
      <c r="GU867" s="1"/>
      <c r="GV867" s="1"/>
      <c r="GW867" s="1"/>
      <c r="GX867" s="1"/>
      <c r="GY867" s="1"/>
      <c r="GZ867" s="1"/>
      <c r="HA867" s="1"/>
      <c r="HB867" s="1"/>
      <c r="HC867" s="1"/>
      <c r="HD867" s="1"/>
      <c r="HE867" s="1"/>
      <c r="HF867" s="1"/>
      <c r="HG867" s="1"/>
      <c r="HH867" s="1"/>
      <c r="HI867" s="1"/>
      <c r="HJ867" s="1"/>
      <c r="HK867" s="1"/>
      <c r="HL867" s="1"/>
    </row>
    <row r="868" spans="1:220" x14ac:dyDescent="0.15">
      <c r="A868" s="97"/>
      <c r="B868" s="19"/>
      <c r="C868" s="2"/>
      <c r="D868" s="16"/>
      <c r="E868" s="17"/>
      <c r="F868" s="17"/>
      <c r="G868" s="17"/>
      <c r="H868" s="17"/>
      <c r="I868" s="16"/>
      <c r="J868" s="99"/>
      <c r="K868" s="3"/>
      <c r="L868" s="20"/>
      <c r="M868" s="15"/>
      <c r="N868" s="15"/>
      <c r="O868" s="20"/>
      <c r="P868" s="2"/>
      <c r="Q868" s="2"/>
      <c r="R868" s="4"/>
      <c r="S868" s="99"/>
      <c r="T868" s="9"/>
      <c r="U868" s="9"/>
      <c r="V868" s="9"/>
      <c r="W868" s="9"/>
      <c r="X868" s="9"/>
      <c r="Y868" s="1"/>
      <c r="Z868" s="9"/>
      <c r="AA868" s="9"/>
      <c r="AB868" s="9"/>
      <c r="AC868" s="9"/>
      <c r="AD868" s="9"/>
      <c r="AE868" s="10"/>
      <c r="AF868" s="9"/>
      <c r="AG868" s="9"/>
      <c r="AH868" s="99"/>
      <c r="AI868" s="3"/>
      <c r="AJ868" s="9" t="s">
        <v>32</v>
      </c>
      <c r="AK868" s="16" t="s">
        <v>33</v>
      </c>
      <c r="AL868" s="17" t="s">
        <v>37</v>
      </c>
      <c r="AM868" s="99"/>
      <c r="AN868" s="16" t="s">
        <v>38</v>
      </c>
      <c r="AO868" s="3" t="s">
        <v>40</v>
      </c>
      <c r="AP868" s="15" t="s">
        <v>41</v>
      </c>
      <c r="AQ868" s="15" t="s">
        <v>42</v>
      </c>
      <c r="AR868" s="99"/>
      <c r="AS868" s="2" t="s">
        <v>43</v>
      </c>
      <c r="AT868" s="3"/>
      <c r="AU868" s="4"/>
      <c r="AV868" s="101"/>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c r="FV868" s="3"/>
      <c r="FW868" s="3"/>
      <c r="FX868" s="3"/>
      <c r="FY868" s="3"/>
      <c r="FZ868" s="3"/>
      <c r="GA868" s="3"/>
      <c r="GB868" s="3"/>
      <c r="GC868" s="3"/>
      <c r="GD868" s="3"/>
      <c r="GE868" s="3"/>
      <c r="GF868" s="3"/>
      <c r="GG868" s="3"/>
      <c r="GH868" s="3"/>
      <c r="GI868" s="3"/>
      <c r="GJ868" s="3"/>
      <c r="GK868" s="3"/>
      <c r="GL868" s="3"/>
      <c r="GM868" s="3"/>
      <c r="GN868" s="3"/>
      <c r="GO868" s="3"/>
      <c r="GP868" s="3"/>
      <c r="GQ868" s="3"/>
      <c r="GR868" s="3"/>
      <c r="GS868" s="3"/>
      <c r="GT868" s="1"/>
      <c r="GU868" s="1"/>
      <c r="GV868" s="1"/>
      <c r="GW868" s="1"/>
      <c r="GX868" s="1"/>
      <c r="GY868" s="1"/>
      <c r="GZ868" s="1"/>
      <c r="HA868" s="1"/>
      <c r="HB868" s="1"/>
      <c r="HC868" s="1"/>
      <c r="HD868" s="1"/>
      <c r="HE868" s="1"/>
      <c r="HF868" s="1"/>
      <c r="HG868" s="1"/>
      <c r="HH868" s="1"/>
      <c r="HI868" s="1"/>
      <c r="HJ868" s="1"/>
      <c r="HK868" s="1"/>
      <c r="HL868" s="1"/>
    </row>
    <row r="869" spans="1:220" x14ac:dyDescent="0.15">
      <c r="A869" s="97"/>
      <c r="B869" s="19"/>
      <c r="C869" s="2"/>
      <c r="D869" s="16"/>
      <c r="E869" s="17"/>
      <c r="F869" s="17"/>
      <c r="G869" s="17"/>
      <c r="H869" s="17"/>
      <c r="I869" s="16"/>
      <c r="J869" s="99"/>
      <c r="K869" s="3"/>
      <c r="L869" s="20"/>
      <c r="M869" s="15"/>
      <c r="N869" s="15"/>
      <c r="O869" s="20"/>
      <c r="P869" s="2"/>
      <c r="Q869" s="2"/>
      <c r="R869" s="4"/>
      <c r="S869" s="99"/>
      <c r="T869" s="9"/>
      <c r="U869" s="9"/>
      <c r="V869" s="9"/>
      <c r="W869" s="9"/>
      <c r="X869" s="9"/>
      <c r="Y869" s="1"/>
      <c r="Z869" s="9"/>
      <c r="AA869" s="9"/>
      <c r="AB869" s="9"/>
      <c r="AC869" s="9"/>
      <c r="AD869" s="9"/>
      <c r="AE869" s="10"/>
      <c r="AF869" s="9"/>
      <c r="AG869" s="9"/>
      <c r="AH869" s="99"/>
      <c r="AI869" s="3" t="s">
        <v>53</v>
      </c>
      <c r="AJ869" s="9" t="s">
        <v>53</v>
      </c>
      <c r="AK869" s="16"/>
      <c r="AL869" s="17"/>
      <c r="AM869" s="99"/>
      <c r="AN869" s="16"/>
      <c r="AO869" s="3"/>
      <c r="AP869" s="15"/>
      <c r="AQ869" s="15"/>
      <c r="AR869" s="99"/>
      <c r="AS869" s="2" t="s">
        <v>53</v>
      </c>
      <c r="AT869" s="3" t="s">
        <v>53</v>
      </c>
      <c r="AU869" s="4"/>
      <c r="AV869" s="99"/>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1"/>
      <c r="GU869" s="1"/>
      <c r="GV869" s="1"/>
      <c r="GW869" s="1"/>
      <c r="GX869" s="1"/>
      <c r="GY869" s="1"/>
      <c r="GZ869" s="1"/>
      <c r="HA869" s="1"/>
      <c r="HB869" s="1"/>
      <c r="HC869" s="1"/>
      <c r="HD869" s="1"/>
      <c r="HE869" s="1"/>
      <c r="HF869" s="1"/>
      <c r="HG869" s="1"/>
      <c r="HH869" s="1"/>
      <c r="HI869" s="1"/>
      <c r="HJ869" s="1"/>
      <c r="HK869" s="1"/>
      <c r="HL869" s="1"/>
    </row>
    <row r="870" spans="1:220" x14ac:dyDescent="0.15">
      <c r="A870" s="97"/>
      <c r="B870" s="19"/>
      <c r="C870" s="2"/>
      <c r="D870" s="16"/>
      <c r="E870" s="17"/>
      <c r="F870" s="17"/>
      <c r="G870" s="17"/>
      <c r="H870" s="17"/>
      <c r="I870" s="16"/>
      <c r="J870" s="99"/>
      <c r="K870" s="3"/>
      <c r="L870" s="20"/>
      <c r="M870" s="15"/>
      <c r="N870" s="15"/>
      <c r="O870" s="20"/>
      <c r="P870" s="2"/>
      <c r="Q870" s="2"/>
      <c r="R870" s="4"/>
      <c r="S870" s="99"/>
      <c r="T870" s="9"/>
      <c r="U870" s="9"/>
      <c r="V870" s="9"/>
      <c r="W870" s="9"/>
      <c r="X870" s="9"/>
      <c r="Y870" s="1"/>
      <c r="Z870" s="9"/>
      <c r="AA870" s="9"/>
      <c r="AB870" s="9"/>
      <c r="AC870" s="9"/>
      <c r="AD870" s="9"/>
      <c r="AE870" s="10"/>
      <c r="AF870" s="9"/>
      <c r="AG870" s="9"/>
      <c r="AH870" s="99">
        <f>(AH862+1)</f>
        <v>44094</v>
      </c>
      <c r="AI870" s="2">
        <f t="shared" ref="AI870:AL884" ca="1" si="504">VLOOKUP($AH870,$A$12:$S$1473,(AI$1)+1)</f>
        <v>359.32047299999999</v>
      </c>
      <c r="AJ870" s="9">
        <f t="shared" si="504"/>
        <v>350</v>
      </c>
      <c r="AK870" s="16">
        <f t="shared" ca="1" si="504"/>
        <v>0</v>
      </c>
      <c r="AL870" s="17">
        <f t="shared" ca="1" si="504"/>
        <v>1.0161454400000001</v>
      </c>
      <c r="AM870" s="99">
        <f t="shared" ref="AM870:AM884" si="505">AH870</f>
        <v>44094</v>
      </c>
      <c r="AN870" s="16">
        <f t="shared" ref="AN870:AQ884" si="506">VLOOKUP($AH870,$A$12:$S$1473,(AN$1)+1)</f>
        <v>1.7999999999999999E-2</v>
      </c>
      <c r="AO870" s="3">
        <f t="shared" si="506"/>
        <v>145</v>
      </c>
      <c r="AP870" s="15">
        <f t="shared" si="506"/>
        <v>1.010317898</v>
      </c>
      <c r="AQ870" s="15">
        <f t="shared" ca="1" si="506"/>
        <v>1.0266299249999999</v>
      </c>
      <c r="AR870" s="99">
        <f t="shared" ref="AR870:AR884" si="507">AH870</f>
        <v>44094</v>
      </c>
      <c r="AS870" s="2">
        <f t="shared" ref="AS870:AV884" ca="1" si="508">VLOOKUP($AH870,$A$12:$S$1473,(AS$1)+1)</f>
        <v>9.3204729999999998</v>
      </c>
      <c r="AT870" s="2">
        <f t="shared" si="508"/>
        <v>0</v>
      </c>
      <c r="AU870" s="28" t="str">
        <f t="shared" si="508"/>
        <v>A+J=</v>
      </c>
      <c r="AV870" s="99">
        <f t="shared" si="508"/>
        <v>44249</v>
      </c>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c r="FV870" s="3"/>
      <c r="FW870" s="3"/>
      <c r="FX870" s="3"/>
      <c r="FY870" s="3"/>
      <c r="FZ870" s="3"/>
      <c r="GA870" s="3"/>
      <c r="GB870" s="3"/>
      <c r="GC870" s="3"/>
      <c r="GD870" s="3"/>
      <c r="GE870" s="3"/>
      <c r="GF870" s="3"/>
      <c r="GG870" s="3"/>
      <c r="GH870" s="3"/>
      <c r="GI870" s="3"/>
      <c r="GJ870" s="3"/>
      <c r="GK870" s="3"/>
      <c r="GL870" s="3"/>
      <c r="GM870" s="3"/>
      <c r="GN870" s="3"/>
      <c r="GO870" s="3"/>
      <c r="GP870" s="3"/>
      <c r="GQ870" s="3"/>
      <c r="GR870" s="3"/>
      <c r="GS870" s="3"/>
      <c r="GT870" s="1"/>
      <c r="GU870" s="1"/>
      <c r="GV870" s="1"/>
      <c r="GW870" s="1"/>
      <c r="GX870" s="1"/>
      <c r="GY870" s="1"/>
      <c r="GZ870" s="1"/>
      <c r="HA870" s="1"/>
      <c r="HB870" s="1"/>
      <c r="HC870" s="1"/>
      <c r="HD870" s="1"/>
      <c r="HE870" s="1"/>
      <c r="HF870" s="1"/>
      <c r="HG870" s="1"/>
      <c r="HH870" s="1"/>
      <c r="HI870" s="1"/>
      <c r="HJ870" s="1"/>
      <c r="HK870" s="1"/>
      <c r="HL870" s="1"/>
    </row>
    <row r="871" spans="1:220" x14ac:dyDescent="0.15">
      <c r="A871" s="97"/>
      <c r="B871" s="19"/>
      <c r="C871" s="2"/>
      <c r="D871" s="16"/>
      <c r="E871" s="17"/>
      <c r="F871" s="17"/>
      <c r="G871" s="17"/>
      <c r="H871" s="17"/>
      <c r="I871" s="16"/>
      <c r="J871" s="99"/>
      <c r="K871" s="3"/>
      <c r="L871" s="20"/>
      <c r="M871" s="15"/>
      <c r="N871" s="15"/>
      <c r="O871" s="20"/>
      <c r="P871" s="2"/>
      <c r="Q871" s="2"/>
      <c r="R871" s="4"/>
      <c r="S871" s="99"/>
      <c r="T871" s="9"/>
      <c r="U871" s="9"/>
      <c r="V871" s="9"/>
      <c r="W871" s="9"/>
      <c r="X871" s="9"/>
      <c r="Y871" s="1"/>
      <c r="Z871" s="9"/>
      <c r="AA871" s="9"/>
      <c r="AB871" s="9"/>
      <c r="AC871" s="9"/>
      <c r="AD871" s="9"/>
      <c r="AE871" s="10"/>
      <c r="AF871" s="9"/>
      <c r="AG871" s="9"/>
      <c r="AH871" s="99">
        <f t="shared" ref="AH871:AH884" si="509">(AH870+1)</f>
        <v>44095</v>
      </c>
      <c r="AI871" s="2">
        <f t="shared" ca="1" si="504"/>
        <v>359.32047299999999</v>
      </c>
      <c r="AJ871" s="9">
        <f t="shared" si="504"/>
        <v>350</v>
      </c>
      <c r="AK871" s="16">
        <f t="shared" ca="1" si="504"/>
        <v>1.9000000000000006E-2</v>
      </c>
      <c r="AL871" s="17">
        <f t="shared" ca="1" si="504"/>
        <v>1.0161454400000001</v>
      </c>
      <c r="AM871" s="99">
        <f t="shared" si="505"/>
        <v>44095</v>
      </c>
      <c r="AN871" s="16">
        <f t="shared" si="506"/>
        <v>1.7999999999999999E-2</v>
      </c>
      <c r="AO871" s="3">
        <f t="shared" si="506"/>
        <v>145</v>
      </c>
      <c r="AP871" s="15">
        <f t="shared" si="506"/>
        <v>1.010317898</v>
      </c>
      <c r="AQ871" s="15">
        <f t="shared" ca="1" si="506"/>
        <v>1.0266299249999999</v>
      </c>
      <c r="AR871" s="99">
        <f t="shared" si="507"/>
        <v>44095</v>
      </c>
      <c r="AS871" s="2">
        <f t="shared" ca="1" si="508"/>
        <v>9.3204729999999998</v>
      </c>
      <c r="AT871" s="2">
        <f t="shared" si="508"/>
        <v>0</v>
      </c>
      <c r="AU871" s="28" t="str">
        <f t="shared" si="508"/>
        <v>A+J=</v>
      </c>
      <c r="AV871" s="99">
        <f t="shared" si="508"/>
        <v>44249</v>
      </c>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c r="FV871" s="3"/>
      <c r="FW871" s="3"/>
      <c r="FX871" s="3"/>
      <c r="FY871" s="3"/>
      <c r="FZ871" s="3"/>
      <c r="GA871" s="3"/>
      <c r="GB871" s="3"/>
      <c r="GC871" s="3"/>
      <c r="GD871" s="3"/>
      <c r="GE871" s="3"/>
      <c r="GF871" s="3"/>
      <c r="GG871" s="3"/>
      <c r="GH871" s="3"/>
      <c r="GI871" s="3"/>
      <c r="GJ871" s="3"/>
      <c r="GK871" s="3"/>
      <c r="GL871" s="3"/>
      <c r="GM871" s="3"/>
      <c r="GN871" s="3"/>
      <c r="GO871" s="3"/>
      <c r="GP871" s="3"/>
      <c r="GQ871" s="3"/>
      <c r="GR871" s="3"/>
      <c r="GS871" s="3"/>
      <c r="GT871" s="1"/>
      <c r="GU871" s="1"/>
      <c r="GV871" s="1"/>
      <c r="GW871" s="1"/>
      <c r="GX871" s="1"/>
      <c r="GY871" s="1"/>
      <c r="GZ871" s="1"/>
      <c r="HA871" s="1"/>
      <c r="HB871" s="1"/>
      <c r="HC871" s="1"/>
      <c r="HD871" s="1"/>
      <c r="HE871" s="1"/>
      <c r="HF871" s="1"/>
      <c r="HG871" s="1"/>
      <c r="HH871" s="1"/>
      <c r="HI871" s="1"/>
      <c r="HJ871" s="1"/>
      <c r="HK871" s="1"/>
      <c r="HL871" s="1"/>
    </row>
    <row r="872" spans="1:220" x14ac:dyDescent="0.15">
      <c r="A872" s="97"/>
      <c r="B872" s="19"/>
      <c r="C872" s="2"/>
      <c r="D872" s="16"/>
      <c r="E872" s="17"/>
      <c r="F872" s="17"/>
      <c r="G872" s="17"/>
      <c r="H872" s="17"/>
      <c r="I872" s="16"/>
      <c r="J872" s="99"/>
      <c r="K872" s="3"/>
      <c r="L872" s="20"/>
      <c r="M872" s="15"/>
      <c r="N872" s="15"/>
      <c r="O872" s="20"/>
      <c r="P872" s="2"/>
      <c r="Q872" s="2"/>
      <c r="R872" s="4"/>
      <c r="S872" s="99"/>
      <c r="T872" s="9"/>
      <c r="U872" s="9"/>
      <c r="V872" s="9"/>
      <c r="W872" s="9"/>
      <c r="X872" s="9"/>
      <c r="Y872" s="1"/>
      <c r="Z872" s="9"/>
      <c r="AA872" s="9"/>
      <c r="AB872" s="9"/>
      <c r="AC872" s="9"/>
      <c r="AD872" s="9"/>
      <c r="AE872" s="10"/>
      <c r="AF872" s="9"/>
      <c r="AG872" s="9"/>
      <c r="AH872" s="99">
        <f t="shared" si="509"/>
        <v>44096</v>
      </c>
      <c r="AI872" s="2">
        <f t="shared" ca="1" si="504"/>
        <v>359.372749</v>
      </c>
      <c r="AJ872" s="9">
        <f t="shared" si="504"/>
        <v>350</v>
      </c>
      <c r="AK872" s="16">
        <f t="shared" ca="1" si="504"/>
        <v>1.9000000000000006E-2</v>
      </c>
      <c r="AL872" s="17">
        <f t="shared" ca="1" si="504"/>
        <v>1.01622133</v>
      </c>
      <c r="AM872" s="99">
        <f t="shared" si="505"/>
        <v>44096</v>
      </c>
      <c r="AN872" s="16">
        <f t="shared" si="506"/>
        <v>1.7999999999999999E-2</v>
      </c>
      <c r="AO872" s="3">
        <f t="shared" si="506"/>
        <v>146</v>
      </c>
      <c r="AP872" s="15">
        <f t="shared" si="506"/>
        <v>1.0103894250000001</v>
      </c>
      <c r="AQ872" s="15">
        <f t="shared" ca="1" si="506"/>
        <v>1.0267792849999999</v>
      </c>
      <c r="AR872" s="99">
        <f t="shared" si="507"/>
        <v>44096</v>
      </c>
      <c r="AS872" s="2">
        <f t="shared" ca="1" si="508"/>
        <v>9.3727490000000007</v>
      </c>
      <c r="AT872" s="2">
        <f t="shared" si="508"/>
        <v>0</v>
      </c>
      <c r="AU872" s="28" t="str">
        <f t="shared" si="508"/>
        <v>A+J=</v>
      </c>
      <c r="AV872" s="99">
        <f t="shared" si="508"/>
        <v>44249</v>
      </c>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c r="FV872" s="3"/>
      <c r="FW872" s="3"/>
      <c r="FX872" s="3"/>
      <c r="FY872" s="3"/>
      <c r="FZ872" s="3"/>
      <c r="GA872" s="3"/>
      <c r="GB872" s="3"/>
      <c r="GC872" s="3"/>
      <c r="GD872" s="3"/>
      <c r="GE872" s="3"/>
      <c r="GF872" s="3"/>
      <c r="GG872" s="3"/>
      <c r="GH872" s="3"/>
      <c r="GI872" s="3"/>
      <c r="GJ872" s="3"/>
      <c r="GK872" s="3"/>
      <c r="GL872" s="3"/>
      <c r="GM872" s="3"/>
      <c r="GN872" s="3"/>
      <c r="GO872" s="3"/>
      <c r="GP872" s="3"/>
      <c r="GQ872" s="3"/>
      <c r="GR872" s="3"/>
      <c r="GS872" s="3"/>
      <c r="GT872" s="1"/>
      <c r="GU872" s="1"/>
      <c r="GV872" s="1"/>
      <c r="GW872" s="1"/>
      <c r="GX872" s="1"/>
      <c r="GY872" s="1"/>
      <c r="GZ872" s="1"/>
      <c r="HA872" s="1"/>
      <c r="HB872" s="1"/>
      <c r="HC872" s="1"/>
      <c r="HD872" s="1"/>
      <c r="HE872" s="1"/>
      <c r="HF872" s="1"/>
      <c r="HG872" s="1"/>
      <c r="HH872" s="1"/>
      <c r="HI872" s="1"/>
      <c r="HJ872" s="1"/>
      <c r="HK872" s="1"/>
      <c r="HL872" s="1"/>
    </row>
    <row r="873" spans="1:220" x14ac:dyDescent="0.15">
      <c r="A873" s="97"/>
      <c r="B873" s="19"/>
      <c r="C873" s="2"/>
      <c r="D873" s="16"/>
      <c r="E873" s="17"/>
      <c r="F873" s="17"/>
      <c r="G873" s="17"/>
      <c r="H873" s="17"/>
      <c r="I873" s="16"/>
      <c r="J873" s="99"/>
      <c r="K873" s="3"/>
      <c r="L873" s="20"/>
      <c r="M873" s="15"/>
      <c r="N873" s="15"/>
      <c r="O873" s="20"/>
      <c r="P873" s="2"/>
      <c r="Q873" s="2"/>
      <c r="R873" s="4"/>
      <c r="S873" s="99"/>
      <c r="T873" s="9"/>
      <c r="U873" s="9"/>
      <c r="V873" s="9"/>
      <c r="W873" s="9"/>
      <c r="X873" s="9"/>
      <c r="Y873" s="1"/>
      <c r="Z873" s="9"/>
      <c r="AA873" s="9"/>
      <c r="AB873" s="9"/>
      <c r="AC873" s="9"/>
      <c r="AD873" s="9"/>
      <c r="AE873" s="10"/>
      <c r="AF873" s="9"/>
      <c r="AG873" s="9"/>
      <c r="AH873" s="99">
        <f t="shared" si="509"/>
        <v>44097</v>
      </c>
      <c r="AI873" s="2">
        <f t="shared" ca="1" si="504"/>
        <v>359.42503399999998</v>
      </c>
      <c r="AJ873" s="9">
        <f t="shared" si="504"/>
        <v>350</v>
      </c>
      <c r="AK873" s="16">
        <f t="shared" ca="1" si="504"/>
        <v>1.9000000000000006E-2</v>
      </c>
      <c r="AL873" s="17">
        <f t="shared" ca="1" si="504"/>
        <v>1.0162972299999999</v>
      </c>
      <c r="AM873" s="99">
        <f t="shared" si="505"/>
        <v>44097</v>
      </c>
      <c r="AN873" s="16">
        <f t="shared" si="506"/>
        <v>1.7999999999999999E-2</v>
      </c>
      <c r="AO873" s="3">
        <f t="shared" si="506"/>
        <v>147</v>
      </c>
      <c r="AP873" s="15">
        <f t="shared" si="506"/>
        <v>1.010460956</v>
      </c>
      <c r="AQ873" s="15">
        <f t="shared" ca="1" si="506"/>
        <v>1.0269286710000001</v>
      </c>
      <c r="AR873" s="99">
        <f t="shared" si="507"/>
        <v>44097</v>
      </c>
      <c r="AS873" s="2">
        <f t="shared" ca="1" si="508"/>
        <v>9.4250340000000001</v>
      </c>
      <c r="AT873" s="2">
        <f t="shared" si="508"/>
        <v>0</v>
      </c>
      <c r="AU873" s="28" t="str">
        <f t="shared" si="508"/>
        <v>A+J=</v>
      </c>
      <c r="AV873" s="99">
        <f t="shared" si="508"/>
        <v>44249</v>
      </c>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c r="FV873" s="3"/>
      <c r="FW873" s="3"/>
      <c r="FX873" s="3"/>
      <c r="FY873" s="3"/>
      <c r="FZ873" s="3"/>
      <c r="GA873" s="3"/>
      <c r="GB873" s="3"/>
      <c r="GC873" s="3"/>
      <c r="GD873" s="3"/>
      <c r="GE873" s="3"/>
      <c r="GF873" s="3"/>
      <c r="GG873" s="3"/>
      <c r="GH873" s="3"/>
      <c r="GI873" s="3"/>
      <c r="GJ873" s="3"/>
      <c r="GK873" s="3"/>
      <c r="GL873" s="3"/>
      <c r="GM873" s="3"/>
      <c r="GN873" s="3"/>
      <c r="GO873" s="3"/>
      <c r="GP873" s="3"/>
      <c r="GQ873" s="3"/>
      <c r="GR873" s="3"/>
      <c r="GS873" s="3"/>
      <c r="GT873" s="1"/>
      <c r="GU873" s="1"/>
      <c r="GV873" s="1"/>
      <c r="GW873" s="1"/>
      <c r="GX873" s="1"/>
      <c r="GY873" s="1"/>
      <c r="GZ873" s="1"/>
      <c r="HA873" s="1"/>
      <c r="HB873" s="1"/>
      <c r="HC873" s="1"/>
      <c r="HD873" s="1"/>
      <c r="HE873" s="1"/>
      <c r="HF873" s="1"/>
      <c r="HG873" s="1"/>
      <c r="HH873" s="1"/>
      <c r="HI873" s="1"/>
      <c r="HJ873" s="1"/>
      <c r="HK873" s="1"/>
      <c r="HL873" s="1"/>
    </row>
    <row r="874" spans="1:220" x14ac:dyDescent="0.15">
      <c r="A874" s="97"/>
      <c r="B874" s="19"/>
      <c r="C874" s="2"/>
      <c r="D874" s="16"/>
      <c r="E874" s="17"/>
      <c r="F874" s="17"/>
      <c r="G874" s="17"/>
      <c r="H874" s="17"/>
      <c r="I874" s="16"/>
      <c r="J874" s="99"/>
      <c r="K874" s="3"/>
      <c r="L874" s="20"/>
      <c r="M874" s="15"/>
      <c r="N874" s="15"/>
      <c r="O874" s="20"/>
      <c r="P874" s="2"/>
      <c r="Q874" s="2"/>
      <c r="R874" s="4"/>
      <c r="S874" s="99"/>
      <c r="T874" s="9"/>
      <c r="U874" s="9"/>
      <c r="V874" s="9"/>
      <c r="W874" s="9"/>
      <c r="X874" s="9"/>
      <c r="Y874" s="1"/>
      <c r="Z874" s="9"/>
      <c r="AA874" s="9"/>
      <c r="AB874" s="9"/>
      <c r="AC874" s="9"/>
      <c r="AD874" s="9"/>
      <c r="AE874" s="10"/>
      <c r="AF874" s="9"/>
      <c r="AG874" s="9"/>
      <c r="AH874" s="99">
        <f t="shared" si="509"/>
        <v>44098</v>
      </c>
      <c r="AI874" s="2">
        <f t="shared" ca="1" si="504"/>
        <v>359.477329</v>
      </c>
      <c r="AJ874" s="9">
        <f t="shared" si="504"/>
        <v>350</v>
      </c>
      <c r="AK874" s="16">
        <f t="shared" ca="1" si="504"/>
        <v>1.9000000000000006E-2</v>
      </c>
      <c r="AL874" s="17">
        <f t="shared" ca="1" si="504"/>
        <v>1.01637314</v>
      </c>
      <c r="AM874" s="99">
        <f t="shared" si="505"/>
        <v>44098</v>
      </c>
      <c r="AN874" s="16">
        <f t="shared" si="506"/>
        <v>1.7999999999999999E-2</v>
      </c>
      <c r="AO874" s="3">
        <f t="shared" si="506"/>
        <v>148</v>
      </c>
      <c r="AP874" s="15">
        <f t="shared" si="506"/>
        <v>1.0105324929999999</v>
      </c>
      <c r="AQ874" s="15">
        <f t="shared" ca="1" si="506"/>
        <v>1.0270780829999999</v>
      </c>
      <c r="AR874" s="99">
        <f t="shared" si="507"/>
        <v>44098</v>
      </c>
      <c r="AS874" s="2">
        <f t="shared" ca="1" si="508"/>
        <v>9.4773289999999992</v>
      </c>
      <c r="AT874" s="2">
        <f t="shared" si="508"/>
        <v>0</v>
      </c>
      <c r="AU874" s="28" t="str">
        <f t="shared" si="508"/>
        <v>A+J=</v>
      </c>
      <c r="AV874" s="99">
        <f t="shared" si="508"/>
        <v>44249</v>
      </c>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c r="FV874" s="3"/>
      <c r="FW874" s="3"/>
      <c r="FX874" s="3"/>
      <c r="FY874" s="3"/>
      <c r="FZ874" s="3"/>
      <c r="GA874" s="3"/>
      <c r="GB874" s="3"/>
      <c r="GC874" s="3"/>
      <c r="GD874" s="3"/>
      <c r="GE874" s="3"/>
      <c r="GF874" s="3"/>
      <c r="GG874" s="3"/>
      <c r="GH874" s="3"/>
      <c r="GI874" s="3"/>
      <c r="GJ874" s="3"/>
      <c r="GK874" s="3"/>
      <c r="GL874" s="3"/>
      <c r="GM874" s="3"/>
      <c r="GN874" s="3"/>
      <c r="GO874" s="3"/>
      <c r="GP874" s="3"/>
      <c r="GQ874" s="3"/>
      <c r="GR874" s="3"/>
      <c r="GS874" s="3"/>
      <c r="GT874" s="1"/>
      <c r="GU874" s="1"/>
      <c r="GV874" s="1"/>
      <c r="GW874" s="1"/>
      <c r="GX874" s="1"/>
      <c r="GY874" s="1"/>
      <c r="GZ874" s="1"/>
      <c r="HA874" s="1"/>
      <c r="HB874" s="1"/>
      <c r="HC874" s="1"/>
      <c r="HD874" s="1"/>
      <c r="HE874" s="1"/>
      <c r="HF874" s="1"/>
      <c r="HG874" s="1"/>
      <c r="HH874" s="1"/>
      <c r="HI874" s="1"/>
      <c r="HJ874" s="1"/>
      <c r="HK874" s="1"/>
      <c r="HL874" s="1"/>
    </row>
    <row r="875" spans="1:220" x14ac:dyDescent="0.15">
      <c r="A875" s="97"/>
      <c r="B875" s="19"/>
      <c r="C875" s="2"/>
      <c r="D875" s="16"/>
      <c r="E875" s="17"/>
      <c r="F875" s="17"/>
      <c r="G875" s="17"/>
      <c r="H875" s="17"/>
      <c r="I875" s="16"/>
      <c r="J875" s="99"/>
      <c r="K875" s="3"/>
      <c r="L875" s="20"/>
      <c r="M875" s="15"/>
      <c r="N875" s="15"/>
      <c r="O875" s="20"/>
      <c r="P875" s="2"/>
      <c r="Q875" s="2"/>
      <c r="R875" s="4"/>
      <c r="S875" s="99"/>
      <c r="T875" s="9"/>
      <c r="U875" s="9"/>
      <c r="V875" s="9"/>
      <c r="W875" s="9"/>
      <c r="X875" s="9"/>
      <c r="Y875" s="1"/>
      <c r="Z875" s="9"/>
      <c r="AA875" s="9"/>
      <c r="AB875" s="9"/>
      <c r="AC875" s="9"/>
      <c r="AD875" s="9"/>
      <c r="AE875" s="10"/>
      <c r="AF875" s="9"/>
      <c r="AG875" s="9"/>
      <c r="AH875" s="99">
        <f t="shared" si="509"/>
        <v>44099</v>
      </c>
      <c r="AI875" s="2">
        <f t="shared" ca="1" si="504"/>
        <v>359.529628</v>
      </c>
      <c r="AJ875" s="9">
        <f t="shared" si="504"/>
        <v>350</v>
      </c>
      <c r="AK875" s="16">
        <f t="shared" ca="1" si="504"/>
        <v>1.9000000000000006E-2</v>
      </c>
      <c r="AL875" s="17">
        <f t="shared" ca="1" si="504"/>
        <v>1.0164490500000001</v>
      </c>
      <c r="AM875" s="99">
        <f t="shared" si="505"/>
        <v>44099</v>
      </c>
      <c r="AN875" s="16">
        <f t="shared" si="506"/>
        <v>1.7999999999999999E-2</v>
      </c>
      <c r="AO875" s="3">
        <f t="shared" si="506"/>
        <v>149</v>
      </c>
      <c r="AP875" s="15">
        <f t="shared" si="506"/>
        <v>1.010604034</v>
      </c>
      <c r="AQ875" s="15">
        <f t="shared" ca="1" si="506"/>
        <v>1.0272275099999999</v>
      </c>
      <c r="AR875" s="99">
        <f t="shared" si="507"/>
        <v>44099</v>
      </c>
      <c r="AS875" s="2">
        <f t="shared" ca="1" si="508"/>
        <v>9.5296280000000007</v>
      </c>
      <c r="AT875" s="2">
        <f t="shared" si="508"/>
        <v>0</v>
      </c>
      <c r="AU875" s="28" t="str">
        <f t="shared" si="508"/>
        <v>A+J=</v>
      </c>
      <c r="AV875" s="99">
        <f t="shared" si="508"/>
        <v>44249</v>
      </c>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c r="FV875" s="3"/>
      <c r="FW875" s="3"/>
      <c r="FX875" s="3"/>
      <c r="FY875" s="3"/>
      <c r="FZ875" s="3"/>
      <c r="GA875" s="3"/>
      <c r="GB875" s="3"/>
      <c r="GC875" s="3"/>
      <c r="GD875" s="3"/>
      <c r="GE875" s="3"/>
      <c r="GF875" s="3"/>
      <c r="GG875" s="3"/>
      <c r="GH875" s="3"/>
      <c r="GI875" s="3"/>
      <c r="GJ875" s="3"/>
      <c r="GK875" s="3"/>
      <c r="GL875" s="3"/>
      <c r="GM875" s="3"/>
      <c r="GN875" s="3"/>
      <c r="GO875" s="3"/>
      <c r="GP875" s="3"/>
      <c r="GQ875" s="3"/>
      <c r="GR875" s="3"/>
      <c r="GS875" s="3"/>
      <c r="GT875" s="1"/>
      <c r="GU875" s="1"/>
      <c r="GV875" s="1"/>
      <c r="GW875" s="1"/>
      <c r="GX875" s="1"/>
      <c r="GY875" s="1"/>
      <c r="GZ875" s="1"/>
      <c r="HA875" s="1"/>
      <c r="HB875" s="1"/>
      <c r="HC875" s="1"/>
      <c r="HD875" s="1"/>
      <c r="HE875" s="1"/>
      <c r="HF875" s="1"/>
      <c r="HG875" s="1"/>
      <c r="HH875" s="1"/>
      <c r="HI875" s="1"/>
      <c r="HJ875" s="1"/>
      <c r="HK875" s="1"/>
      <c r="HL875" s="1"/>
    </row>
    <row r="876" spans="1:220" x14ac:dyDescent="0.15">
      <c r="A876" s="97"/>
      <c r="B876" s="19"/>
      <c r="C876" s="2"/>
      <c r="D876" s="16"/>
      <c r="E876" s="17"/>
      <c r="F876" s="17"/>
      <c r="G876" s="17"/>
      <c r="H876" s="17"/>
      <c r="I876" s="16"/>
      <c r="J876" s="99"/>
      <c r="K876" s="3"/>
      <c r="L876" s="20"/>
      <c r="M876" s="15"/>
      <c r="N876" s="15"/>
      <c r="O876" s="20"/>
      <c r="P876" s="2"/>
      <c r="Q876" s="2"/>
      <c r="R876" s="4"/>
      <c r="S876" s="99"/>
      <c r="T876" s="9"/>
      <c r="U876" s="9"/>
      <c r="V876" s="9"/>
      <c r="W876" s="9"/>
      <c r="X876" s="9"/>
      <c r="Y876" s="1"/>
      <c r="Z876" s="9"/>
      <c r="AA876" s="9"/>
      <c r="AB876" s="9"/>
      <c r="AC876" s="9"/>
      <c r="AD876" s="9"/>
      <c r="AE876" s="10"/>
      <c r="AF876" s="9"/>
      <c r="AG876" s="9"/>
      <c r="AH876" s="99">
        <f t="shared" si="509"/>
        <v>44100</v>
      </c>
      <c r="AI876" s="2">
        <f t="shared" ca="1" si="504"/>
        <v>359.58193699999998</v>
      </c>
      <c r="AJ876" s="9">
        <f t="shared" si="504"/>
        <v>350</v>
      </c>
      <c r="AK876" s="16">
        <f t="shared" ca="1" si="504"/>
        <v>0</v>
      </c>
      <c r="AL876" s="17">
        <f t="shared" ca="1" si="504"/>
        <v>1.0165249700000001</v>
      </c>
      <c r="AM876" s="99">
        <f t="shared" si="505"/>
        <v>44100</v>
      </c>
      <c r="AN876" s="16">
        <f t="shared" si="506"/>
        <v>1.7999999999999999E-2</v>
      </c>
      <c r="AO876" s="3">
        <f t="shared" si="506"/>
        <v>150</v>
      </c>
      <c r="AP876" s="15">
        <f t="shared" si="506"/>
        <v>1.0106755810000001</v>
      </c>
      <c r="AQ876" s="15">
        <f t="shared" ca="1" si="506"/>
        <v>1.027376965</v>
      </c>
      <c r="AR876" s="99">
        <f t="shared" si="507"/>
        <v>44100</v>
      </c>
      <c r="AS876" s="2">
        <f t="shared" ca="1" si="508"/>
        <v>9.5819369999999999</v>
      </c>
      <c r="AT876" s="2">
        <f t="shared" si="508"/>
        <v>0</v>
      </c>
      <c r="AU876" s="28" t="str">
        <f t="shared" si="508"/>
        <v>A+J=</v>
      </c>
      <c r="AV876" s="99">
        <f t="shared" si="508"/>
        <v>44249</v>
      </c>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c r="FV876" s="3"/>
      <c r="FW876" s="3"/>
      <c r="FX876" s="3"/>
      <c r="FY876" s="3"/>
      <c r="FZ876" s="3"/>
      <c r="GA876" s="3"/>
      <c r="GB876" s="3"/>
      <c r="GC876" s="3"/>
      <c r="GD876" s="3"/>
      <c r="GE876" s="3"/>
      <c r="GF876" s="3"/>
      <c r="GG876" s="3"/>
      <c r="GH876" s="3"/>
      <c r="GI876" s="3"/>
      <c r="GJ876" s="3"/>
      <c r="GK876" s="3"/>
      <c r="GL876" s="3"/>
      <c r="GM876" s="3"/>
      <c r="GN876" s="3"/>
      <c r="GO876" s="3"/>
      <c r="GP876" s="3"/>
      <c r="GQ876" s="3"/>
      <c r="GR876" s="3"/>
      <c r="GS876" s="3"/>
      <c r="GT876" s="1"/>
      <c r="GU876" s="1"/>
      <c r="GV876" s="1"/>
      <c r="GW876" s="1"/>
      <c r="GX876" s="1"/>
      <c r="GY876" s="1"/>
      <c r="GZ876" s="1"/>
      <c r="HA876" s="1"/>
      <c r="HB876" s="1"/>
      <c r="HC876" s="1"/>
      <c r="HD876" s="1"/>
      <c r="HE876" s="1"/>
      <c r="HF876" s="1"/>
      <c r="HG876" s="1"/>
      <c r="HH876" s="1"/>
      <c r="HI876" s="1"/>
      <c r="HJ876" s="1"/>
      <c r="HK876" s="1"/>
      <c r="HL876" s="1"/>
    </row>
    <row r="877" spans="1:220" x14ac:dyDescent="0.15">
      <c r="A877" s="97"/>
      <c r="B877" s="19"/>
      <c r="C877" s="2"/>
      <c r="D877" s="16"/>
      <c r="E877" s="17"/>
      <c r="F877" s="17"/>
      <c r="G877" s="17"/>
      <c r="H877" s="17"/>
      <c r="I877" s="16"/>
      <c r="J877" s="99"/>
      <c r="K877" s="3"/>
      <c r="L877" s="20"/>
      <c r="M877" s="15"/>
      <c r="N877" s="15"/>
      <c r="O877" s="20"/>
      <c r="P877" s="2"/>
      <c r="Q877" s="2"/>
      <c r="R877" s="4"/>
      <c r="S877" s="99"/>
      <c r="T877" s="9"/>
      <c r="U877" s="9"/>
      <c r="V877" s="9"/>
      <c r="W877" s="9"/>
      <c r="X877" s="9"/>
      <c r="Y877" s="1"/>
      <c r="Z877" s="9"/>
      <c r="AA877" s="9"/>
      <c r="AB877" s="9"/>
      <c r="AC877" s="9"/>
      <c r="AD877" s="9"/>
      <c r="AE877" s="10"/>
      <c r="AF877" s="9"/>
      <c r="AG877" s="9"/>
      <c r="AH877" s="99">
        <f t="shared" si="509"/>
        <v>44101</v>
      </c>
      <c r="AI877" s="2">
        <f t="shared" ca="1" si="504"/>
        <v>359.58193699999998</v>
      </c>
      <c r="AJ877" s="9">
        <f t="shared" si="504"/>
        <v>350</v>
      </c>
      <c r="AK877" s="16">
        <f t="shared" ca="1" si="504"/>
        <v>0</v>
      </c>
      <c r="AL877" s="17">
        <f t="shared" ca="1" si="504"/>
        <v>1.0165249700000001</v>
      </c>
      <c r="AM877" s="99">
        <f t="shared" si="505"/>
        <v>44101</v>
      </c>
      <c r="AN877" s="16">
        <f t="shared" si="506"/>
        <v>1.7999999999999999E-2</v>
      </c>
      <c r="AO877" s="3">
        <f t="shared" si="506"/>
        <v>150</v>
      </c>
      <c r="AP877" s="15">
        <f t="shared" si="506"/>
        <v>1.0106755810000001</v>
      </c>
      <c r="AQ877" s="15">
        <f t="shared" ca="1" si="506"/>
        <v>1.027376965</v>
      </c>
      <c r="AR877" s="99">
        <f t="shared" si="507"/>
        <v>44101</v>
      </c>
      <c r="AS877" s="2">
        <f t="shared" ca="1" si="508"/>
        <v>9.5819369999999999</v>
      </c>
      <c r="AT877" s="2">
        <f t="shared" si="508"/>
        <v>0</v>
      </c>
      <c r="AU877" s="28" t="str">
        <f t="shared" si="508"/>
        <v>A+J=</v>
      </c>
      <c r="AV877" s="99">
        <f t="shared" si="508"/>
        <v>44249</v>
      </c>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c r="FV877" s="3"/>
      <c r="FW877" s="3"/>
      <c r="FX877" s="3"/>
      <c r="FY877" s="3"/>
      <c r="FZ877" s="3"/>
      <c r="GA877" s="3"/>
      <c r="GB877" s="3"/>
      <c r="GC877" s="3"/>
      <c r="GD877" s="3"/>
      <c r="GE877" s="3"/>
      <c r="GF877" s="3"/>
      <c r="GG877" s="3"/>
      <c r="GH877" s="3"/>
      <c r="GI877" s="3"/>
      <c r="GJ877" s="3"/>
      <c r="GK877" s="3"/>
      <c r="GL877" s="3"/>
      <c r="GM877" s="3"/>
      <c r="GN877" s="3"/>
      <c r="GO877" s="3"/>
      <c r="GP877" s="3"/>
      <c r="GQ877" s="3"/>
      <c r="GR877" s="3"/>
      <c r="GS877" s="3"/>
      <c r="GT877" s="1"/>
      <c r="GU877" s="1"/>
      <c r="GV877" s="1"/>
      <c r="GW877" s="1"/>
      <c r="GX877" s="1"/>
      <c r="GY877" s="1"/>
      <c r="GZ877" s="1"/>
      <c r="HA877" s="1"/>
      <c r="HB877" s="1"/>
      <c r="HC877" s="1"/>
      <c r="HD877" s="1"/>
      <c r="HE877" s="1"/>
      <c r="HF877" s="1"/>
      <c r="HG877" s="1"/>
      <c r="HH877" s="1"/>
      <c r="HI877" s="1"/>
      <c r="HJ877" s="1"/>
      <c r="HK877" s="1"/>
      <c r="HL877" s="1"/>
    </row>
    <row r="878" spans="1:220" x14ac:dyDescent="0.15">
      <c r="A878" s="97"/>
      <c r="B878" s="19"/>
      <c r="C878" s="2"/>
      <c r="D878" s="16"/>
      <c r="E878" s="17"/>
      <c r="F878" s="17"/>
      <c r="G878" s="17"/>
      <c r="H878" s="17"/>
      <c r="I878" s="16"/>
      <c r="J878" s="99"/>
      <c r="K878" s="3"/>
      <c r="L878" s="20"/>
      <c r="M878" s="15"/>
      <c r="N878" s="15"/>
      <c r="O878" s="20"/>
      <c r="P878" s="2"/>
      <c r="Q878" s="2"/>
      <c r="R878" s="4"/>
      <c r="S878" s="99"/>
      <c r="T878" s="9"/>
      <c r="U878" s="9"/>
      <c r="V878" s="9"/>
      <c r="W878" s="9"/>
      <c r="X878" s="9"/>
      <c r="Y878" s="1"/>
      <c r="Z878" s="9"/>
      <c r="AA878" s="9"/>
      <c r="AB878" s="9"/>
      <c r="AC878" s="9"/>
      <c r="AD878" s="9"/>
      <c r="AE878" s="10"/>
      <c r="AF878" s="9"/>
      <c r="AG878" s="9"/>
      <c r="AH878" s="99">
        <f t="shared" si="509"/>
        <v>44102</v>
      </c>
      <c r="AI878" s="2">
        <f t="shared" ca="1" si="504"/>
        <v>359.58193699999998</v>
      </c>
      <c r="AJ878" s="9">
        <f t="shared" si="504"/>
        <v>350</v>
      </c>
      <c r="AK878" s="16">
        <f t="shared" ca="1" si="504"/>
        <v>1.9000000000000006E-2</v>
      </c>
      <c r="AL878" s="17">
        <f t="shared" ca="1" si="504"/>
        <v>1.0165249700000001</v>
      </c>
      <c r="AM878" s="99">
        <f t="shared" si="505"/>
        <v>44102</v>
      </c>
      <c r="AN878" s="16">
        <f t="shared" si="506"/>
        <v>1.7999999999999999E-2</v>
      </c>
      <c r="AO878" s="3">
        <f t="shared" si="506"/>
        <v>150</v>
      </c>
      <c r="AP878" s="15">
        <f t="shared" si="506"/>
        <v>1.0106755810000001</v>
      </c>
      <c r="AQ878" s="15">
        <f t="shared" ca="1" si="506"/>
        <v>1.027376965</v>
      </c>
      <c r="AR878" s="99">
        <f t="shared" si="507"/>
        <v>44102</v>
      </c>
      <c r="AS878" s="2">
        <f t="shared" ca="1" si="508"/>
        <v>9.5819369999999999</v>
      </c>
      <c r="AT878" s="2">
        <f t="shared" si="508"/>
        <v>0</v>
      </c>
      <c r="AU878" s="28" t="str">
        <f t="shared" si="508"/>
        <v>A+J=</v>
      </c>
      <c r="AV878" s="99">
        <f t="shared" si="508"/>
        <v>44249</v>
      </c>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c r="FV878" s="3"/>
      <c r="FW878" s="3"/>
      <c r="FX878" s="3"/>
      <c r="FY878" s="3"/>
      <c r="FZ878" s="3"/>
      <c r="GA878" s="3"/>
      <c r="GB878" s="3"/>
      <c r="GC878" s="3"/>
      <c r="GD878" s="3"/>
      <c r="GE878" s="3"/>
      <c r="GF878" s="3"/>
      <c r="GG878" s="3"/>
      <c r="GH878" s="3"/>
      <c r="GI878" s="3"/>
      <c r="GJ878" s="3"/>
      <c r="GK878" s="3"/>
      <c r="GL878" s="3"/>
      <c r="GM878" s="3"/>
      <c r="GN878" s="3"/>
      <c r="GO878" s="3"/>
      <c r="GP878" s="3"/>
      <c r="GQ878" s="3"/>
      <c r="GR878" s="3"/>
      <c r="GS878" s="3"/>
      <c r="GT878" s="1"/>
      <c r="GU878" s="1"/>
      <c r="GV878" s="1"/>
      <c r="GW878" s="1"/>
      <c r="GX878" s="1"/>
      <c r="GY878" s="1"/>
      <c r="GZ878" s="1"/>
      <c r="HA878" s="1"/>
      <c r="HB878" s="1"/>
      <c r="HC878" s="1"/>
      <c r="HD878" s="1"/>
      <c r="HE878" s="1"/>
      <c r="HF878" s="1"/>
      <c r="HG878" s="1"/>
      <c r="HH878" s="1"/>
      <c r="HI878" s="1"/>
      <c r="HJ878" s="1"/>
      <c r="HK878" s="1"/>
      <c r="HL878" s="1"/>
    </row>
    <row r="879" spans="1:220" x14ac:dyDescent="0.15">
      <c r="A879" s="97"/>
      <c r="B879" s="19"/>
      <c r="C879" s="2"/>
      <c r="D879" s="16"/>
      <c r="E879" s="17"/>
      <c r="F879" s="17"/>
      <c r="G879" s="17"/>
      <c r="H879" s="17"/>
      <c r="I879" s="16"/>
      <c r="J879" s="99"/>
      <c r="K879" s="3"/>
      <c r="L879" s="20"/>
      <c r="M879" s="15"/>
      <c r="N879" s="15"/>
      <c r="O879" s="20"/>
      <c r="P879" s="2"/>
      <c r="Q879" s="2"/>
      <c r="R879" s="4"/>
      <c r="S879" s="99"/>
      <c r="T879" s="9"/>
      <c r="U879" s="9"/>
      <c r="V879" s="9"/>
      <c r="W879" s="9"/>
      <c r="X879" s="9"/>
      <c r="Y879" s="1"/>
      <c r="Z879" s="9"/>
      <c r="AA879" s="9"/>
      <c r="AB879" s="9"/>
      <c r="AC879" s="9"/>
      <c r="AD879" s="9"/>
      <c r="AE879" s="10"/>
      <c r="AF879" s="9"/>
      <c r="AG879" s="9"/>
      <c r="AH879" s="99">
        <f t="shared" si="509"/>
        <v>44103</v>
      </c>
      <c r="AI879" s="2">
        <f t="shared" ca="1" si="504"/>
        <v>359.634255</v>
      </c>
      <c r="AJ879" s="9">
        <f t="shared" si="504"/>
        <v>350</v>
      </c>
      <c r="AK879" s="16">
        <f t="shared" ca="1" si="504"/>
        <v>1.9000000000000006E-2</v>
      </c>
      <c r="AL879" s="17">
        <f t="shared" ca="1" si="504"/>
        <v>1.0166009</v>
      </c>
      <c r="AM879" s="99">
        <f t="shared" si="505"/>
        <v>44103</v>
      </c>
      <c r="AN879" s="16">
        <f t="shared" si="506"/>
        <v>1.7999999999999999E-2</v>
      </c>
      <c r="AO879" s="3">
        <f t="shared" si="506"/>
        <v>151</v>
      </c>
      <c r="AP879" s="15">
        <f t="shared" si="506"/>
        <v>1.0107471320000001</v>
      </c>
      <c r="AQ879" s="15">
        <f t="shared" ca="1" si="506"/>
        <v>1.027526444</v>
      </c>
      <c r="AR879" s="99">
        <f t="shared" si="507"/>
        <v>44103</v>
      </c>
      <c r="AS879" s="2">
        <f t="shared" ca="1" si="508"/>
        <v>9.6342549999999996</v>
      </c>
      <c r="AT879" s="2">
        <f t="shared" si="508"/>
        <v>0</v>
      </c>
      <c r="AU879" s="28" t="str">
        <f t="shared" si="508"/>
        <v>A+J=</v>
      </c>
      <c r="AV879" s="99">
        <f t="shared" si="508"/>
        <v>44249</v>
      </c>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c r="FV879" s="3"/>
      <c r="FW879" s="3"/>
      <c r="FX879" s="3"/>
      <c r="FY879" s="3"/>
      <c r="FZ879" s="3"/>
      <c r="GA879" s="3"/>
      <c r="GB879" s="3"/>
      <c r="GC879" s="3"/>
      <c r="GD879" s="3"/>
      <c r="GE879" s="3"/>
      <c r="GF879" s="3"/>
      <c r="GG879" s="3"/>
      <c r="GH879" s="3"/>
      <c r="GI879" s="3"/>
      <c r="GJ879" s="3"/>
      <c r="GK879" s="3"/>
      <c r="GL879" s="3"/>
      <c r="GM879" s="3"/>
      <c r="GN879" s="3"/>
      <c r="GO879" s="3"/>
      <c r="GP879" s="3"/>
      <c r="GQ879" s="3"/>
      <c r="GR879" s="3"/>
      <c r="GS879" s="3"/>
      <c r="GT879" s="1"/>
      <c r="GU879" s="1"/>
      <c r="GV879" s="1"/>
      <c r="GW879" s="1"/>
      <c r="GX879" s="1"/>
      <c r="GY879" s="1"/>
      <c r="GZ879" s="1"/>
      <c r="HA879" s="1"/>
      <c r="HB879" s="1"/>
      <c r="HC879" s="1"/>
      <c r="HD879" s="1"/>
      <c r="HE879" s="1"/>
      <c r="HF879" s="1"/>
      <c r="HG879" s="1"/>
      <c r="HH879" s="1"/>
      <c r="HI879" s="1"/>
      <c r="HJ879" s="1"/>
      <c r="HK879" s="1"/>
      <c r="HL879" s="1"/>
    </row>
    <row r="880" spans="1:220" x14ac:dyDescent="0.15">
      <c r="A880" s="97"/>
      <c r="B880" s="19"/>
      <c r="C880" s="2"/>
      <c r="D880" s="16"/>
      <c r="E880" s="17"/>
      <c r="F880" s="17"/>
      <c r="G880" s="17"/>
      <c r="H880" s="17"/>
      <c r="I880" s="16"/>
      <c r="J880" s="99"/>
      <c r="K880" s="3"/>
      <c r="L880" s="20"/>
      <c r="M880" s="15"/>
      <c r="N880" s="15"/>
      <c r="O880" s="20"/>
      <c r="P880" s="2"/>
      <c r="Q880" s="2"/>
      <c r="R880" s="4"/>
      <c r="S880" s="99"/>
      <c r="T880" s="9"/>
      <c r="U880" s="9"/>
      <c r="V880" s="9"/>
      <c r="W880" s="9"/>
      <c r="X880" s="9"/>
      <c r="Y880" s="1"/>
      <c r="Z880" s="9"/>
      <c r="AA880" s="9"/>
      <c r="AB880" s="9"/>
      <c r="AC880" s="9"/>
      <c r="AD880" s="9"/>
      <c r="AE880" s="10"/>
      <c r="AF880" s="9"/>
      <c r="AG880" s="9"/>
      <c r="AH880" s="99">
        <f t="shared" si="509"/>
        <v>44104</v>
      </c>
      <c r="AI880" s="2">
        <f t="shared" ca="1" si="504"/>
        <v>359.686578</v>
      </c>
      <c r="AJ880" s="9">
        <f t="shared" si="504"/>
        <v>350</v>
      </c>
      <c r="AK880" s="16">
        <f t="shared" ca="1" si="504"/>
        <v>1.9000000000000006E-2</v>
      </c>
      <c r="AL880" s="17">
        <f t="shared" ca="1" si="504"/>
        <v>1.01667683</v>
      </c>
      <c r="AM880" s="99">
        <f t="shared" si="505"/>
        <v>44104</v>
      </c>
      <c r="AN880" s="16">
        <f t="shared" si="506"/>
        <v>1.7999999999999999E-2</v>
      </c>
      <c r="AO880" s="3">
        <f t="shared" si="506"/>
        <v>152</v>
      </c>
      <c r="AP880" s="15">
        <f t="shared" si="506"/>
        <v>1.0108186889999999</v>
      </c>
      <c r="AQ880" s="15">
        <f t="shared" ca="1" si="506"/>
        <v>1.02767594</v>
      </c>
      <c r="AR880" s="99">
        <f t="shared" si="507"/>
        <v>44104</v>
      </c>
      <c r="AS880" s="2">
        <f t="shared" ca="1" si="508"/>
        <v>9.6865780000000008</v>
      </c>
      <c r="AT880" s="2">
        <f t="shared" si="508"/>
        <v>0</v>
      </c>
      <c r="AU880" s="28" t="str">
        <f t="shared" si="508"/>
        <v>A+J=</v>
      </c>
      <c r="AV880" s="99">
        <f t="shared" si="508"/>
        <v>44249</v>
      </c>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c r="FV880" s="3"/>
      <c r="FW880" s="3"/>
      <c r="FX880" s="3"/>
      <c r="FY880" s="3"/>
      <c r="FZ880" s="3"/>
      <c r="GA880" s="3"/>
      <c r="GB880" s="3"/>
      <c r="GC880" s="3"/>
      <c r="GD880" s="3"/>
      <c r="GE880" s="3"/>
      <c r="GF880" s="3"/>
      <c r="GG880" s="3"/>
      <c r="GH880" s="3"/>
      <c r="GI880" s="3"/>
      <c r="GJ880" s="3"/>
      <c r="GK880" s="3"/>
      <c r="GL880" s="3"/>
      <c r="GM880" s="3"/>
      <c r="GN880" s="3"/>
      <c r="GO880" s="3"/>
      <c r="GP880" s="3"/>
      <c r="GQ880" s="3"/>
      <c r="GR880" s="3"/>
      <c r="GS880" s="3"/>
      <c r="GT880" s="1"/>
      <c r="GU880" s="1"/>
      <c r="GV880" s="1"/>
      <c r="GW880" s="1"/>
      <c r="GX880" s="1"/>
      <c r="GY880" s="1"/>
      <c r="GZ880" s="1"/>
      <c r="HA880" s="1"/>
      <c r="HB880" s="1"/>
      <c r="HC880" s="1"/>
      <c r="HD880" s="1"/>
      <c r="HE880" s="1"/>
      <c r="HF880" s="1"/>
      <c r="HG880" s="1"/>
      <c r="HH880" s="1"/>
      <c r="HI880" s="1"/>
      <c r="HJ880" s="1"/>
      <c r="HK880" s="1"/>
      <c r="HL880" s="1"/>
    </row>
    <row r="881" spans="1:220" x14ac:dyDescent="0.15">
      <c r="A881" s="97"/>
      <c r="B881" s="19"/>
      <c r="C881" s="2"/>
      <c r="D881" s="16"/>
      <c r="E881" s="17"/>
      <c r="F881" s="17"/>
      <c r="G881" s="17"/>
      <c r="H881" s="17"/>
      <c r="I881" s="16"/>
      <c r="J881" s="99"/>
      <c r="K881" s="3"/>
      <c r="L881" s="20"/>
      <c r="M881" s="15"/>
      <c r="N881" s="15"/>
      <c r="O881" s="20"/>
      <c r="P881" s="2"/>
      <c r="Q881" s="2"/>
      <c r="R881" s="4"/>
      <c r="S881" s="99"/>
      <c r="T881" s="9"/>
      <c r="U881" s="9"/>
      <c r="V881" s="9"/>
      <c r="W881" s="9"/>
      <c r="X881" s="9"/>
      <c r="Y881" s="1"/>
      <c r="Z881" s="9"/>
      <c r="AA881" s="9"/>
      <c r="AB881" s="9"/>
      <c r="AC881" s="9"/>
      <c r="AD881" s="9"/>
      <c r="AE881" s="10"/>
      <c r="AF881" s="9"/>
      <c r="AG881" s="9"/>
      <c r="AH881" s="99">
        <f t="shared" si="509"/>
        <v>44105</v>
      </c>
      <c r="AI881" s="2">
        <f t="shared" ca="1" si="504"/>
        <v>359.73890799999998</v>
      </c>
      <c r="AJ881" s="9">
        <f t="shared" si="504"/>
        <v>350</v>
      </c>
      <c r="AK881" s="16">
        <f t="shared" ca="1" si="504"/>
        <v>1.9000000000000006E-2</v>
      </c>
      <c r="AL881" s="17">
        <f t="shared" ca="1" si="504"/>
        <v>1.0167527599999999</v>
      </c>
      <c r="AM881" s="99">
        <f t="shared" si="505"/>
        <v>44105</v>
      </c>
      <c r="AN881" s="16">
        <f t="shared" si="506"/>
        <v>1.7999999999999999E-2</v>
      </c>
      <c r="AO881" s="3">
        <f t="shared" si="506"/>
        <v>153</v>
      </c>
      <c r="AP881" s="15">
        <f t="shared" si="506"/>
        <v>1.010890251</v>
      </c>
      <c r="AQ881" s="15">
        <f t="shared" ca="1" si="506"/>
        <v>1.0278254529999999</v>
      </c>
      <c r="AR881" s="99">
        <f t="shared" si="507"/>
        <v>44105</v>
      </c>
      <c r="AS881" s="2">
        <f t="shared" ca="1" si="508"/>
        <v>9.7389080000000003</v>
      </c>
      <c r="AT881" s="2">
        <f t="shared" si="508"/>
        <v>0</v>
      </c>
      <c r="AU881" s="28" t="str">
        <f t="shared" si="508"/>
        <v>A+J=</v>
      </c>
      <c r="AV881" s="99">
        <f t="shared" si="508"/>
        <v>44249</v>
      </c>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c r="FV881" s="3"/>
      <c r="FW881" s="3"/>
      <c r="FX881" s="3"/>
      <c r="FY881" s="3"/>
      <c r="FZ881" s="3"/>
      <c r="GA881" s="3"/>
      <c r="GB881" s="3"/>
      <c r="GC881" s="3"/>
      <c r="GD881" s="3"/>
      <c r="GE881" s="3"/>
      <c r="GF881" s="3"/>
      <c r="GG881" s="3"/>
      <c r="GH881" s="3"/>
      <c r="GI881" s="3"/>
      <c r="GJ881" s="3"/>
      <c r="GK881" s="3"/>
      <c r="GL881" s="3"/>
      <c r="GM881" s="3"/>
      <c r="GN881" s="3"/>
      <c r="GO881" s="3"/>
      <c r="GP881" s="3"/>
      <c r="GQ881" s="3"/>
      <c r="GR881" s="3"/>
      <c r="GS881" s="3"/>
      <c r="GT881" s="1"/>
      <c r="GU881" s="1"/>
      <c r="GV881" s="1"/>
      <c r="GW881" s="1"/>
      <c r="GX881" s="1"/>
      <c r="GY881" s="1"/>
      <c r="GZ881" s="1"/>
      <c r="HA881" s="1"/>
      <c r="HB881" s="1"/>
      <c r="HC881" s="1"/>
      <c r="HD881" s="1"/>
      <c r="HE881" s="1"/>
      <c r="HF881" s="1"/>
      <c r="HG881" s="1"/>
      <c r="HH881" s="1"/>
      <c r="HI881" s="1"/>
      <c r="HJ881" s="1"/>
      <c r="HK881" s="1"/>
      <c r="HL881" s="1"/>
    </row>
    <row r="882" spans="1:220" x14ac:dyDescent="0.15">
      <c r="A882" s="97"/>
      <c r="B882" s="19"/>
      <c r="C882" s="2"/>
      <c r="D882" s="16"/>
      <c r="E882" s="17"/>
      <c r="F882" s="17"/>
      <c r="G882" s="17"/>
      <c r="H882" s="17"/>
      <c r="I882" s="16"/>
      <c r="J882" s="99"/>
      <c r="K882" s="3"/>
      <c r="L882" s="20"/>
      <c r="M882" s="15"/>
      <c r="N882" s="15"/>
      <c r="O882" s="20"/>
      <c r="P882" s="2"/>
      <c r="Q882" s="2"/>
      <c r="R882" s="4"/>
      <c r="S882" s="99"/>
      <c r="T882" s="9"/>
      <c r="U882" s="9"/>
      <c r="V882" s="9"/>
      <c r="W882" s="9"/>
      <c r="X882" s="9"/>
      <c r="Y882" s="1"/>
      <c r="Z882" s="9"/>
      <c r="AA882" s="9"/>
      <c r="AB882" s="9"/>
      <c r="AC882" s="9"/>
      <c r="AD882" s="9"/>
      <c r="AE882" s="10"/>
      <c r="AF882" s="9"/>
      <c r="AG882" s="9"/>
      <c r="AH882" s="99">
        <f t="shared" si="509"/>
        <v>44106</v>
      </c>
      <c r="AI882" s="2">
        <f t="shared" ca="1" si="504"/>
        <v>359.791246</v>
      </c>
      <c r="AJ882" s="9">
        <f t="shared" si="504"/>
        <v>350</v>
      </c>
      <c r="AK882" s="16">
        <f t="shared" ca="1" si="504"/>
        <v>1.9000000000000006E-2</v>
      </c>
      <c r="AL882" s="17">
        <f t="shared" ca="1" si="504"/>
        <v>1.0168287</v>
      </c>
      <c r="AM882" s="99">
        <f t="shared" si="505"/>
        <v>44106</v>
      </c>
      <c r="AN882" s="16">
        <f t="shared" si="506"/>
        <v>1.7999999999999999E-2</v>
      </c>
      <c r="AO882" s="3">
        <f t="shared" si="506"/>
        <v>154</v>
      </c>
      <c r="AP882" s="15">
        <f t="shared" si="506"/>
        <v>1.0109618170000001</v>
      </c>
      <c r="AQ882" s="15">
        <f t="shared" ca="1" si="506"/>
        <v>1.0279749899999999</v>
      </c>
      <c r="AR882" s="99">
        <f t="shared" si="507"/>
        <v>44106</v>
      </c>
      <c r="AS882" s="2">
        <f t="shared" ca="1" si="508"/>
        <v>9.7912459999999992</v>
      </c>
      <c r="AT882" s="2">
        <f t="shared" si="508"/>
        <v>0</v>
      </c>
      <c r="AU882" s="28" t="str">
        <f t="shared" si="508"/>
        <v>A+J=</v>
      </c>
      <c r="AV882" s="99">
        <f t="shared" si="508"/>
        <v>44249</v>
      </c>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c r="FV882" s="3"/>
      <c r="FW882" s="3"/>
      <c r="FX882" s="3"/>
      <c r="FY882" s="3"/>
      <c r="FZ882" s="3"/>
      <c r="GA882" s="3"/>
      <c r="GB882" s="3"/>
      <c r="GC882" s="3"/>
      <c r="GD882" s="3"/>
      <c r="GE882" s="3"/>
      <c r="GF882" s="3"/>
      <c r="GG882" s="3"/>
      <c r="GH882" s="3"/>
      <c r="GI882" s="3"/>
      <c r="GJ882" s="3"/>
      <c r="GK882" s="3"/>
      <c r="GL882" s="3"/>
      <c r="GM882" s="3"/>
      <c r="GN882" s="3"/>
      <c r="GO882" s="3"/>
      <c r="GP882" s="3"/>
      <c r="GQ882" s="3"/>
      <c r="GR882" s="3"/>
      <c r="GS882" s="3"/>
      <c r="GT882" s="1"/>
      <c r="GU882" s="1"/>
      <c r="GV882" s="1"/>
      <c r="GW882" s="1"/>
      <c r="GX882" s="1"/>
      <c r="GY882" s="1"/>
      <c r="GZ882" s="1"/>
      <c r="HA882" s="1"/>
      <c r="HB882" s="1"/>
      <c r="HC882" s="1"/>
      <c r="HD882" s="1"/>
      <c r="HE882" s="1"/>
      <c r="HF882" s="1"/>
      <c r="HG882" s="1"/>
      <c r="HH882" s="1"/>
      <c r="HI882" s="1"/>
      <c r="HJ882" s="1"/>
      <c r="HK882" s="1"/>
      <c r="HL882" s="1"/>
    </row>
    <row r="883" spans="1:220" x14ac:dyDescent="0.15">
      <c r="A883" s="97"/>
      <c r="B883" s="19"/>
      <c r="C883" s="2"/>
      <c r="D883" s="16"/>
      <c r="E883" s="17"/>
      <c r="F883" s="17"/>
      <c r="G883" s="17"/>
      <c r="H883" s="17"/>
      <c r="I883" s="16"/>
      <c r="J883" s="99"/>
      <c r="K883" s="3"/>
      <c r="L883" s="20"/>
      <c r="M883" s="15"/>
      <c r="N883" s="15"/>
      <c r="O883" s="20"/>
      <c r="P883" s="2"/>
      <c r="Q883" s="2"/>
      <c r="R883" s="4"/>
      <c r="S883" s="99"/>
      <c r="T883" s="9"/>
      <c r="U883" s="9"/>
      <c r="V883" s="9"/>
      <c r="W883" s="9"/>
      <c r="X883" s="9"/>
      <c r="Y883" s="1"/>
      <c r="Z883" s="9"/>
      <c r="AA883" s="9"/>
      <c r="AB883" s="9"/>
      <c r="AC883" s="9"/>
      <c r="AD883" s="9"/>
      <c r="AE883" s="10"/>
      <c r="AF883" s="9"/>
      <c r="AG883" s="9"/>
      <c r="AH883" s="99">
        <f t="shared" si="509"/>
        <v>44107</v>
      </c>
      <c r="AI883" s="2">
        <f t="shared" ca="1" si="504"/>
        <v>359.843594</v>
      </c>
      <c r="AJ883" s="9">
        <f t="shared" si="504"/>
        <v>350</v>
      </c>
      <c r="AK883" s="16">
        <f t="shared" ca="1" si="504"/>
        <v>0</v>
      </c>
      <c r="AL883" s="17">
        <f t="shared" ca="1" si="504"/>
        <v>1.0169046500000001</v>
      </c>
      <c r="AM883" s="99">
        <f t="shared" si="505"/>
        <v>44107</v>
      </c>
      <c r="AN883" s="16">
        <f t="shared" si="506"/>
        <v>1.7999999999999999E-2</v>
      </c>
      <c r="AO883" s="3">
        <f t="shared" si="506"/>
        <v>155</v>
      </c>
      <c r="AP883" s="15">
        <f t="shared" si="506"/>
        <v>1.0110333890000001</v>
      </c>
      <c r="AQ883" s="15">
        <f t="shared" ca="1" si="506"/>
        <v>1.028124555</v>
      </c>
      <c r="AR883" s="99">
        <f t="shared" si="507"/>
        <v>44107</v>
      </c>
      <c r="AS883" s="2">
        <f t="shared" ca="1" si="508"/>
        <v>9.8435939999999995</v>
      </c>
      <c r="AT883" s="2">
        <f t="shared" si="508"/>
        <v>0</v>
      </c>
      <c r="AU883" s="28" t="str">
        <f t="shared" si="508"/>
        <v>A+J=</v>
      </c>
      <c r="AV883" s="99">
        <f t="shared" si="508"/>
        <v>44249</v>
      </c>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c r="FV883" s="3"/>
      <c r="FW883" s="3"/>
      <c r="FX883" s="3"/>
      <c r="FY883" s="3"/>
      <c r="FZ883" s="3"/>
      <c r="GA883" s="3"/>
      <c r="GB883" s="3"/>
      <c r="GC883" s="3"/>
      <c r="GD883" s="3"/>
      <c r="GE883" s="3"/>
      <c r="GF883" s="3"/>
      <c r="GG883" s="3"/>
      <c r="GH883" s="3"/>
      <c r="GI883" s="3"/>
      <c r="GJ883" s="3"/>
      <c r="GK883" s="3"/>
      <c r="GL883" s="3"/>
      <c r="GM883" s="3"/>
      <c r="GN883" s="3"/>
      <c r="GO883" s="3"/>
      <c r="GP883" s="3"/>
      <c r="GQ883" s="3"/>
      <c r="GR883" s="3"/>
      <c r="GS883" s="3"/>
      <c r="GT883" s="1"/>
      <c r="GU883" s="1"/>
      <c r="GV883" s="1"/>
      <c r="GW883" s="1"/>
      <c r="GX883" s="1"/>
      <c r="GY883" s="1"/>
      <c r="GZ883" s="1"/>
      <c r="HA883" s="1"/>
      <c r="HB883" s="1"/>
      <c r="HC883" s="1"/>
      <c r="HD883" s="1"/>
      <c r="HE883" s="1"/>
      <c r="HF883" s="1"/>
      <c r="HG883" s="1"/>
      <c r="HH883" s="1"/>
      <c r="HI883" s="1"/>
      <c r="HJ883" s="1"/>
      <c r="HK883" s="1"/>
      <c r="HL883" s="1"/>
    </row>
    <row r="884" spans="1:220" x14ac:dyDescent="0.15">
      <c r="A884" s="97"/>
      <c r="B884" s="19"/>
      <c r="C884" s="2"/>
      <c r="D884" s="16"/>
      <c r="E884" s="17"/>
      <c r="F884" s="17"/>
      <c r="G884" s="17"/>
      <c r="H884" s="17"/>
      <c r="I884" s="16"/>
      <c r="J884" s="99"/>
      <c r="K884" s="3"/>
      <c r="L884" s="20"/>
      <c r="M884" s="15"/>
      <c r="N884" s="15"/>
      <c r="O884" s="20"/>
      <c r="P884" s="2"/>
      <c r="Q884" s="2"/>
      <c r="R884" s="4"/>
      <c r="S884" s="99"/>
      <c r="T884" s="9"/>
      <c r="U884" s="9"/>
      <c r="V884" s="9"/>
      <c r="W884" s="9"/>
      <c r="X884" s="9"/>
      <c r="Y884" s="1"/>
      <c r="Z884" s="9"/>
      <c r="AA884" s="9"/>
      <c r="AB884" s="9"/>
      <c r="AC884" s="9"/>
      <c r="AD884" s="9"/>
      <c r="AE884" s="10"/>
      <c r="AF884" s="9"/>
      <c r="AG884" s="9"/>
      <c r="AH884" s="99">
        <f t="shared" si="509"/>
        <v>44108</v>
      </c>
      <c r="AI884" s="2">
        <f t="shared" ca="1" si="504"/>
        <v>359.843594</v>
      </c>
      <c r="AJ884" s="9">
        <f t="shared" si="504"/>
        <v>350</v>
      </c>
      <c r="AK884" s="16">
        <f t="shared" ca="1" si="504"/>
        <v>0</v>
      </c>
      <c r="AL884" s="17">
        <f t="shared" ca="1" si="504"/>
        <v>1.0169046500000001</v>
      </c>
      <c r="AM884" s="99">
        <f t="shared" si="505"/>
        <v>44108</v>
      </c>
      <c r="AN884" s="16">
        <f t="shared" si="506"/>
        <v>1.7999999999999999E-2</v>
      </c>
      <c r="AO884" s="3">
        <f t="shared" si="506"/>
        <v>155</v>
      </c>
      <c r="AP884" s="15">
        <f t="shared" si="506"/>
        <v>1.0110333890000001</v>
      </c>
      <c r="AQ884" s="15">
        <f t="shared" ca="1" si="506"/>
        <v>1.028124555</v>
      </c>
      <c r="AR884" s="99">
        <f t="shared" si="507"/>
        <v>44108</v>
      </c>
      <c r="AS884" s="2">
        <f t="shared" ca="1" si="508"/>
        <v>9.8435939999999995</v>
      </c>
      <c r="AT884" s="2">
        <f t="shared" si="508"/>
        <v>0</v>
      </c>
      <c r="AU884" s="28" t="str">
        <f t="shared" si="508"/>
        <v>A+J=</v>
      </c>
      <c r="AV884" s="99">
        <f t="shared" si="508"/>
        <v>44249</v>
      </c>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c r="FV884" s="3"/>
      <c r="FW884" s="3"/>
      <c r="FX884" s="3"/>
      <c r="FY884" s="3"/>
      <c r="FZ884" s="3"/>
      <c r="GA884" s="3"/>
      <c r="GB884" s="3"/>
      <c r="GC884" s="3"/>
      <c r="GD884" s="3"/>
      <c r="GE884" s="3"/>
      <c r="GF884" s="3"/>
      <c r="GG884" s="3"/>
      <c r="GH884" s="3"/>
      <c r="GI884" s="3"/>
      <c r="GJ884" s="3"/>
      <c r="GK884" s="3"/>
      <c r="GL884" s="3"/>
      <c r="GM884" s="3"/>
      <c r="GN884" s="3"/>
      <c r="GO884" s="3"/>
      <c r="GP884" s="3"/>
      <c r="GQ884" s="3"/>
      <c r="GR884" s="3"/>
      <c r="GS884" s="3"/>
      <c r="GT884" s="1"/>
      <c r="GU884" s="1"/>
      <c r="GV884" s="1"/>
      <c r="GW884" s="1"/>
      <c r="GX884" s="1"/>
      <c r="GY884" s="1"/>
      <c r="GZ884" s="1"/>
      <c r="HA884" s="1"/>
      <c r="HB884" s="1"/>
      <c r="HC884" s="1"/>
      <c r="HD884" s="1"/>
      <c r="HE884" s="1"/>
      <c r="HF884" s="1"/>
      <c r="HG884" s="1"/>
      <c r="HH884" s="1"/>
      <c r="HI884" s="1"/>
      <c r="HJ884" s="1"/>
      <c r="HK884" s="1"/>
      <c r="HL884" s="1"/>
    </row>
    <row r="885" spans="1:220" x14ac:dyDescent="0.15">
      <c r="A885" s="97"/>
      <c r="B885" s="19"/>
      <c r="C885" s="2"/>
      <c r="D885" s="16"/>
      <c r="E885" s="17"/>
      <c r="F885" s="17"/>
      <c r="G885" s="17"/>
      <c r="H885" s="17"/>
      <c r="I885" s="16"/>
      <c r="J885" s="99"/>
      <c r="K885" s="3"/>
      <c r="L885" s="20"/>
      <c r="M885" s="15"/>
      <c r="N885" s="15"/>
      <c r="O885" s="20"/>
      <c r="P885" s="2"/>
      <c r="Q885" s="2"/>
      <c r="R885" s="4"/>
      <c r="S885" s="99"/>
      <c r="T885" s="9"/>
      <c r="U885" s="9"/>
      <c r="V885" s="9"/>
      <c r="W885" s="9"/>
      <c r="X885" s="9"/>
      <c r="Y885" s="1"/>
      <c r="Z885" s="9"/>
      <c r="AA885" s="9"/>
      <c r="AB885" s="9"/>
      <c r="AC885" s="9"/>
      <c r="AD885" s="9"/>
      <c r="AE885" s="10"/>
      <c r="AF885" s="9"/>
      <c r="AG885" s="9"/>
      <c r="AH885" s="99"/>
      <c r="AI885" s="3"/>
      <c r="AJ885" s="9"/>
      <c r="AK885" s="16"/>
      <c r="AL885" s="17"/>
      <c r="AM885" s="99"/>
      <c r="AN885" s="16"/>
      <c r="AO885" s="3"/>
      <c r="AP885" s="15"/>
      <c r="AQ885" s="15"/>
      <c r="AR885" s="99"/>
      <c r="AS885" s="2"/>
      <c r="AT885" s="3"/>
      <c r="AU885" s="4"/>
      <c r="AV885" s="99"/>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c r="FV885" s="3"/>
      <c r="FW885" s="3"/>
      <c r="FX885" s="3"/>
      <c r="FY885" s="3"/>
      <c r="FZ885" s="3"/>
      <c r="GA885" s="3"/>
      <c r="GB885" s="3"/>
      <c r="GC885" s="3"/>
      <c r="GD885" s="3"/>
      <c r="GE885" s="3"/>
      <c r="GF885" s="3"/>
      <c r="GG885" s="3"/>
      <c r="GH885" s="3"/>
      <c r="GI885" s="3"/>
      <c r="GJ885" s="3"/>
      <c r="GK885" s="3"/>
      <c r="GL885" s="3"/>
      <c r="GM885" s="3"/>
      <c r="GN885" s="3"/>
      <c r="GO885" s="3"/>
      <c r="GP885" s="3"/>
      <c r="GQ885" s="3"/>
      <c r="GR885" s="3"/>
      <c r="GS885" s="3"/>
      <c r="GT885" s="1"/>
      <c r="GU885" s="1"/>
      <c r="GV885" s="1"/>
      <c r="GW885" s="1"/>
      <c r="GX885" s="1"/>
      <c r="GY885" s="1"/>
      <c r="GZ885" s="1"/>
      <c r="HA885" s="1"/>
      <c r="HB885" s="1"/>
      <c r="HC885" s="1"/>
      <c r="HD885" s="1"/>
      <c r="HE885" s="1"/>
      <c r="HF885" s="1"/>
      <c r="HG885" s="1"/>
      <c r="HH885" s="1"/>
      <c r="HI885" s="1"/>
      <c r="HJ885" s="1"/>
      <c r="HK885" s="1"/>
      <c r="HL885" s="1"/>
    </row>
    <row r="886" spans="1:220" x14ac:dyDescent="0.15">
      <c r="A886" s="97"/>
      <c r="B886" s="19"/>
      <c r="C886" s="2"/>
      <c r="D886" s="16"/>
      <c r="E886" s="17"/>
      <c r="F886" s="17"/>
      <c r="G886" s="17"/>
      <c r="H886" s="17"/>
      <c r="I886" s="16"/>
      <c r="J886" s="99"/>
      <c r="K886" s="3"/>
      <c r="L886" s="20"/>
      <c r="M886" s="15"/>
      <c r="N886" s="15"/>
      <c r="O886" s="20"/>
      <c r="P886" s="2"/>
      <c r="Q886" s="2"/>
      <c r="R886" s="4"/>
      <c r="S886" s="99"/>
      <c r="T886" s="9"/>
      <c r="U886" s="9"/>
      <c r="V886" s="9"/>
      <c r="W886" s="9"/>
      <c r="X886" s="9"/>
      <c r="Y886" s="1"/>
      <c r="Z886" s="9"/>
      <c r="AA886" s="9"/>
      <c r="AB886" s="9"/>
      <c r="AC886" s="9"/>
      <c r="AD886" s="9"/>
      <c r="AE886" s="10"/>
      <c r="AF886" s="9"/>
      <c r="AG886" s="9"/>
      <c r="AH886" s="99" t="str">
        <f t="shared" ref="AH886:AV886" si="510">+$B$9</f>
        <v>AMAR16</v>
      </c>
      <c r="AI886" s="3" t="str">
        <f t="shared" si="510"/>
        <v>AMAR16</v>
      </c>
      <c r="AJ886" s="3" t="str">
        <f t="shared" si="510"/>
        <v>AMAR16</v>
      </c>
      <c r="AK886" s="3" t="str">
        <f t="shared" si="510"/>
        <v>AMAR16</v>
      </c>
      <c r="AL886" s="3" t="str">
        <f t="shared" si="510"/>
        <v>AMAR16</v>
      </c>
      <c r="AM886" s="99" t="str">
        <f t="shared" si="510"/>
        <v>AMAR16</v>
      </c>
      <c r="AN886" s="3" t="str">
        <f t="shared" si="510"/>
        <v>AMAR16</v>
      </c>
      <c r="AO886" s="3" t="str">
        <f t="shared" si="510"/>
        <v>AMAR16</v>
      </c>
      <c r="AP886" s="3" t="str">
        <f t="shared" si="510"/>
        <v>AMAR16</v>
      </c>
      <c r="AQ886" s="3" t="str">
        <f t="shared" si="510"/>
        <v>AMAR16</v>
      </c>
      <c r="AR886" s="99" t="str">
        <f t="shared" si="510"/>
        <v>AMAR16</v>
      </c>
      <c r="AS886" s="3" t="str">
        <f t="shared" si="510"/>
        <v>AMAR16</v>
      </c>
      <c r="AT886" s="3" t="str">
        <f t="shared" si="510"/>
        <v>AMAR16</v>
      </c>
      <c r="AU886" s="4" t="str">
        <f t="shared" si="510"/>
        <v>AMAR16</v>
      </c>
      <c r="AV886" s="99" t="str">
        <f t="shared" si="510"/>
        <v>AMAR16</v>
      </c>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c r="FV886" s="3"/>
      <c r="FW886" s="3"/>
      <c r="FX886" s="3"/>
      <c r="FY886" s="3"/>
      <c r="FZ886" s="3"/>
      <c r="GA886" s="3"/>
      <c r="GB886" s="3"/>
      <c r="GC886" s="3"/>
      <c r="GD886" s="3"/>
      <c r="GE886" s="3"/>
      <c r="GF886" s="3"/>
      <c r="GG886" s="3"/>
      <c r="GH886" s="3"/>
      <c r="GI886" s="3"/>
      <c r="GJ886" s="3"/>
      <c r="GK886" s="3"/>
      <c r="GL886" s="3"/>
      <c r="GM886" s="3"/>
      <c r="GN886" s="3"/>
      <c r="GO886" s="3"/>
      <c r="GP886" s="3"/>
      <c r="GQ886" s="3"/>
      <c r="GR886" s="3"/>
      <c r="GS886" s="3"/>
      <c r="GT886" s="1"/>
      <c r="GU886" s="1"/>
      <c r="GV886" s="1"/>
      <c r="GW886" s="1"/>
      <c r="GX886" s="1"/>
      <c r="GY886" s="1"/>
      <c r="GZ886" s="1"/>
      <c r="HA886" s="1"/>
      <c r="HB886" s="1"/>
      <c r="HC886" s="1"/>
      <c r="HD886" s="1"/>
      <c r="HE886" s="1"/>
      <c r="HF886" s="1"/>
      <c r="HG886" s="1"/>
      <c r="HH886" s="1"/>
      <c r="HI886" s="1"/>
      <c r="HJ886" s="1"/>
      <c r="HK886" s="1"/>
      <c r="HL886" s="1"/>
    </row>
    <row r="887" spans="1:220" x14ac:dyDescent="0.15">
      <c r="A887" s="97"/>
      <c r="B887" s="19"/>
      <c r="C887" s="2"/>
      <c r="D887" s="16"/>
      <c r="E887" s="17"/>
      <c r="F887" s="17"/>
      <c r="G887" s="17"/>
      <c r="H887" s="17"/>
      <c r="I887" s="16"/>
      <c r="J887" s="99"/>
      <c r="K887" s="3"/>
      <c r="L887" s="20"/>
      <c r="M887" s="15"/>
      <c r="N887" s="15"/>
      <c r="O887" s="20"/>
      <c r="P887" s="2"/>
      <c r="Q887" s="2"/>
      <c r="R887" s="4"/>
      <c r="S887" s="99"/>
      <c r="T887" s="9"/>
      <c r="U887" s="9"/>
      <c r="V887" s="9"/>
      <c r="W887" s="9"/>
      <c r="X887" s="9"/>
      <c r="Y887" s="1"/>
      <c r="Z887" s="9"/>
      <c r="AA887" s="9"/>
      <c r="AB887" s="9"/>
      <c r="AC887" s="9"/>
      <c r="AD887" s="9"/>
      <c r="AE887" s="10"/>
      <c r="AF887" s="9"/>
      <c r="AG887" s="9"/>
      <c r="AH887" s="99" t="s">
        <v>4</v>
      </c>
      <c r="AI887" s="3" t="s">
        <v>5</v>
      </c>
      <c r="AJ887" s="9" t="s">
        <v>6</v>
      </c>
      <c r="AK887" s="11" t="s">
        <v>7</v>
      </c>
      <c r="AL887" s="12" t="s">
        <v>7</v>
      </c>
      <c r="AM887" s="99" t="s">
        <v>4</v>
      </c>
      <c r="AN887" s="11" t="s">
        <v>8</v>
      </c>
      <c r="AO887" s="14" t="s">
        <v>8</v>
      </c>
      <c r="AP887" s="13" t="s">
        <v>8</v>
      </c>
      <c r="AQ887" s="15" t="s">
        <v>9</v>
      </c>
      <c r="AR887" s="99" t="s">
        <v>4</v>
      </c>
      <c r="AS887" s="2" t="s">
        <v>11</v>
      </c>
      <c r="AT887" s="3" t="s">
        <v>12</v>
      </c>
      <c r="AU887" s="4" t="s">
        <v>13</v>
      </c>
      <c r="AV887" s="99" t="s">
        <v>13</v>
      </c>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c r="FV887" s="3"/>
      <c r="FW887" s="3"/>
      <c r="FX887" s="3"/>
      <c r="FY887" s="3"/>
      <c r="FZ887" s="3"/>
      <c r="GA887" s="3"/>
      <c r="GB887" s="3"/>
      <c r="GC887" s="3"/>
      <c r="GD887" s="3"/>
      <c r="GE887" s="3"/>
      <c r="GF887" s="3"/>
      <c r="GG887" s="3"/>
      <c r="GH887" s="3"/>
      <c r="GI887" s="3"/>
      <c r="GJ887" s="3"/>
      <c r="GK887" s="3"/>
      <c r="GL887" s="3"/>
      <c r="GM887" s="3"/>
      <c r="GN887" s="3"/>
      <c r="GO887" s="3"/>
      <c r="GP887" s="3"/>
      <c r="GQ887" s="3"/>
      <c r="GR887" s="3"/>
      <c r="GS887" s="3"/>
      <c r="GT887" s="1"/>
      <c r="GU887" s="1"/>
      <c r="GV887" s="1"/>
      <c r="GW887" s="1"/>
      <c r="GX887" s="1"/>
      <c r="GY887" s="1"/>
      <c r="GZ887" s="1"/>
      <c r="HA887" s="1"/>
      <c r="HB887" s="1"/>
      <c r="HC887" s="1"/>
      <c r="HD887" s="1"/>
      <c r="HE887" s="1"/>
      <c r="HF887" s="1"/>
      <c r="HG887" s="1"/>
      <c r="HH887" s="1"/>
      <c r="HI887" s="1"/>
      <c r="HJ887" s="1"/>
      <c r="HK887" s="1"/>
      <c r="HL887" s="1"/>
    </row>
    <row r="888" spans="1:220" x14ac:dyDescent="0.15">
      <c r="A888" s="97"/>
      <c r="B888" s="19"/>
      <c r="C888" s="2"/>
      <c r="D888" s="16"/>
      <c r="E888" s="17"/>
      <c r="F888" s="17"/>
      <c r="G888" s="17"/>
      <c r="H888" s="17"/>
      <c r="I888" s="16"/>
      <c r="J888" s="99"/>
      <c r="K888" s="3"/>
      <c r="L888" s="20"/>
      <c r="M888" s="15"/>
      <c r="N888" s="15"/>
      <c r="O888" s="20"/>
      <c r="P888" s="2"/>
      <c r="Q888" s="2"/>
      <c r="R888" s="4"/>
      <c r="S888" s="99"/>
      <c r="T888" s="9"/>
      <c r="U888" s="9"/>
      <c r="V888" s="9"/>
      <c r="W888" s="9"/>
      <c r="X888" s="9"/>
      <c r="Y888" s="1"/>
      <c r="Z888" s="9"/>
      <c r="AA888" s="9"/>
      <c r="AB888" s="9"/>
      <c r="AC888" s="9"/>
      <c r="AD888" s="9"/>
      <c r="AE888" s="10"/>
      <c r="AF888" s="9"/>
      <c r="AG888" s="9"/>
      <c r="AH888" s="99"/>
      <c r="AI888" s="3" t="s">
        <v>15</v>
      </c>
      <c r="AJ888" s="9" t="s">
        <v>16</v>
      </c>
      <c r="AK888" s="16" t="s">
        <v>17</v>
      </c>
      <c r="AL888" s="17" t="s">
        <v>18</v>
      </c>
      <c r="AM888" s="99"/>
      <c r="AN888" s="16"/>
      <c r="AO888" s="3" t="s">
        <v>19</v>
      </c>
      <c r="AP888" s="15" t="s">
        <v>18</v>
      </c>
      <c r="AQ888" s="15" t="s">
        <v>20</v>
      </c>
      <c r="AR888" s="99"/>
      <c r="AS888" s="2"/>
      <c r="AT888" s="3"/>
      <c r="AU888" s="4" t="s">
        <v>21</v>
      </c>
      <c r="AV888" s="99" t="s">
        <v>4</v>
      </c>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c r="FV888" s="3"/>
      <c r="FW888" s="3"/>
      <c r="FX888" s="3"/>
      <c r="FY888" s="3"/>
      <c r="FZ888" s="3"/>
      <c r="GA888" s="3"/>
      <c r="GB888" s="3"/>
      <c r="GC888" s="3"/>
      <c r="GD888" s="3"/>
      <c r="GE888" s="3"/>
      <c r="GF888" s="3"/>
      <c r="GG888" s="3"/>
      <c r="GH888" s="3"/>
      <c r="GI888" s="3"/>
      <c r="GJ888" s="3"/>
      <c r="GK888" s="3"/>
      <c r="GL888" s="3"/>
      <c r="GM888" s="3"/>
      <c r="GN888" s="3"/>
      <c r="GO888" s="3"/>
      <c r="GP888" s="3"/>
      <c r="GQ888" s="3"/>
      <c r="GR888" s="3"/>
      <c r="GS888" s="3"/>
      <c r="GT888" s="1"/>
      <c r="GU888" s="1"/>
      <c r="GV888" s="1"/>
      <c r="GW888" s="1"/>
      <c r="GX888" s="1"/>
      <c r="GY888" s="1"/>
      <c r="GZ888" s="1"/>
      <c r="HA888" s="1"/>
      <c r="HB888" s="1"/>
      <c r="HC888" s="1"/>
      <c r="HD888" s="1"/>
      <c r="HE888" s="1"/>
      <c r="HF888" s="1"/>
      <c r="HG888" s="1"/>
      <c r="HH888" s="1"/>
      <c r="HI888" s="1"/>
      <c r="HJ888" s="1"/>
      <c r="HK888" s="1"/>
      <c r="HL888" s="1"/>
    </row>
    <row r="889" spans="1:220" x14ac:dyDescent="0.15">
      <c r="A889" s="97"/>
      <c r="B889" s="19"/>
      <c r="C889" s="2"/>
      <c r="D889" s="16"/>
      <c r="E889" s="17"/>
      <c r="F889" s="17"/>
      <c r="G889" s="17"/>
      <c r="H889" s="17"/>
      <c r="I889" s="16"/>
      <c r="J889" s="99"/>
      <c r="K889" s="3"/>
      <c r="L889" s="20"/>
      <c r="M889" s="15"/>
      <c r="N889" s="15"/>
      <c r="O889" s="20"/>
      <c r="P889" s="2"/>
      <c r="Q889" s="2"/>
      <c r="R889" s="4"/>
      <c r="S889" s="99"/>
      <c r="T889" s="9"/>
      <c r="U889" s="9"/>
      <c r="V889" s="9"/>
      <c r="W889" s="9"/>
      <c r="X889" s="9"/>
      <c r="Y889" s="1"/>
      <c r="Z889" s="9"/>
      <c r="AA889" s="9"/>
      <c r="AB889" s="9"/>
      <c r="AC889" s="9"/>
      <c r="AD889" s="9"/>
      <c r="AE889" s="10"/>
      <c r="AF889" s="9"/>
      <c r="AG889" s="9"/>
      <c r="AH889" s="99"/>
      <c r="AI889" s="3" t="str">
        <f>+$B$9</f>
        <v>AMAR16</v>
      </c>
      <c r="AJ889" s="9"/>
      <c r="AK889" s="16"/>
      <c r="AL889" s="17" t="s">
        <v>25</v>
      </c>
      <c r="AM889" s="99"/>
      <c r="AN889" s="16" t="s">
        <v>26</v>
      </c>
      <c r="AO889" s="3" t="s">
        <v>28</v>
      </c>
      <c r="AP889" s="15" t="s">
        <v>29</v>
      </c>
      <c r="AQ889" s="15" t="s">
        <v>25</v>
      </c>
      <c r="AR889" s="99"/>
      <c r="AS889" s="2"/>
      <c r="AT889" s="3"/>
      <c r="AU889" s="4" t="s">
        <v>30</v>
      </c>
      <c r="AV889" s="101"/>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c r="FV889" s="3"/>
      <c r="FW889" s="3"/>
      <c r="FX889" s="3"/>
      <c r="FY889" s="3"/>
      <c r="FZ889" s="3"/>
      <c r="GA889" s="3"/>
      <c r="GB889" s="3"/>
      <c r="GC889" s="3"/>
      <c r="GD889" s="3"/>
      <c r="GE889" s="3"/>
      <c r="GF889" s="3"/>
      <c r="GG889" s="3"/>
      <c r="GH889" s="3"/>
      <c r="GI889" s="3"/>
      <c r="GJ889" s="3"/>
      <c r="GK889" s="3"/>
      <c r="GL889" s="3"/>
      <c r="GM889" s="3"/>
      <c r="GN889" s="3"/>
      <c r="GO889" s="3"/>
      <c r="GP889" s="3"/>
      <c r="GQ889" s="3"/>
      <c r="GR889" s="3"/>
      <c r="GS889" s="3"/>
      <c r="GT889" s="1"/>
      <c r="GU889" s="1"/>
      <c r="GV889" s="1"/>
      <c r="GW889" s="1"/>
      <c r="GX889" s="1"/>
      <c r="GY889" s="1"/>
      <c r="GZ889" s="1"/>
      <c r="HA889" s="1"/>
      <c r="HB889" s="1"/>
      <c r="HC889" s="1"/>
      <c r="HD889" s="1"/>
      <c r="HE889" s="1"/>
      <c r="HF889" s="1"/>
      <c r="HG889" s="1"/>
      <c r="HH889" s="1"/>
      <c r="HI889" s="1"/>
      <c r="HJ889" s="1"/>
      <c r="HK889" s="1"/>
      <c r="HL889" s="1"/>
    </row>
    <row r="890" spans="1:220" x14ac:dyDescent="0.15">
      <c r="A890" s="97"/>
      <c r="B890" s="19"/>
      <c r="C890" s="2"/>
      <c r="D890" s="16"/>
      <c r="E890" s="17"/>
      <c r="F890" s="17"/>
      <c r="G890" s="17"/>
      <c r="H890" s="17"/>
      <c r="I890" s="16"/>
      <c r="J890" s="99"/>
      <c r="K890" s="3"/>
      <c r="L890" s="20"/>
      <c r="M890" s="15"/>
      <c r="N890" s="15"/>
      <c r="O890" s="20"/>
      <c r="P890" s="2"/>
      <c r="Q890" s="2"/>
      <c r="R890" s="4"/>
      <c r="S890" s="99"/>
      <c r="T890" s="9"/>
      <c r="U890" s="9"/>
      <c r="V890" s="9"/>
      <c r="W890" s="9"/>
      <c r="X890" s="9"/>
      <c r="Y890" s="1"/>
      <c r="Z890" s="9"/>
      <c r="AA890" s="9"/>
      <c r="AB890" s="9"/>
      <c r="AC890" s="9"/>
      <c r="AD890" s="9"/>
      <c r="AE890" s="10"/>
      <c r="AF890" s="9"/>
      <c r="AG890" s="9"/>
      <c r="AH890" s="99"/>
      <c r="AI890" s="3"/>
      <c r="AJ890" s="9" t="s">
        <v>32</v>
      </c>
      <c r="AK890" s="16" t="s">
        <v>33</v>
      </c>
      <c r="AL890" s="17" t="s">
        <v>37</v>
      </c>
      <c r="AM890" s="99"/>
      <c r="AN890" s="16" t="s">
        <v>38</v>
      </c>
      <c r="AO890" s="3" t="s">
        <v>40</v>
      </c>
      <c r="AP890" s="15" t="s">
        <v>41</v>
      </c>
      <c r="AQ890" s="15" t="s">
        <v>42</v>
      </c>
      <c r="AR890" s="99"/>
      <c r="AS890" s="2" t="s">
        <v>43</v>
      </c>
      <c r="AT890" s="3"/>
      <c r="AU890" s="4"/>
      <c r="AV890" s="101"/>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c r="FV890" s="3"/>
      <c r="FW890" s="3"/>
      <c r="FX890" s="3"/>
      <c r="FY890" s="3"/>
      <c r="FZ890" s="3"/>
      <c r="GA890" s="3"/>
      <c r="GB890" s="3"/>
      <c r="GC890" s="3"/>
      <c r="GD890" s="3"/>
      <c r="GE890" s="3"/>
      <c r="GF890" s="3"/>
      <c r="GG890" s="3"/>
      <c r="GH890" s="3"/>
      <c r="GI890" s="3"/>
      <c r="GJ890" s="3"/>
      <c r="GK890" s="3"/>
      <c r="GL890" s="3"/>
      <c r="GM890" s="3"/>
      <c r="GN890" s="3"/>
      <c r="GO890" s="3"/>
      <c r="GP890" s="3"/>
      <c r="GQ890" s="3"/>
      <c r="GR890" s="3"/>
      <c r="GS890" s="3"/>
      <c r="GT890" s="1"/>
      <c r="GU890" s="1"/>
      <c r="GV890" s="1"/>
      <c r="GW890" s="1"/>
      <c r="GX890" s="1"/>
      <c r="GY890" s="1"/>
      <c r="GZ890" s="1"/>
      <c r="HA890" s="1"/>
      <c r="HB890" s="1"/>
      <c r="HC890" s="1"/>
      <c r="HD890" s="1"/>
      <c r="HE890" s="1"/>
      <c r="HF890" s="1"/>
      <c r="HG890" s="1"/>
      <c r="HH890" s="1"/>
      <c r="HI890" s="1"/>
      <c r="HJ890" s="1"/>
      <c r="HK890" s="1"/>
      <c r="HL890" s="1"/>
    </row>
    <row r="891" spans="1:220" x14ac:dyDescent="0.15">
      <c r="A891" s="97"/>
      <c r="B891" s="19"/>
      <c r="C891" s="2"/>
      <c r="D891" s="16"/>
      <c r="E891" s="17"/>
      <c r="F891" s="17"/>
      <c r="G891" s="17"/>
      <c r="H891" s="17"/>
      <c r="I891" s="16"/>
      <c r="J891" s="99"/>
      <c r="K891" s="3"/>
      <c r="L891" s="20"/>
      <c r="M891" s="15"/>
      <c r="N891" s="15"/>
      <c r="O891" s="20"/>
      <c r="P891" s="2"/>
      <c r="Q891" s="2"/>
      <c r="R891" s="4"/>
      <c r="S891" s="99"/>
      <c r="T891" s="9"/>
      <c r="U891" s="9"/>
      <c r="V891" s="9"/>
      <c r="W891" s="9"/>
      <c r="X891" s="9"/>
      <c r="Y891" s="1"/>
      <c r="Z891" s="9"/>
      <c r="AA891" s="9"/>
      <c r="AB891" s="9"/>
      <c r="AC891" s="9"/>
      <c r="AD891" s="9"/>
      <c r="AE891" s="10"/>
      <c r="AF891" s="9"/>
      <c r="AG891" s="9"/>
      <c r="AH891" s="99"/>
      <c r="AI891" s="3" t="s">
        <v>53</v>
      </c>
      <c r="AJ891" s="9" t="s">
        <v>53</v>
      </c>
      <c r="AK891" s="16"/>
      <c r="AL891" s="17"/>
      <c r="AM891" s="99"/>
      <c r="AN891" s="16"/>
      <c r="AO891" s="3"/>
      <c r="AP891" s="15"/>
      <c r="AQ891" s="15"/>
      <c r="AR891" s="99"/>
      <c r="AS891" s="2" t="s">
        <v>53</v>
      </c>
      <c r="AT891" s="3" t="s">
        <v>53</v>
      </c>
      <c r="AU891" s="4"/>
      <c r="AV891" s="99"/>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c r="FV891" s="3"/>
      <c r="FW891" s="3"/>
      <c r="FX891" s="3"/>
      <c r="FY891" s="3"/>
      <c r="FZ891" s="3"/>
      <c r="GA891" s="3"/>
      <c r="GB891" s="3"/>
      <c r="GC891" s="3"/>
      <c r="GD891" s="3"/>
      <c r="GE891" s="3"/>
      <c r="GF891" s="3"/>
      <c r="GG891" s="3"/>
      <c r="GH891" s="3"/>
      <c r="GI891" s="3"/>
      <c r="GJ891" s="3"/>
      <c r="GK891" s="3"/>
      <c r="GL891" s="3"/>
      <c r="GM891" s="3"/>
      <c r="GN891" s="3"/>
      <c r="GO891" s="3"/>
      <c r="GP891" s="3"/>
      <c r="GQ891" s="3"/>
      <c r="GR891" s="3"/>
      <c r="GS891" s="3"/>
      <c r="GT891" s="1"/>
      <c r="GU891" s="1"/>
      <c r="GV891" s="1"/>
      <c r="GW891" s="1"/>
      <c r="GX891" s="1"/>
      <c r="GY891" s="1"/>
      <c r="GZ891" s="1"/>
      <c r="HA891" s="1"/>
      <c r="HB891" s="1"/>
      <c r="HC891" s="1"/>
      <c r="HD891" s="1"/>
      <c r="HE891" s="1"/>
      <c r="HF891" s="1"/>
      <c r="HG891" s="1"/>
      <c r="HH891" s="1"/>
      <c r="HI891" s="1"/>
      <c r="HJ891" s="1"/>
      <c r="HK891" s="1"/>
      <c r="HL891" s="1"/>
    </row>
    <row r="892" spans="1:220" x14ac:dyDescent="0.15">
      <c r="A892" s="97"/>
      <c r="B892" s="19"/>
      <c r="C892" s="2"/>
      <c r="D892" s="16"/>
      <c r="E892" s="17"/>
      <c r="F892" s="17"/>
      <c r="G892" s="17"/>
      <c r="H892" s="17"/>
      <c r="I892" s="16"/>
      <c r="J892" s="99"/>
      <c r="K892" s="3"/>
      <c r="L892" s="20"/>
      <c r="M892" s="15"/>
      <c r="N892" s="15"/>
      <c r="O892" s="20"/>
      <c r="P892" s="2"/>
      <c r="Q892" s="2"/>
      <c r="R892" s="4"/>
      <c r="S892" s="99"/>
      <c r="T892" s="9"/>
      <c r="U892" s="9"/>
      <c r="V892" s="9"/>
      <c r="W892" s="9"/>
      <c r="X892" s="9"/>
      <c r="Y892" s="1"/>
      <c r="Z892" s="9"/>
      <c r="AA892" s="9"/>
      <c r="AB892" s="9"/>
      <c r="AC892" s="9"/>
      <c r="AD892" s="9"/>
      <c r="AE892" s="10"/>
      <c r="AF892" s="9"/>
      <c r="AG892" s="9"/>
      <c r="AH892" s="99">
        <f>(AH884+1)</f>
        <v>44109</v>
      </c>
      <c r="AI892" s="2">
        <f t="shared" ref="AI892:AL906" ca="1" si="511">VLOOKUP($AH892,$A$12:$S$1473,(AI$1)+1)</f>
        <v>359.843594</v>
      </c>
      <c r="AJ892" s="9">
        <f t="shared" si="511"/>
        <v>350</v>
      </c>
      <c r="AK892" s="16">
        <f t="shared" ca="1" si="511"/>
        <v>1.9000000000000006E-2</v>
      </c>
      <c r="AL892" s="17">
        <f t="shared" ca="1" si="511"/>
        <v>1.0169046500000001</v>
      </c>
      <c r="AM892" s="99">
        <f t="shared" ref="AM892:AM906" si="512">AH892</f>
        <v>44109</v>
      </c>
      <c r="AN892" s="16">
        <f t="shared" ref="AN892:AQ906" si="513">VLOOKUP($AH892,$A$12:$S$1473,(AN$1)+1)</f>
        <v>1.7999999999999999E-2</v>
      </c>
      <c r="AO892" s="3">
        <f t="shared" si="513"/>
        <v>155</v>
      </c>
      <c r="AP892" s="15">
        <f t="shared" si="513"/>
        <v>1.0110333890000001</v>
      </c>
      <c r="AQ892" s="15">
        <f t="shared" ca="1" si="513"/>
        <v>1.028124555</v>
      </c>
      <c r="AR892" s="99">
        <f t="shared" ref="AR892:AR906" si="514">AH892</f>
        <v>44109</v>
      </c>
      <c r="AS892" s="2">
        <f t="shared" ref="AS892:AV906" ca="1" si="515">VLOOKUP($AH892,$A$12:$S$1473,(AS$1)+1)</f>
        <v>9.8435939999999995</v>
      </c>
      <c r="AT892" s="2">
        <f t="shared" si="515"/>
        <v>0</v>
      </c>
      <c r="AU892" s="28" t="str">
        <f t="shared" si="515"/>
        <v>A+J=</v>
      </c>
      <c r="AV892" s="99">
        <f t="shared" si="515"/>
        <v>44249</v>
      </c>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c r="FV892" s="3"/>
      <c r="FW892" s="3"/>
      <c r="FX892" s="3"/>
      <c r="FY892" s="3"/>
      <c r="FZ892" s="3"/>
      <c r="GA892" s="3"/>
      <c r="GB892" s="3"/>
      <c r="GC892" s="3"/>
      <c r="GD892" s="3"/>
      <c r="GE892" s="3"/>
      <c r="GF892" s="3"/>
      <c r="GG892" s="3"/>
      <c r="GH892" s="3"/>
      <c r="GI892" s="3"/>
      <c r="GJ892" s="3"/>
      <c r="GK892" s="3"/>
      <c r="GL892" s="3"/>
      <c r="GM892" s="3"/>
      <c r="GN892" s="3"/>
      <c r="GO892" s="3"/>
      <c r="GP892" s="3"/>
      <c r="GQ892" s="3"/>
      <c r="GR892" s="3"/>
      <c r="GS892" s="3"/>
      <c r="GT892" s="1"/>
      <c r="GU892" s="1"/>
      <c r="GV892" s="1"/>
      <c r="GW892" s="1"/>
      <c r="GX892" s="1"/>
      <c r="GY892" s="1"/>
      <c r="GZ892" s="1"/>
      <c r="HA892" s="1"/>
      <c r="HB892" s="1"/>
      <c r="HC892" s="1"/>
      <c r="HD892" s="1"/>
      <c r="HE892" s="1"/>
      <c r="HF892" s="1"/>
      <c r="HG892" s="1"/>
      <c r="HH892" s="1"/>
      <c r="HI892" s="1"/>
      <c r="HJ892" s="1"/>
      <c r="HK892" s="1"/>
      <c r="HL892" s="1"/>
    </row>
    <row r="893" spans="1:220" x14ac:dyDescent="0.15">
      <c r="A893" s="97"/>
      <c r="B893" s="19"/>
      <c r="C893" s="2"/>
      <c r="D893" s="16"/>
      <c r="E893" s="17"/>
      <c r="F893" s="17"/>
      <c r="G893" s="17"/>
      <c r="H893" s="17"/>
      <c r="I893" s="16"/>
      <c r="J893" s="99"/>
      <c r="K893" s="3"/>
      <c r="L893" s="20"/>
      <c r="M893" s="15"/>
      <c r="N893" s="15"/>
      <c r="O893" s="20"/>
      <c r="P893" s="2"/>
      <c r="Q893" s="2"/>
      <c r="R893" s="4"/>
      <c r="S893" s="99"/>
      <c r="T893" s="9"/>
      <c r="U893" s="9"/>
      <c r="V893" s="9"/>
      <c r="W893" s="9"/>
      <c r="X893" s="9"/>
      <c r="Y893" s="1"/>
      <c r="Z893" s="9"/>
      <c r="AA893" s="9"/>
      <c r="AB893" s="9"/>
      <c r="AC893" s="9"/>
      <c r="AD893" s="9"/>
      <c r="AE893" s="10"/>
      <c r="AF893" s="9"/>
      <c r="AG893" s="9"/>
      <c r="AH893" s="99">
        <f t="shared" ref="AH893:AH906" si="516">(AH892+1)</f>
        <v>44110</v>
      </c>
      <c r="AI893" s="2">
        <f t="shared" ca="1" si="511"/>
        <v>359.89594699999998</v>
      </c>
      <c r="AJ893" s="9">
        <f t="shared" si="511"/>
        <v>350</v>
      </c>
      <c r="AK893" s="16">
        <f t="shared" ca="1" si="511"/>
        <v>1.9000000000000006E-2</v>
      </c>
      <c r="AL893" s="17">
        <f t="shared" ca="1" si="511"/>
        <v>1.0169805999999999</v>
      </c>
      <c r="AM893" s="99">
        <f t="shared" si="512"/>
        <v>44110</v>
      </c>
      <c r="AN893" s="16">
        <f t="shared" si="513"/>
        <v>1.7999999999999999E-2</v>
      </c>
      <c r="AO893" s="3">
        <f t="shared" si="513"/>
        <v>156</v>
      </c>
      <c r="AP893" s="15">
        <f t="shared" si="513"/>
        <v>1.011104966</v>
      </c>
      <c r="AQ893" s="15">
        <f t="shared" ca="1" si="513"/>
        <v>1.028274135</v>
      </c>
      <c r="AR893" s="99">
        <f t="shared" si="514"/>
        <v>44110</v>
      </c>
      <c r="AS893" s="2">
        <f t="shared" ca="1" si="515"/>
        <v>9.8959469999999996</v>
      </c>
      <c r="AT893" s="2">
        <f t="shared" si="515"/>
        <v>0</v>
      </c>
      <c r="AU893" s="28" t="str">
        <f t="shared" si="515"/>
        <v>A+J=</v>
      </c>
      <c r="AV893" s="99">
        <f t="shared" si="515"/>
        <v>44249</v>
      </c>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c r="FV893" s="3"/>
      <c r="FW893" s="3"/>
      <c r="FX893" s="3"/>
      <c r="FY893" s="3"/>
      <c r="FZ893" s="3"/>
      <c r="GA893" s="3"/>
      <c r="GB893" s="3"/>
      <c r="GC893" s="3"/>
      <c r="GD893" s="3"/>
      <c r="GE893" s="3"/>
      <c r="GF893" s="3"/>
      <c r="GG893" s="3"/>
      <c r="GH893" s="3"/>
      <c r="GI893" s="3"/>
      <c r="GJ893" s="3"/>
      <c r="GK893" s="3"/>
      <c r="GL893" s="3"/>
      <c r="GM893" s="3"/>
      <c r="GN893" s="3"/>
      <c r="GO893" s="3"/>
      <c r="GP893" s="3"/>
      <c r="GQ893" s="3"/>
      <c r="GR893" s="3"/>
      <c r="GS893" s="3"/>
      <c r="GT893" s="1"/>
      <c r="GU893" s="1"/>
      <c r="GV893" s="1"/>
      <c r="GW893" s="1"/>
      <c r="GX893" s="1"/>
      <c r="GY893" s="1"/>
      <c r="GZ893" s="1"/>
      <c r="HA893" s="1"/>
      <c r="HB893" s="1"/>
      <c r="HC893" s="1"/>
      <c r="HD893" s="1"/>
      <c r="HE893" s="1"/>
      <c r="HF893" s="1"/>
      <c r="HG893" s="1"/>
      <c r="HH893" s="1"/>
      <c r="HI893" s="1"/>
      <c r="HJ893" s="1"/>
      <c r="HK893" s="1"/>
      <c r="HL893" s="1"/>
    </row>
    <row r="894" spans="1:220" x14ac:dyDescent="0.15">
      <c r="A894" s="97"/>
      <c r="B894" s="19"/>
      <c r="C894" s="2"/>
      <c r="D894" s="16"/>
      <c r="E894" s="17"/>
      <c r="F894" s="17"/>
      <c r="G894" s="17"/>
      <c r="H894" s="17"/>
      <c r="I894" s="16"/>
      <c r="J894" s="99"/>
      <c r="K894" s="3"/>
      <c r="L894" s="20"/>
      <c r="M894" s="15"/>
      <c r="N894" s="15"/>
      <c r="O894" s="20"/>
      <c r="P894" s="2"/>
      <c r="Q894" s="2"/>
      <c r="R894" s="4"/>
      <c r="S894" s="99"/>
      <c r="T894" s="9"/>
      <c r="U894" s="9"/>
      <c r="V894" s="9"/>
      <c r="W894" s="9"/>
      <c r="X894" s="9"/>
      <c r="Y894" s="1"/>
      <c r="Z894" s="9"/>
      <c r="AA894" s="9"/>
      <c r="AB894" s="9"/>
      <c r="AC894" s="9"/>
      <c r="AD894" s="9"/>
      <c r="AE894" s="10"/>
      <c r="AF894" s="9"/>
      <c r="AG894" s="9"/>
      <c r="AH894" s="99">
        <f t="shared" si="516"/>
        <v>44111</v>
      </c>
      <c r="AI894" s="2">
        <f t="shared" ca="1" si="511"/>
        <v>359.94830899999999</v>
      </c>
      <c r="AJ894" s="9">
        <f t="shared" si="511"/>
        <v>350</v>
      </c>
      <c r="AK894" s="16">
        <f t="shared" ca="1" si="511"/>
        <v>1.9000000000000006E-2</v>
      </c>
      <c r="AL894" s="17">
        <f t="shared" ca="1" si="511"/>
        <v>1.0170565600000001</v>
      </c>
      <c r="AM894" s="99">
        <f t="shared" si="512"/>
        <v>44111</v>
      </c>
      <c r="AN894" s="16">
        <f t="shared" si="513"/>
        <v>1.7999999999999999E-2</v>
      </c>
      <c r="AO894" s="3">
        <f t="shared" si="513"/>
        <v>157</v>
      </c>
      <c r="AP894" s="15">
        <f t="shared" si="513"/>
        <v>1.0111765479999999</v>
      </c>
      <c r="AQ894" s="15">
        <f t="shared" ca="1" si="513"/>
        <v>1.0284237409999999</v>
      </c>
      <c r="AR894" s="99">
        <f t="shared" si="514"/>
        <v>44111</v>
      </c>
      <c r="AS894" s="2">
        <f t="shared" ca="1" si="515"/>
        <v>9.9483090000000001</v>
      </c>
      <c r="AT894" s="2">
        <f t="shared" si="515"/>
        <v>0</v>
      </c>
      <c r="AU894" s="28" t="str">
        <f t="shared" si="515"/>
        <v>A+J=</v>
      </c>
      <c r="AV894" s="99">
        <f t="shared" si="515"/>
        <v>44249</v>
      </c>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c r="FV894" s="3"/>
      <c r="FW894" s="3"/>
      <c r="FX894" s="3"/>
      <c r="FY894" s="3"/>
      <c r="FZ894" s="3"/>
      <c r="GA894" s="3"/>
      <c r="GB894" s="3"/>
      <c r="GC894" s="3"/>
      <c r="GD894" s="3"/>
      <c r="GE894" s="3"/>
      <c r="GF894" s="3"/>
      <c r="GG894" s="3"/>
      <c r="GH894" s="3"/>
      <c r="GI894" s="3"/>
      <c r="GJ894" s="3"/>
      <c r="GK894" s="3"/>
      <c r="GL894" s="3"/>
      <c r="GM894" s="3"/>
      <c r="GN894" s="3"/>
      <c r="GO894" s="3"/>
      <c r="GP894" s="3"/>
      <c r="GQ894" s="3"/>
      <c r="GR894" s="3"/>
      <c r="GS894" s="3"/>
      <c r="GT894" s="1"/>
      <c r="GU894" s="1"/>
      <c r="GV894" s="1"/>
      <c r="GW894" s="1"/>
      <c r="GX894" s="1"/>
      <c r="GY894" s="1"/>
      <c r="GZ894" s="1"/>
      <c r="HA894" s="1"/>
      <c r="HB894" s="1"/>
      <c r="HC894" s="1"/>
      <c r="HD894" s="1"/>
      <c r="HE894" s="1"/>
      <c r="HF894" s="1"/>
      <c r="HG894" s="1"/>
      <c r="HH894" s="1"/>
      <c r="HI894" s="1"/>
      <c r="HJ894" s="1"/>
      <c r="HK894" s="1"/>
      <c r="HL894" s="1"/>
    </row>
    <row r="895" spans="1:220" x14ac:dyDescent="0.15">
      <c r="A895" s="97"/>
      <c r="B895" s="19"/>
      <c r="C895" s="2"/>
      <c r="D895" s="16"/>
      <c r="E895" s="17"/>
      <c r="F895" s="17"/>
      <c r="G895" s="17"/>
      <c r="H895" s="17"/>
      <c r="I895" s="16"/>
      <c r="J895" s="99"/>
      <c r="K895" s="3"/>
      <c r="L895" s="20"/>
      <c r="M895" s="15"/>
      <c r="N895" s="15"/>
      <c r="O895" s="20"/>
      <c r="P895" s="2"/>
      <c r="Q895" s="2"/>
      <c r="R895" s="4"/>
      <c r="S895" s="99"/>
      <c r="T895" s="9"/>
      <c r="U895" s="9"/>
      <c r="V895" s="9"/>
      <c r="W895" s="9"/>
      <c r="X895" s="9"/>
      <c r="Y895" s="1"/>
      <c r="Z895" s="9"/>
      <c r="AA895" s="9"/>
      <c r="AB895" s="9"/>
      <c r="AC895" s="9"/>
      <c r="AD895" s="9"/>
      <c r="AE895" s="10"/>
      <c r="AF895" s="9"/>
      <c r="AG895" s="9"/>
      <c r="AH895" s="99">
        <f t="shared" si="516"/>
        <v>44112</v>
      </c>
      <c r="AI895" s="2">
        <f t="shared" ca="1" si="511"/>
        <v>360.000677</v>
      </c>
      <c r="AJ895" s="9">
        <f t="shared" si="511"/>
        <v>350</v>
      </c>
      <c r="AK895" s="16">
        <f t="shared" ca="1" si="511"/>
        <v>1.9000000000000006E-2</v>
      </c>
      <c r="AL895" s="17">
        <f t="shared" ca="1" si="511"/>
        <v>1.0171325200000001</v>
      </c>
      <c r="AM895" s="99">
        <f t="shared" si="512"/>
        <v>44112</v>
      </c>
      <c r="AN895" s="16">
        <f t="shared" si="513"/>
        <v>1.7999999999999999E-2</v>
      </c>
      <c r="AO895" s="3">
        <f t="shared" si="513"/>
        <v>158</v>
      </c>
      <c r="AP895" s="15">
        <f t="shared" si="513"/>
        <v>1.011248135</v>
      </c>
      <c r="AQ895" s="15">
        <f t="shared" ca="1" si="513"/>
        <v>1.0285733640000001</v>
      </c>
      <c r="AR895" s="99">
        <f t="shared" si="514"/>
        <v>44112</v>
      </c>
      <c r="AS895" s="2">
        <f t="shared" ca="1" si="515"/>
        <v>10.000677</v>
      </c>
      <c r="AT895" s="2">
        <f t="shared" si="515"/>
        <v>0</v>
      </c>
      <c r="AU895" s="28" t="str">
        <f t="shared" si="515"/>
        <v>A+J=</v>
      </c>
      <c r="AV895" s="99">
        <f t="shared" si="515"/>
        <v>44249</v>
      </c>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c r="FV895" s="3"/>
      <c r="FW895" s="3"/>
      <c r="FX895" s="3"/>
      <c r="FY895" s="3"/>
      <c r="FZ895" s="3"/>
      <c r="GA895" s="3"/>
      <c r="GB895" s="3"/>
      <c r="GC895" s="3"/>
      <c r="GD895" s="3"/>
      <c r="GE895" s="3"/>
      <c r="GF895" s="3"/>
      <c r="GG895" s="3"/>
      <c r="GH895" s="3"/>
      <c r="GI895" s="3"/>
      <c r="GJ895" s="3"/>
      <c r="GK895" s="3"/>
      <c r="GL895" s="3"/>
      <c r="GM895" s="3"/>
      <c r="GN895" s="3"/>
      <c r="GO895" s="3"/>
      <c r="GP895" s="3"/>
      <c r="GQ895" s="3"/>
      <c r="GR895" s="3"/>
      <c r="GS895" s="3"/>
      <c r="GT895" s="1"/>
      <c r="GU895" s="1"/>
      <c r="GV895" s="1"/>
      <c r="GW895" s="1"/>
      <c r="GX895" s="1"/>
      <c r="GY895" s="1"/>
      <c r="GZ895" s="1"/>
      <c r="HA895" s="1"/>
      <c r="HB895" s="1"/>
      <c r="HC895" s="1"/>
      <c r="HD895" s="1"/>
      <c r="HE895" s="1"/>
      <c r="HF895" s="1"/>
      <c r="HG895" s="1"/>
      <c r="HH895" s="1"/>
      <c r="HI895" s="1"/>
      <c r="HJ895" s="1"/>
      <c r="HK895" s="1"/>
      <c r="HL895" s="1"/>
    </row>
    <row r="896" spans="1:220" x14ac:dyDescent="0.15">
      <c r="A896" s="97"/>
      <c r="B896" s="19"/>
      <c r="C896" s="2"/>
      <c r="D896" s="16"/>
      <c r="E896" s="17"/>
      <c r="F896" s="17"/>
      <c r="G896" s="17"/>
      <c r="H896" s="17"/>
      <c r="I896" s="16"/>
      <c r="J896" s="99"/>
      <c r="K896" s="3"/>
      <c r="L896" s="20"/>
      <c r="M896" s="15"/>
      <c r="N896" s="15"/>
      <c r="O896" s="20"/>
      <c r="P896" s="2"/>
      <c r="Q896" s="2"/>
      <c r="R896" s="4"/>
      <c r="S896" s="99"/>
      <c r="T896" s="9"/>
      <c r="U896" s="9"/>
      <c r="V896" s="9"/>
      <c r="W896" s="9"/>
      <c r="X896" s="9"/>
      <c r="Y896" s="1"/>
      <c r="Z896" s="9"/>
      <c r="AA896" s="9"/>
      <c r="AB896" s="9"/>
      <c r="AC896" s="9"/>
      <c r="AD896" s="9"/>
      <c r="AE896" s="10"/>
      <c r="AF896" s="9"/>
      <c r="AG896" s="9"/>
      <c r="AH896" s="99">
        <f t="shared" si="516"/>
        <v>44113</v>
      </c>
      <c r="AI896" s="2">
        <f t="shared" ca="1" si="511"/>
        <v>360.05305399999997</v>
      </c>
      <c r="AJ896" s="9">
        <f t="shared" si="511"/>
        <v>350</v>
      </c>
      <c r="AK896" s="16">
        <f t="shared" ca="1" si="511"/>
        <v>1.9000000000000006E-2</v>
      </c>
      <c r="AL896" s="17">
        <f t="shared" ca="1" si="511"/>
        <v>1.01720849</v>
      </c>
      <c r="AM896" s="99">
        <f t="shared" si="512"/>
        <v>44113</v>
      </c>
      <c r="AN896" s="16">
        <f t="shared" si="513"/>
        <v>1.7999999999999999E-2</v>
      </c>
      <c r="AO896" s="3">
        <f t="shared" si="513"/>
        <v>159</v>
      </c>
      <c r="AP896" s="15">
        <f t="shared" si="513"/>
        <v>1.0113197279999999</v>
      </c>
      <c r="AQ896" s="15">
        <f t="shared" ca="1" si="513"/>
        <v>1.028723013</v>
      </c>
      <c r="AR896" s="99">
        <f t="shared" si="514"/>
        <v>44113</v>
      </c>
      <c r="AS896" s="2">
        <f t="shared" ca="1" si="515"/>
        <v>10.053053999999999</v>
      </c>
      <c r="AT896" s="2">
        <f t="shared" si="515"/>
        <v>0</v>
      </c>
      <c r="AU896" s="28" t="str">
        <f t="shared" si="515"/>
        <v>A+J=</v>
      </c>
      <c r="AV896" s="99">
        <f t="shared" si="515"/>
        <v>44249</v>
      </c>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c r="FV896" s="3"/>
      <c r="FW896" s="3"/>
      <c r="FX896" s="3"/>
      <c r="FY896" s="3"/>
      <c r="FZ896" s="3"/>
      <c r="GA896" s="3"/>
      <c r="GB896" s="3"/>
      <c r="GC896" s="3"/>
      <c r="GD896" s="3"/>
      <c r="GE896" s="3"/>
      <c r="GF896" s="3"/>
      <c r="GG896" s="3"/>
      <c r="GH896" s="3"/>
      <c r="GI896" s="3"/>
      <c r="GJ896" s="3"/>
      <c r="GK896" s="3"/>
      <c r="GL896" s="3"/>
      <c r="GM896" s="3"/>
      <c r="GN896" s="3"/>
      <c r="GO896" s="3"/>
      <c r="GP896" s="3"/>
      <c r="GQ896" s="3"/>
      <c r="GR896" s="3"/>
      <c r="GS896" s="3"/>
      <c r="GT896" s="1"/>
      <c r="GU896" s="1"/>
      <c r="GV896" s="1"/>
      <c r="GW896" s="1"/>
      <c r="GX896" s="1"/>
      <c r="GY896" s="1"/>
      <c r="GZ896" s="1"/>
      <c r="HA896" s="1"/>
      <c r="HB896" s="1"/>
      <c r="HC896" s="1"/>
      <c r="HD896" s="1"/>
      <c r="HE896" s="1"/>
      <c r="HF896" s="1"/>
      <c r="HG896" s="1"/>
      <c r="HH896" s="1"/>
      <c r="HI896" s="1"/>
      <c r="HJ896" s="1"/>
      <c r="HK896" s="1"/>
      <c r="HL896" s="1"/>
    </row>
    <row r="897" spans="1:220" x14ac:dyDescent="0.15">
      <c r="A897" s="97"/>
      <c r="B897" s="19"/>
      <c r="C897" s="2"/>
      <c r="D897" s="16"/>
      <c r="E897" s="17"/>
      <c r="F897" s="17"/>
      <c r="G897" s="17"/>
      <c r="H897" s="17"/>
      <c r="I897" s="16"/>
      <c r="J897" s="99"/>
      <c r="K897" s="3"/>
      <c r="L897" s="20"/>
      <c r="M897" s="15"/>
      <c r="N897" s="15"/>
      <c r="O897" s="20"/>
      <c r="P897" s="2"/>
      <c r="Q897" s="2"/>
      <c r="R897" s="4"/>
      <c r="S897" s="99"/>
      <c r="T897" s="9"/>
      <c r="U897" s="9"/>
      <c r="V897" s="9"/>
      <c r="W897" s="9"/>
      <c r="X897" s="9"/>
      <c r="Y897" s="1"/>
      <c r="Z897" s="9"/>
      <c r="AA897" s="9"/>
      <c r="AB897" s="9"/>
      <c r="AC897" s="9"/>
      <c r="AD897" s="9"/>
      <c r="AE897" s="10"/>
      <c r="AF897" s="9"/>
      <c r="AG897" s="9"/>
      <c r="AH897" s="99">
        <f t="shared" si="516"/>
        <v>44114</v>
      </c>
      <c r="AI897" s="2">
        <f t="shared" ca="1" si="511"/>
        <v>360.10543999999999</v>
      </c>
      <c r="AJ897" s="9">
        <f t="shared" si="511"/>
        <v>350</v>
      </c>
      <c r="AK897" s="16">
        <f t="shared" ca="1" si="511"/>
        <v>0</v>
      </c>
      <c r="AL897" s="17">
        <f t="shared" ca="1" si="511"/>
        <v>1.0172844700000001</v>
      </c>
      <c r="AM897" s="99">
        <f t="shared" si="512"/>
        <v>44114</v>
      </c>
      <c r="AN897" s="16">
        <f t="shared" si="513"/>
        <v>1.7999999999999999E-2</v>
      </c>
      <c r="AO897" s="3">
        <f t="shared" si="513"/>
        <v>160</v>
      </c>
      <c r="AP897" s="15">
        <f t="shared" si="513"/>
        <v>1.011391325</v>
      </c>
      <c r="AQ897" s="15">
        <f t="shared" ca="1" si="513"/>
        <v>1.0288726880000001</v>
      </c>
      <c r="AR897" s="99">
        <f t="shared" si="514"/>
        <v>44114</v>
      </c>
      <c r="AS897" s="2">
        <f t="shared" ca="1" si="515"/>
        <v>10.10544</v>
      </c>
      <c r="AT897" s="2">
        <f t="shared" si="515"/>
        <v>0</v>
      </c>
      <c r="AU897" s="28" t="str">
        <f t="shared" si="515"/>
        <v>A+J=</v>
      </c>
      <c r="AV897" s="99">
        <f t="shared" si="515"/>
        <v>44249</v>
      </c>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c r="FV897" s="3"/>
      <c r="FW897" s="3"/>
      <c r="FX897" s="3"/>
      <c r="FY897" s="3"/>
      <c r="FZ897" s="3"/>
      <c r="GA897" s="3"/>
      <c r="GB897" s="3"/>
      <c r="GC897" s="3"/>
      <c r="GD897" s="3"/>
      <c r="GE897" s="3"/>
      <c r="GF897" s="3"/>
      <c r="GG897" s="3"/>
      <c r="GH897" s="3"/>
      <c r="GI897" s="3"/>
      <c r="GJ897" s="3"/>
      <c r="GK897" s="3"/>
      <c r="GL897" s="3"/>
      <c r="GM897" s="3"/>
      <c r="GN897" s="3"/>
      <c r="GO897" s="3"/>
      <c r="GP897" s="3"/>
      <c r="GQ897" s="3"/>
      <c r="GR897" s="3"/>
      <c r="GS897" s="3"/>
      <c r="GT897" s="1"/>
      <c r="GU897" s="1"/>
      <c r="GV897" s="1"/>
      <c r="GW897" s="1"/>
      <c r="GX897" s="1"/>
      <c r="GY897" s="1"/>
      <c r="GZ897" s="1"/>
      <c r="HA897" s="1"/>
      <c r="HB897" s="1"/>
      <c r="HC897" s="1"/>
      <c r="HD897" s="1"/>
      <c r="HE897" s="1"/>
      <c r="HF897" s="1"/>
      <c r="HG897" s="1"/>
      <c r="HH897" s="1"/>
      <c r="HI897" s="1"/>
      <c r="HJ897" s="1"/>
      <c r="HK897" s="1"/>
      <c r="HL897" s="1"/>
    </row>
    <row r="898" spans="1:220" x14ac:dyDescent="0.15">
      <c r="A898" s="97"/>
      <c r="B898" s="19"/>
      <c r="C898" s="2"/>
      <c r="D898" s="16"/>
      <c r="E898" s="17"/>
      <c r="F898" s="17"/>
      <c r="G898" s="17"/>
      <c r="H898" s="17"/>
      <c r="I898" s="16"/>
      <c r="J898" s="99"/>
      <c r="K898" s="3"/>
      <c r="L898" s="20"/>
      <c r="M898" s="15"/>
      <c r="N898" s="15"/>
      <c r="O898" s="20"/>
      <c r="P898" s="2"/>
      <c r="Q898" s="2"/>
      <c r="R898" s="4"/>
      <c r="S898" s="99"/>
      <c r="T898" s="9"/>
      <c r="U898" s="9"/>
      <c r="V898" s="9"/>
      <c r="W898" s="9"/>
      <c r="X898" s="9"/>
      <c r="Y898" s="1"/>
      <c r="Z898" s="9"/>
      <c r="AA898" s="9"/>
      <c r="AB898" s="9"/>
      <c r="AC898" s="9"/>
      <c r="AD898" s="9"/>
      <c r="AE898" s="10"/>
      <c r="AF898" s="9"/>
      <c r="AG898" s="9"/>
      <c r="AH898" s="99">
        <f t="shared" si="516"/>
        <v>44115</v>
      </c>
      <c r="AI898" s="2">
        <f t="shared" ca="1" si="511"/>
        <v>360.10543999999999</v>
      </c>
      <c r="AJ898" s="9">
        <f t="shared" si="511"/>
        <v>350</v>
      </c>
      <c r="AK898" s="16">
        <f t="shared" ca="1" si="511"/>
        <v>0</v>
      </c>
      <c r="AL898" s="17">
        <f t="shared" ca="1" si="511"/>
        <v>1.0172844700000001</v>
      </c>
      <c r="AM898" s="99">
        <f t="shared" si="512"/>
        <v>44115</v>
      </c>
      <c r="AN898" s="16">
        <f t="shared" si="513"/>
        <v>1.7999999999999999E-2</v>
      </c>
      <c r="AO898" s="3">
        <f t="shared" si="513"/>
        <v>160</v>
      </c>
      <c r="AP898" s="15">
        <f t="shared" si="513"/>
        <v>1.011391325</v>
      </c>
      <c r="AQ898" s="15">
        <f t="shared" ca="1" si="513"/>
        <v>1.0288726880000001</v>
      </c>
      <c r="AR898" s="99">
        <f t="shared" si="514"/>
        <v>44115</v>
      </c>
      <c r="AS898" s="2">
        <f t="shared" ca="1" si="515"/>
        <v>10.10544</v>
      </c>
      <c r="AT898" s="2">
        <f t="shared" si="515"/>
        <v>0</v>
      </c>
      <c r="AU898" s="28" t="str">
        <f t="shared" si="515"/>
        <v>A+J=</v>
      </c>
      <c r="AV898" s="99">
        <f t="shared" si="515"/>
        <v>44249</v>
      </c>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c r="FV898" s="3"/>
      <c r="FW898" s="3"/>
      <c r="FX898" s="3"/>
      <c r="FY898" s="3"/>
      <c r="FZ898" s="3"/>
      <c r="GA898" s="3"/>
      <c r="GB898" s="3"/>
      <c r="GC898" s="3"/>
      <c r="GD898" s="3"/>
      <c r="GE898" s="3"/>
      <c r="GF898" s="3"/>
      <c r="GG898" s="3"/>
      <c r="GH898" s="3"/>
      <c r="GI898" s="3"/>
      <c r="GJ898" s="3"/>
      <c r="GK898" s="3"/>
      <c r="GL898" s="3"/>
      <c r="GM898" s="3"/>
      <c r="GN898" s="3"/>
      <c r="GO898" s="3"/>
      <c r="GP898" s="3"/>
      <c r="GQ898" s="3"/>
      <c r="GR898" s="3"/>
      <c r="GS898" s="3"/>
      <c r="GT898" s="1"/>
      <c r="GU898" s="1"/>
      <c r="GV898" s="1"/>
      <c r="GW898" s="1"/>
      <c r="GX898" s="1"/>
      <c r="GY898" s="1"/>
      <c r="GZ898" s="1"/>
      <c r="HA898" s="1"/>
      <c r="HB898" s="1"/>
      <c r="HC898" s="1"/>
      <c r="HD898" s="1"/>
      <c r="HE898" s="1"/>
      <c r="HF898" s="1"/>
      <c r="HG898" s="1"/>
      <c r="HH898" s="1"/>
      <c r="HI898" s="1"/>
      <c r="HJ898" s="1"/>
      <c r="HK898" s="1"/>
      <c r="HL898" s="1"/>
    </row>
    <row r="899" spans="1:220" x14ac:dyDescent="0.15">
      <c r="A899" s="97"/>
      <c r="B899" s="19"/>
      <c r="C899" s="2"/>
      <c r="D899" s="16"/>
      <c r="E899" s="17"/>
      <c r="F899" s="17"/>
      <c r="G899" s="17"/>
      <c r="H899" s="17"/>
      <c r="I899" s="16"/>
      <c r="J899" s="99"/>
      <c r="K899" s="3"/>
      <c r="L899" s="20"/>
      <c r="M899" s="15"/>
      <c r="N899" s="15"/>
      <c r="O899" s="20"/>
      <c r="P899" s="2"/>
      <c r="Q899" s="2"/>
      <c r="R899" s="4"/>
      <c r="S899" s="99"/>
      <c r="T899" s="9"/>
      <c r="U899" s="9"/>
      <c r="V899" s="9"/>
      <c r="W899" s="9"/>
      <c r="X899" s="9"/>
      <c r="Y899" s="1"/>
      <c r="Z899" s="9"/>
      <c r="AA899" s="9"/>
      <c r="AB899" s="9"/>
      <c r="AC899" s="9"/>
      <c r="AD899" s="9"/>
      <c r="AE899" s="10"/>
      <c r="AF899" s="9"/>
      <c r="AG899" s="9"/>
      <c r="AH899" s="99">
        <f t="shared" si="516"/>
        <v>44116</v>
      </c>
      <c r="AI899" s="2">
        <f t="shared" ca="1" si="511"/>
        <v>360.10543999999999</v>
      </c>
      <c r="AJ899" s="9">
        <f t="shared" si="511"/>
        <v>350</v>
      </c>
      <c r="AK899" s="16">
        <f t="shared" ca="1" si="511"/>
        <v>0</v>
      </c>
      <c r="AL899" s="17">
        <f t="shared" ca="1" si="511"/>
        <v>1.0172844700000001</v>
      </c>
      <c r="AM899" s="99">
        <f t="shared" si="512"/>
        <v>44116</v>
      </c>
      <c r="AN899" s="16">
        <f t="shared" si="513"/>
        <v>1.7999999999999999E-2</v>
      </c>
      <c r="AO899" s="3">
        <f t="shared" si="513"/>
        <v>160</v>
      </c>
      <c r="AP899" s="15">
        <f t="shared" si="513"/>
        <v>1.011391325</v>
      </c>
      <c r="AQ899" s="15">
        <f t="shared" ca="1" si="513"/>
        <v>1.0288726880000001</v>
      </c>
      <c r="AR899" s="99">
        <f t="shared" si="514"/>
        <v>44116</v>
      </c>
      <c r="AS899" s="2">
        <f t="shared" ca="1" si="515"/>
        <v>10.10544</v>
      </c>
      <c r="AT899" s="2">
        <f t="shared" si="515"/>
        <v>0</v>
      </c>
      <c r="AU899" s="28" t="str">
        <f t="shared" si="515"/>
        <v>A+J=</v>
      </c>
      <c r="AV899" s="99">
        <f t="shared" si="515"/>
        <v>44249</v>
      </c>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c r="FV899" s="3"/>
      <c r="FW899" s="3"/>
      <c r="FX899" s="3"/>
      <c r="FY899" s="3"/>
      <c r="FZ899" s="3"/>
      <c r="GA899" s="3"/>
      <c r="GB899" s="3"/>
      <c r="GC899" s="3"/>
      <c r="GD899" s="3"/>
      <c r="GE899" s="3"/>
      <c r="GF899" s="3"/>
      <c r="GG899" s="3"/>
      <c r="GH899" s="3"/>
      <c r="GI899" s="3"/>
      <c r="GJ899" s="3"/>
      <c r="GK899" s="3"/>
      <c r="GL899" s="3"/>
      <c r="GM899" s="3"/>
      <c r="GN899" s="3"/>
      <c r="GO899" s="3"/>
      <c r="GP899" s="3"/>
      <c r="GQ899" s="3"/>
      <c r="GR899" s="3"/>
      <c r="GS899" s="3"/>
      <c r="GT899" s="1"/>
      <c r="GU899" s="1"/>
      <c r="GV899" s="1"/>
      <c r="GW899" s="1"/>
      <c r="GX899" s="1"/>
      <c r="GY899" s="1"/>
      <c r="GZ899" s="1"/>
      <c r="HA899" s="1"/>
      <c r="HB899" s="1"/>
      <c r="HC899" s="1"/>
      <c r="HD899" s="1"/>
      <c r="HE899" s="1"/>
      <c r="HF899" s="1"/>
      <c r="HG899" s="1"/>
      <c r="HH899" s="1"/>
      <c r="HI899" s="1"/>
      <c r="HJ899" s="1"/>
      <c r="HK899" s="1"/>
      <c r="HL899" s="1"/>
    </row>
    <row r="900" spans="1:220" x14ac:dyDescent="0.15">
      <c r="A900" s="97"/>
      <c r="B900" s="19"/>
      <c r="C900" s="2"/>
      <c r="D900" s="16"/>
      <c r="E900" s="17"/>
      <c r="F900" s="17"/>
      <c r="G900" s="17"/>
      <c r="H900" s="17"/>
      <c r="I900" s="16"/>
      <c r="J900" s="99"/>
      <c r="K900" s="3"/>
      <c r="L900" s="20"/>
      <c r="M900" s="15"/>
      <c r="N900" s="15"/>
      <c r="O900" s="20"/>
      <c r="P900" s="2"/>
      <c r="Q900" s="2"/>
      <c r="R900" s="4"/>
      <c r="S900" s="99"/>
      <c r="T900" s="9"/>
      <c r="U900" s="9"/>
      <c r="V900" s="9"/>
      <c r="W900" s="9"/>
      <c r="X900" s="9"/>
      <c r="Y900" s="1"/>
      <c r="Z900" s="9"/>
      <c r="AA900" s="9"/>
      <c r="AB900" s="9"/>
      <c r="AC900" s="9"/>
      <c r="AD900" s="9"/>
      <c r="AE900" s="10"/>
      <c r="AF900" s="9"/>
      <c r="AG900" s="9"/>
      <c r="AH900" s="99">
        <f t="shared" si="516"/>
        <v>44117</v>
      </c>
      <c r="AI900" s="2">
        <f t="shared" ca="1" si="511"/>
        <v>360.10543999999999</v>
      </c>
      <c r="AJ900" s="9">
        <f t="shared" si="511"/>
        <v>350</v>
      </c>
      <c r="AK900" s="16">
        <f t="shared" ca="1" si="511"/>
        <v>1.9000000000000006E-2</v>
      </c>
      <c r="AL900" s="17">
        <f t="shared" ca="1" si="511"/>
        <v>1.0172844700000001</v>
      </c>
      <c r="AM900" s="99">
        <f t="shared" si="512"/>
        <v>44117</v>
      </c>
      <c r="AN900" s="16">
        <f t="shared" si="513"/>
        <v>1.7999999999999999E-2</v>
      </c>
      <c r="AO900" s="3">
        <f t="shared" si="513"/>
        <v>160</v>
      </c>
      <c r="AP900" s="15">
        <f t="shared" si="513"/>
        <v>1.011391325</v>
      </c>
      <c r="AQ900" s="15">
        <f t="shared" ca="1" si="513"/>
        <v>1.0288726880000001</v>
      </c>
      <c r="AR900" s="99">
        <f t="shared" si="514"/>
        <v>44117</v>
      </c>
      <c r="AS900" s="2">
        <f t="shared" ca="1" si="515"/>
        <v>10.10544</v>
      </c>
      <c r="AT900" s="2">
        <f t="shared" si="515"/>
        <v>0</v>
      </c>
      <c r="AU900" s="28" t="str">
        <f t="shared" si="515"/>
        <v>A+J=</v>
      </c>
      <c r="AV900" s="99">
        <f t="shared" si="515"/>
        <v>44249</v>
      </c>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c r="FV900" s="3"/>
      <c r="FW900" s="3"/>
      <c r="FX900" s="3"/>
      <c r="FY900" s="3"/>
      <c r="FZ900" s="3"/>
      <c r="GA900" s="3"/>
      <c r="GB900" s="3"/>
      <c r="GC900" s="3"/>
      <c r="GD900" s="3"/>
      <c r="GE900" s="3"/>
      <c r="GF900" s="3"/>
      <c r="GG900" s="3"/>
      <c r="GH900" s="3"/>
      <c r="GI900" s="3"/>
      <c r="GJ900" s="3"/>
      <c r="GK900" s="3"/>
      <c r="GL900" s="3"/>
      <c r="GM900" s="3"/>
      <c r="GN900" s="3"/>
      <c r="GO900" s="3"/>
      <c r="GP900" s="3"/>
      <c r="GQ900" s="3"/>
      <c r="GR900" s="3"/>
      <c r="GS900" s="3"/>
      <c r="GT900" s="1"/>
      <c r="GU900" s="1"/>
      <c r="GV900" s="1"/>
      <c r="GW900" s="1"/>
      <c r="GX900" s="1"/>
      <c r="GY900" s="1"/>
      <c r="GZ900" s="1"/>
      <c r="HA900" s="1"/>
      <c r="HB900" s="1"/>
      <c r="HC900" s="1"/>
      <c r="HD900" s="1"/>
      <c r="HE900" s="1"/>
      <c r="HF900" s="1"/>
      <c r="HG900" s="1"/>
      <c r="HH900" s="1"/>
      <c r="HI900" s="1"/>
      <c r="HJ900" s="1"/>
      <c r="HK900" s="1"/>
      <c r="HL900" s="1"/>
    </row>
    <row r="901" spans="1:220" x14ac:dyDescent="0.15">
      <c r="A901" s="97"/>
      <c r="B901" s="19"/>
      <c r="C901" s="2"/>
      <c r="D901" s="16"/>
      <c r="E901" s="17"/>
      <c r="F901" s="17"/>
      <c r="G901" s="17"/>
      <c r="H901" s="17"/>
      <c r="I901" s="16"/>
      <c r="J901" s="99"/>
      <c r="K901" s="3"/>
      <c r="L901" s="20"/>
      <c r="M901" s="15"/>
      <c r="N901" s="15"/>
      <c r="O901" s="20"/>
      <c r="P901" s="2"/>
      <c r="Q901" s="2"/>
      <c r="R901" s="4"/>
      <c r="S901" s="99"/>
      <c r="T901" s="9"/>
      <c r="U901" s="9"/>
      <c r="V901" s="9"/>
      <c r="W901" s="9"/>
      <c r="X901" s="9"/>
      <c r="Y901" s="1"/>
      <c r="Z901" s="9"/>
      <c r="AA901" s="9"/>
      <c r="AB901" s="9"/>
      <c r="AC901" s="9"/>
      <c r="AD901" s="9"/>
      <c r="AE901" s="10"/>
      <c r="AF901" s="9"/>
      <c r="AG901" s="9"/>
      <c r="AH901" s="99">
        <f t="shared" si="516"/>
        <v>44118</v>
      </c>
      <c r="AI901" s="2">
        <f t="shared" ca="1" si="511"/>
        <v>360.15783199999998</v>
      </c>
      <c r="AJ901" s="9">
        <f t="shared" si="511"/>
        <v>350</v>
      </c>
      <c r="AK901" s="16">
        <f t="shared" ca="1" si="511"/>
        <v>1.9000000000000006E-2</v>
      </c>
      <c r="AL901" s="17">
        <f t="shared" ca="1" si="511"/>
        <v>1.01736045</v>
      </c>
      <c r="AM901" s="99">
        <f t="shared" si="512"/>
        <v>44118</v>
      </c>
      <c r="AN901" s="16">
        <f t="shared" si="513"/>
        <v>1.7999999999999999E-2</v>
      </c>
      <c r="AO901" s="3">
        <f t="shared" si="513"/>
        <v>161</v>
      </c>
      <c r="AP901" s="15">
        <f t="shared" si="513"/>
        <v>1.011462927</v>
      </c>
      <c r="AQ901" s="15">
        <f t="shared" ca="1" si="513"/>
        <v>1.0290223789999999</v>
      </c>
      <c r="AR901" s="99">
        <f t="shared" si="514"/>
        <v>44118</v>
      </c>
      <c r="AS901" s="2">
        <f t="shared" ca="1" si="515"/>
        <v>10.157832000000001</v>
      </c>
      <c r="AT901" s="2">
        <f t="shared" si="515"/>
        <v>0</v>
      </c>
      <c r="AU901" s="28" t="str">
        <f t="shared" si="515"/>
        <v>A+J=</v>
      </c>
      <c r="AV901" s="99">
        <f t="shared" si="515"/>
        <v>44249</v>
      </c>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c r="FV901" s="3"/>
      <c r="FW901" s="3"/>
      <c r="FX901" s="3"/>
      <c r="FY901" s="3"/>
      <c r="FZ901" s="3"/>
      <c r="GA901" s="3"/>
      <c r="GB901" s="3"/>
      <c r="GC901" s="3"/>
      <c r="GD901" s="3"/>
      <c r="GE901" s="3"/>
      <c r="GF901" s="3"/>
      <c r="GG901" s="3"/>
      <c r="GH901" s="3"/>
      <c r="GI901" s="3"/>
      <c r="GJ901" s="3"/>
      <c r="GK901" s="3"/>
      <c r="GL901" s="3"/>
      <c r="GM901" s="3"/>
      <c r="GN901" s="3"/>
      <c r="GO901" s="3"/>
      <c r="GP901" s="3"/>
      <c r="GQ901" s="3"/>
      <c r="GR901" s="3"/>
      <c r="GS901" s="3"/>
      <c r="GT901" s="1"/>
      <c r="GU901" s="1"/>
      <c r="GV901" s="1"/>
      <c r="GW901" s="1"/>
      <c r="GX901" s="1"/>
      <c r="GY901" s="1"/>
      <c r="GZ901" s="1"/>
      <c r="HA901" s="1"/>
      <c r="HB901" s="1"/>
      <c r="HC901" s="1"/>
      <c r="HD901" s="1"/>
      <c r="HE901" s="1"/>
      <c r="HF901" s="1"/>
      <c r="HG901" s="1"/>
      <c r="HH901" s="1"/>
      <c r="HI901" s="1"/>
      <c r="HJ901" s="1"/>
      <c r="HK901" s="1"/>
      <c r="HL901" s="1"/>
    </row>
    <row r="902" spans="1:220" x14ac:dyDescent="0.15">
      <c r="A902" s="97"/>
      <c r="B902" s="19"/>
      <c r="C902" s="2"/>
      <c r="D902" s="16"/>
      <c r="E902" s="17"/>
      <c r="F902" s="17"/>
      <c r="G902" s="17"/>
      <c r="H902" s="17"/>
      <c r="I902" s="16"/>
      <c r="J902" s="99"/>
      <c r="K902" s="3"/>
      <c r="L902" s="20"/>
      <c r="M902" s="15"/>
      <c r="N902" s="15"/>
      <c r="O902" s="20"/>
      <c r="P902" s="2"/>
      <c r="Q902" s="2"/>
      <c r="R902" s="4"/>
      <c r="S902" s="99"/>
      <c r="T902" s="9"/>
      <c r="U902" s="9"/>
      <c r="V902" s="9"/>
      <c r="W902" s="9"/>
      <c r="X902" s="9"/>
      <c r="Y902" s="1"/>
      <c r="Z902" s="9"/>
      <c r="AA902" s="9"/>
      <c r="AB902" s="9"/>
      <c r="AC902" s="9"/>
      <c r="AD902" s="9"/>
      <c r="AE902" s="10"/>
      <c r="AF902" s="9"/>
      <c r="AG902" s="9"/>
      <c r="AH902" s="99">
        <f t="shared" si="516"/>
        <v>44119</v>
      </c>
      <c r="AI902" s="2">
        <f t="shared" ca="1" si="511"/>
        <v>360.21023300000002</v>
      </c>
      <c r="AJ902" s="9">
        <f t="shared" si="511"/>
        <v>350</v>
      </c>
      <c r="AK902" s="16">
        <f t="shared" ca="1" si="511"/>
        <v>1.9000000000000006E-2</v>
      </c>
      <c r="AL902" s="17">
        <f t="shared" ca="1" si="511"/>
        <v>1.01743644</v>
      </c>
      <c r="AM902" s="99">
        <f t="shared" si="512"/>
        <v>44119</v>
      </c>
      <c r="AN902" s="16">
        <f t="shared" si="513"/>
        <v>1.7999999999999999E-2</v>
      </c>
      <c r="AO902" s="3">
        <f t="shared" si="513"/>
        <v>162</v>
      </c>
      <c r="AP902" s="15">
        <f t="shared" si="513"/>
        <v>1.0115345339999999</v>
      </c>
      <c r="AQ902" s="15">
        <f t="shared" ca="1" si="513"/>
        <v>1.0291720950000001</v>
      </c>
      <c r="AR902" s="99">
        <f t="shared" si="514"/>
        <v>44119</v>
      </c>
      <c r="AS902" s="2">
        <f t="shared" ca="1" si="515"/>
        <v>10.210233000000001</v>
      </c>
      <c r="AT902" s="2">
        <f t="shared" si="515"/>
        <v>0</v>
      </c>
      <c r="AU902" s="28" t="str">
        <f t="shared" si="515"/>
        <v>A+J=</v>
      </c>
      <c r="AV902" s="99">
        <f t="shared" si="515"/>
        <v>44249</v>
      </c>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c r="FV902" s="3"/>
      <c r="FW902" s="3"/>
      <c r="FX902" s="3"/>
      <c r="FY902" s="3"/>
      <c r="FZ902" s="3"/>
      <c r="GA902" s="3"/>
      <c r="GB902" s="3"/>
      <c r="GC902" s="3"/>
      <c r="GD902" s="3"/>
      <c r="GE902" s="3"/>
      <c r="GF902" s="3"/>
      <c r="GG902" s="3"/>
      <c r="GH902" s="3"/>
      <c r="GI902" s="3"/>
      <c r="GJ902" s="3"/>
      <c r="GK902" s="3"/>
      <c r="GL902" s="3"/>
      <c r="GM902" s="3"/>
      <c r="GN902" s="3"/>
      <c r="GO902" s="3"/>
      <c r="GP902" s="3"/>
      <c r="GQ902" s="3"/>
      <c r="GR902" s="3"/>
      <c r="GS902" s="3"/>
      <c r="GT902" s="1"/>
      <c r="GU902" s="1"/>
      <c r="GV902" s="1"/>
      <c r="GW902" s="1"/>
      <c r="GX902" s="1"/>
      <c r="GY902" s="1"/>
      <c r="GZ902" s="1"/>
      <c r="HA902" s="1"/>
      <c r="HB902" s="1"/>
      <c r="HC902" s="1"/>
      <c r="HD902" s="1"/>
      <c r="HE902" s="1"/>
      <c r="HF902" s="1"/>
      <c r="HG902" s="1"/>
      <c r="HH902" s="1"/>
      <c r="HI902" s="1"/>
      <c r="HJ902" s="1"/>
      <c r="HK902" s="1"/>
      <c r="HL902" s="1"/>
    </row>
    <row r="903" spans="1:220" x14ac:dyDescent="0.15">
      <c r="A903" s="97"/>
      <c r="B903" s="19"/>
      <c r="C903" s="2"/>
      <c r="D903" s="16"/>
      <c r="E903" s="17"/>
      <c r="F903" s="17"/>
      <c r="G903" s="17"/>
      <c r="H903" s="17"/>
      <c r="I903" s="16"/>
      <c r="J903" s="99"/>
      <c r="K903" s="3"/>
      <c r="L903" s="20"/>
      <c r="M903" s="15"/>
      <c r="N903" s="15"/>
      <c r="O903" s="20"/>
      <c r="P903" s="2"/>
      <c r="Q903" s="2"/>
      <c r="R903" s="4"/>
      <c r="S903" s="99"/>
      <c r="T903" s="9"/>
      <c r="U903" s="9"/>
      <c r="V903" s="9"/>
      <c r="W903" s="9"/>
      <c r="X903" s="9"/>
      <c r="Y903" s="1"/>
      <c r="Z903" s="9"/>
      <c r="AA903" s="9"/>
      <c r="AB903" s="9"/>
      <c r="AC903" s="9"/>
      <c r="AD903" s="9"/>
      <c r="AE903" s="10"/>
      <c r="AF903" s="9"/>
      <c r="AG903" s="9"/>
      <c r="AH903" s="99">
        <f t="shared" si="516"/>
        <v>44120</v>
      </c>
      <c r="AI903" s="2">
        <f t="shared" ca="1" si="511"/>
        <v>360.26263999999998</v>
      </c>
      <c r="AJ903" s="9">
        <f t="shared" si="511"/>
        <v>350</v>
      </c>
      <c r="AK903" s="16">
        <f t="shared" ca="1" si="511"/>
        <v>1.9000000000000006E-2</v>
      </c>
      <c r="AL903" s="17">
        <f t="shared" ca="1" si="511"/>
        <v>1.01751243</v>
      </c>
      <c r="AM903" s="99">
        <f t="shared" si="512"/>
        <v>44120</v>
      </c>
      <c r="AN903" s="16">
        <f t="shared" si="513"/>
        <v>1.7999999999999999E-2</v>
      </c>
      <c r="AO903" s="3">
        <f t="shared" si="513"/>
        <v>163</v>
      </c>
      <c r="AP903" s="15">
        <f t="shared" si="513"/>
        <v>1.011606147</v>
      </c>
      <c r="AQ903" s="15">
        <f t="shared" ca="1" si="513"/>
        <v>1.0293218289999999</v>
      </c>
      <c r="AR903" s="99">
        <f t="shared" si="514"/>
        <v>44120</v>
      </c>
      <c r="AS903" s="2">
        <f t="shared" ca="1" si="515"/>
        <v>10.262639999999999</v>
      </c>
      <c r="AT903" s="2">
        <f t="shared" si="515"/>
        <v>0</v>
      </c>
      <c r="AU903" s="28" t="str">
        <f t="shared" si="515"/>
        <v>A+J=</v>
      </c>
      <c r="AV903" s="99">
        <f t="shared" si="515"/>
        <v>44249</v>
      </c>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c r="FV903" s="3"/>
      <c r="FW903" s="3"/>
      <c r="FX903" s="3"/>
      <c r="FY903" s="3"/>
      <c r="FZ903" s="3"/>
      <c r="GA903" s="3"/>
      <c r="GB903" s="3"/>
      <c r="GC903" s="3"/>
      <c r="GD903" s="3"/>
      <c r="GE903" s="3"/>
      <c r="GF903" s="3"/>
      <c r="GG903" s="3"/>
      <c r="GH903" s="3"/>
      <c r="GI903" s="3"/>
      <c r="GJ903" s="3"/>
      <c r="GK903" s="3"/>
      <c r="GL903" s="3"/>
      <c r="GM903" s="3"/>
      <c r="GN903" s="3"/>
      <c r="GO903" s="3"/>
      <c r="GP903" s="3"/>
      <c r="GQ903" s="3"/>
      <c r="GR903" s="3"/>
      <c r="GS903" s="3"/>
      <c r="GT903" s="1"/>
      <c r="GU903" s="1"/>
      <c r="GV903" s="1"/>
      <c r="GW903" s="1"/>
      <c r="GX903" s="1"/>
      <c r="GY903" s="1"/>
      <c r="GZ903" s="1"/>
      <c r="HA903" s="1"/>
      <c r="HB903" s="1"/>
      <c r="HC903" s="1"/>
      <c r="HD903" s="1"/>
      <c r="HE903" s="1"/>
      <c r="HF903" s="1"/>
      <c r="HG903" s="1"/>
      <c r="HH903" s="1"/>
      <c r="HI903" s="1"/>
      <c r="HJ903" s="1"/>
      <c r="HK903" s="1"/>
      <c r="HL903" s="1"/>
    </row>
    <row r="904" spans="1:220" x14ac:dyDescent="0.15">
      <c r="A904" s="97"/>
      <c r="B904" s="19"/>
      <c r="C904" s="2"/>
      <c r="D904" s="16"/>
      <c r="E904" s="17"/>
      <c r="F904" s="17"/>
      <c r="G904" s="17"/>
      <c r="H904" s="17"/>
      <c r="I904" s="16"/>
      <c r="J904" s="99"/>
      <c r="K904" s="3"/>
      <c r="L904" s="20"/>
      <c r="M904" s="15"/>
      <c r="N904" s="15"/>
      <c r="O904" s="20"/>
      <c r="P904" s="2"/>
      <c r="Q904" s="2"/>
      <c r="R904" s="4"/>
      <c r="S904" s="99"/>
      <c r="T904" s="9"/>
      <c r="U904" s="9"/>
      <c r="V904" s="9"/>
      <c r="W904" s="9"/>
      <c r="X904" s="9"/>
      <c r="Y904" s="1"/>
      <c r="Z904" s="9"/>
      <c r="AA904" s="9"/>
      <c r="AB904" s="9"/>
      <c r="AC904" s="9"/>
      <c r="AD904" s="9"/>
      <c r="AE904" s="10"/>
      <c r="AF904" s="9"/>
      <c r="AG904" s="9"/>
      <c r="AH904" s="99">
        <f t="shared" si="516"/>
        <v>44121</v>
      </c>
      <c r="AI904" s="2">
        <f t="shared" ca="1" si="511"/>
        <v>360.31505499999997</v>
      </c>
      <c r="AJ904" s="9">
        <f t="shared" si="511"/>
        <v>350</v>
      </c>
      <c r="AK904" s="16">
        <f t="shared" ca="1" si="511"/>
        <v>0</v>
      </c>
      <c r="AL904" s="17">
        <f t="shared" ca="1" si="511"/>
        <v>1.01758843</v>
      </c>
      <c r="AM904" s="99">
        <f t="shared" si="512"/>
        <v>44121</v>
      </c>
      <c r="AN904" s="16">
        <f t="shared" si="513"/>
        <v>1.7999999999999999E-2</v>
      </c>
      <c r="AO904" s="3">
        <f t="shared" si="513"/>
        <v>164</v>
      </c>
      <c r="AP904" s="15">
        <f t="shared" si="513"/>
        <v>1.0116777640000001</v>
      </c>
      <c r="AQ904" s="15">
        <f t="shared" ca="1" si="513"/>
        <v>1.029471588</v>
      </c>
      <c r="AR904" s="99">
        <f t="shared" si="514"/>
        <v>44121</v>
      </c>
      <c r="AS904" s="2">
        <f t="shared" ca="1" si="515"/>
        <v>10.315054999999999</v>
      </c>
      <c r="AT904" s="2">
        <f t="shared" si="515"/>
        <v>0</v>
      </c>
      <c r="AU904" s="28" t="str">
        <f t="shared" si="515"/>
        <v>A+J=</v>
      </c>
      <c r="AV904" s="99">
        <f t="shared" si="515"/>
        <v>44249</v>
      </c>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c r="FV904" s="3"/>
      <c r="FW904" s="3"/>
      <c r="FX904" s="3"/>
      <c r="FY904" s="3"/>
      <c r="FZ904" s="3"/>
      <c r="GA904" s="3"/>
      <c r="GB904" s="3"/>
      <c r="GC904" s="3"/>
      <c r="GD904" s="3"/>
      <c r="GE904" s="3"/>
      <c r="GF904" s="3"/>
      <c r="GG904" s="3"/>
      <c r="GH904" s="3"/>
      <c r="GI904" s="3"/>
      <c r="GJ904" s="3"/>
      <c r="GK904" s="3"/>
      <c r="GL904" s="3"/>
      <c r="GM904" s="3"/>
      <c r="GN904" s="3"/>
      <c r="GO904" s="3"/>
      <c r="GP904" s="3"/>
      <c r="GQ904" s="3"/>
      <c r="GR904" s="3"/>
      <c r="GS904" s="3"/>
      <c r="GT904" s="1"/>
      <c r="GU904" s="1"/>
      <c r="GV904" s="1"/>
      <c r="GW904" s="1"/>
      <c r="GX904" s="1"/>
      <c r="GY904" s="1"/>
      <c r="GZ904" s="1"/>
      <c r="HA904" s="1"/>
      <c r="HB904" s="1"/>
      <c r="HC904" s="1"/>
      <c r="HD904" s="1"/>
      <c r="HE904" s="1"/>
      <c r="HF904" s="1"/>
      <c r="HG904" s="1"/>
      <c r="HH904" s="1"/>
      <c r="HI904" s="1"/>
      <c r="HJ904" s="1"/>
      <c r="HK904" s="1"/>
      <c r="HL904" s="1"/>
    </row>
    <row r="905" spans="1:220" x14ac:dyDescent="0.15">
      <c r="A905" s="97"/>
      <c r="B905" s="19"/>
      <c r="C905" s="2"/>
      <c r="D905" s="16"/>
      <c r="E905" s="17"/>
      <c r="F905" s="17"/>
      <c r="G905" s="17"/>
      <c r="H905" s="17"/>
      <c r="I905" s="16"/>
      <c r="J905" s="99"/>
      <c r="K905" s="3"/>
      <c r="L905" s="20"/>
      <c r="M905" s="15"/>
      <c r="N905" s="15"/>
      <c r="O905" s="20"/>
      <c r="P905" s="2"/>
      <c r="Q905" s="2"/>
      <c r="R905" s="4"/>
      <c r="S905" s="99"/>
      <c r="T905" s="9"/>
      <c r="U905" s="9"/>
      <c r="V905" s="9"/>
      <c r="W905" s="9"/>
      <c r="X905" s="9"/>
      <c r="Y905" s="1"/>
      <c r="Z905" s="9"/>
      <c r="AA905" s="9"/>
      <c r="AB905" s="9"/>
      <c r="AC905" s="9"/>
      <c r="AD905" s="9"/>
      <c r="AE905" s="10"/>
      <c r="AF905" s="9"/>
      <c r="AG905" s="9"/>
      <c r="AH905" s="99">
        <f t="shared" si="516"/>
        <v>44122</v>
      </c>
      <c r="AI905" s="2">
        <f t="shared" ca="1" si="511"/>
        <v>360.31505499999997</v>
      </c>
      <c r="AJ905" s="9">
        <f t="shared" si="511"/>
        <v>350</v>
      </c>
      <c r="AK905" s="16">
        <f t="shared" ca="1" si="511"/>
        <v>0</v>
      </c>
      <c r="AL905" s="17">
        <f t="shared" ca="1" si="511"/>
        <v>1.01758843</v>
      </c>
      <c r="AM905" s="99">
        <f t="shared" si="512"/>
        <v>44122</v>
      </c>
      <c r="AN905" s="16">
        <f t="shared" si="513"/>
        <v>1.7999999999999999E-2</v>
      </c>
      <c r="AO905" s="3">
        <f t="shared" si="513"/>
        <v>164</v>
      </c>
      <c r="AP905" s="15">
        <f t="shared" si="513"/>
        <v>1.0116777640000001</v>
      </c>
      <c r="AQ905" s="15">
        <f t="shared" ca="1" si="513"/>
        <v>1.029471588</v>
      </c>
      <c r="AR905" s="99">
        <f t="shared" si="514"/>
        <v>44122</v>
      </c>
      <c r="AS905" s="2">
        <f t="shared" ca="1" si="515"/>
        <v>10.315054999999999</v>
      </c>
      <c r="AT905" s="2">
        <f t="shared" si="515"/>
        <v>0</v>
      </c>
      <c r="AU905" s="28" t="str">
        <f t="shared" si="515"/>
        <v>A+J=</v>
      </c>
      <c r="AV905" s="99">
        <f t="shared" si="515"/>
        <v>44249</v>
      </c>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1"/>
      <c r="GU905" s="1"/>
      <c r="GV905" s="1"/>
      <c r="GW905" s="1"/>
      <c r="GX905" s="1"/>
      <c r="GY905" s="1"/>
      <c r="GZ905" s="1"/>
      <c r="HA905" s="1"/>
      <c r="HB905" s="1"/>
      <c r="HC905" s="1"/>
      <c r="HD905" s="1"/>
      <c r="HE905" s="1"/>
      <c r="HF905" s="1"/>
      <c r="HG905" s="1"/>
      <c r="HH905" s="1"/>
      <c r="HI905" s="1"/>
      <c r="HJ905" s="1"/>
      <c r="HK905" s="1"/>
      <c r="HL905" s="1"/>
    </row>
    <row r="906" spans="1:220" x14ac:dyDescent="0.15">
      <c r="A906" s="97"/>
      <c r="B906" s="19"/>
      <c r="C906" s="2"/>
      <c r="D906" s="16"/>
      <c r="E906" s="17"/>
      <c r="F906" s="17"/>
      <c r="G906" s="17"/>
      <c r="H906" s="17"/>
      <c r="I906" s="16"/>
      <c r="J906" s="99"/>
      <c r="K906" s="3"/>
      <c r="L906" s="20"/>
      <c r="M906" s="15"/>
      <c r="N906" s="15"/>
      <c r="O906" s="20"/>
      <c r="P906" s="2"/>
      <c r="Q906" s="2"/>
      <c r="R906" s="4"/>
      <c r="S906" s="99"/>
      <c r="T906" s="9"/>
      <c r="U906" s="9"/>
      <c r="V906" s="9"/>
      <c r="W906" s="9"/>
      <c r="X906" s="9"/>
      <c r="Y906" s="1"/>
      <c r="Z906" s="9"/>
      <c r="AA906" s="9"/>
      <c r="AB906" s="9"/>
      <c r="AC906" s="9"/>
      <c r="AD906" s="9"/>
      <c r="AE906" s="10"/>
      <c r="AF906" s="9"/>
      <c r="AG906" s="9"/>
      <c r="AH906" s="99">
        <f t="shared" si="516"/>
        <v>44123</v>
      </c>
      <c r="AI906" s="2">
        <f t="shared" ca="1" si="511"/>
        <v>360.31505499999997</v>
      </c>
      <c r="AJ906" s="9">
        <f t="shared" si="511"/>
        <v>350</v>
      </c>
      <c r="AK906" s="16">
        <f t="shared" ca="1" si="511"/>
        <v>1.9000000000000006E-2</v>
      </c>
      <c r="AL906" s="17">
        <f t="shared" ca="1" si="511"/>
        <v>1.01758843</v>
      </c>
      <c r="AM906" s="99">
        <f t="shared" si="512"/>
        <v>44123</v>
      </c>
      <c r="AN906" s="16">
        <f t="shared" si="513"/>
        <v>1.7999999999999999E-2</v>
      </c>
      <c r="AO906" s="3">
        <f t="shared" si="513"/>
        <v>164</v>
      </c>
      <c r="AP906" s="15">
        <f t="shared" si="513"/>
        <v>1.0116777640000001</v>
      </c>
      <c r="AQ906" s="15">
        <f t="shared" ca="1" si="513"/>
        <v>1.029471588</v>
      </c>
      <c r="AR906" s="99">
        <f t="shared" si="514"/>
        <v>44123</v>
      </c>
      <c r="AS906" s="2">
        <f t="shared" ca="1" si="515"/>
        <v>10.315054999999999</v>
      </c>
      <c r="AT906" s="2">
        <f t="shared" si="515"/>
        <v>0</v>
      </c>
      <c r="AU906" s="28" t="str">
        <f t="shared" si="515"/>
        <v>A+J=</v>
      </c>
      <c r="AV906" s="99">
        <f t="shared" si="515"/>
        <v>44249</v>
      </c>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c r="FV906" s="3"/>
      <c r="FW906" s="3"/>
      <c r="FX906" s="3"/>
      <c r="FY906" s="3"/>
      <c r="FZ906" s="3"/>
      <c r="GA906" s="3"/>
      <c r="GB906" s="3"/>
      <c r="GC906" s="3"/>
      <c r="GD906" s="3"/>
      <c r="GE906" s="3"/>
      <c r="GF906" s="3"/>
      <c r="GG906" s="3"/>
      <c r="GH906" s="3"/>
      <c r="GI906" s="3"/>
      <c r="GJ906" s="3"/>
      <c r="GK906" s="3"/>
      <c r="GL906" s="3"/>
      <c r="GM906" s="3"/>
      <c r="GN906" s="3"/>
      <c r="GO906" s="3"/>
      <c r="GP906" s="3"/>
      <c r="GQ906" s="3"/>
      <c r="GR906" s="3"/>
      <c r="GS906" s="3"/>
      <c r="GT906" s="1"/>
      <c r="GU906" s="1"/>
      <c r="GV906" s="1"/>
      <c r="GW906" s="1"/>
      <c r="GX906" s="1"/>
      <c r="GY906" s="1"/>
      <c r="GZ906" s="1"/>
      <c r="HA906" s="1"/>
      <c r="HB906" s="1"/>
      <c r="HC906" s="1"/>
      <c r="HD906" s="1"/>
      <c r="HE906" s="1"/>
      <c r="HF906" s="1"/>
      <c r="HG906" s="1"/>
      <c r="HH906" s="1"/>
      <c r="HI906" s="1"/>
      <c r="HJ906" s="1"/>
      <c r="HK906" s="1"/>
      <c r="HL906" s="1"/>
    </row>
    <row r="907" spans="1:220" x14ac:dyDescent="0.15">
      <c r="A907" s="97"/>
      <c r="B907" s="19"/>
      <c r="C907" s="2"/>
      <c r="D907" s="16"/>
      <c r="E907" s="17"/>
      <c r="F907" s="17"/>
      <c r="G907" s="17"/>
      <c r="H907" s="17"/>
      <c r="I907" s="16"/>
      <c r="J907" s="99"/>
      <c r="K907" s="3"/>
      <c r="L907" s="20"/>
      <c r="M907" s="15"/>
      <c r="N907" s="15"/>
      <c r="O907" s="20"/>
      <c r="P907" s="2"/>
      <c r="Q907" s="2"/>
      <c r="R907" s="4"/>
      <c r="S907" s="99"/>
      <c r="T907" s="9"/>
      <c r="U907" s="9"/>
      <c r="V907" s="9"/>
      <c r="W907" s="9"/>
      <c r="X907" s="9"/>
      <c r="Y907" s="1"/>
      <c r="Z907" s="9"/>
      <c r="AA907" s="9"/>
      <c r="AB907" s="9"/>
      <c r="AC907" s="9"/>
      <c r="AD907" s="9"/>
      <c r="AE907" s="10"/>
      <c r="AF907" s="9"/>
      <c r="AG907" s="9"/>
      <c r="AH907" s="99"/>
      <c r="AI907" s="3"/>
      <c r="AJ907" s="9"/>
      <c r="AK907" s="16"/>
      <c r="AL907" s="17"/>
      <c r="AM907" s="99"/>
      <c r="AN907" s="16"/>
      <c r="AO907" s="3"/>
      <c r="AP907" s="15"/>
      <c r="AQ907" s="15"/>
      <c r="AR907" s="99"/>
      <c r="AS907" s="2"/>
      <c r="AT907" s="3"/>
      <c r="AU907" s="4"/>
      <c r="AV907" s="99"/>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c r="FV907" s="3"/>
      <c r="FW907" s="3"/>
      <c r="FX907" s="3"/>
      <c r="FY907" s="3"/>
      <c r="FZ907" s="3"/>
      <c r="GA907" s="3"/>
      <c r="GB907" s="3"/>
      <c r="GC907" s="3"/>
      <c r="GD907" s="3"/>
      <c r="GE907" s="3"/>
      <c r="GF907" s="3"/>
      <c r="GG907" s="3"/>
      <c r="GH907" s="3"/>
      <c r="GI907" s="3"/>
      <c r="GJ907" s="3"/>
      <c r="GK907" s="3"/>
      <c r="GL907" s="3"/>
      <c r="GM907" s="3"/>
      <c r="GN907" s="3"/>
      <c r="GO907" s="3"/>
      <c r="GP907" s="3"/>
      <c r="GQ907" s="3"/>
      <c r="GR907" s="3"/>
      <c r="GS907" s="3"/>
      <c r="GT907" s="1"/>
      <c r="GU907" s="1"/>
      <c r="GV907" s="1"/>
      <c r="GW907" s="1"/>
      <c r="GX907" s="1"/>
      <c r="GY907" s="1"/>
      <c r="GZ907" s="1"/>
      <c r="HA907" s="1"/>
      <c r="HB907" s="1"/>
      <c r="HC907" s="1"/>
      <c r="HD907" s="1"/>
      <c r="HE907" s="1"/>
      <c r="HF907" s="1"/>
      <c r="HG907" s="1"/>
      <c r="HH907" s="1"/>
      <c r="HI907" s="1"/>
      <c r="HJ907" s="1"/>
      <c r="HK907" s="1"/>
      <c r="HL907" s="1"/>
    </row>
    <row r="908" spans="1:220" x14ac:dyDescent="0.15">
      <c r="A908" s="97"/>
      <c r="B908" s="19"/>
      <c r="C908" s="2"/>
      <c r="D908" s="16"/>
      <c r="E908" s="17"/>
      <c r="F908" s="17"/>
      <c r="G908" s="17"/>
      <c r="H908" s="17"/>
      <c r="I908" s="16"/>
      <c r="J908" s="99"/>
      <c r="K908" s="3"/>
      <c r="L908" s="20"/>
      <c r="M908" s="15"/>
      <c r="N908" s="15"/>
      <c r="O908" s="20"/>
      <c r="P908" s="2"/>
      <c r="Q908" s="2"/>
      <c r="R908" s="4"/>
      <c r="S908" s="99"/>
      <c r="T908" s="9"/>
      <c r="U908" s="9"/>
      <c r="V908" s="9"/>
      <c r="W908" s="9"/>
      <c r="X908" s="9"/>
      <c r="Y908" s="1"/>
      <c r="Z908" s="9"/>
      <c r="AA908" s="9"/>
      <c r="AB908" s="9"/>
      <c r="AC908" s="9"/>
      <c r="AD908" s="9"/>
      <c r="AE908" s="10"/>
      <c r="AF908" s="9"/>
      <c r="AG908" s="9"/>
      <c r="AH908" s="99" t="str">
        <f t="shared" ref="AH908:AV908" si="517">+$B$9</f>
        <v>AMAR16</v>
      </c>
      <c r="AI908" s="3" t="str">
        <f t="shared" si="517"/>
        <v>AMAR16</v>
      </c>
      <c r="AJ908" s="3" t="str">
        <f t="shared" si="517"/>
        <v>AMAR16</v>
      </c>
      <c r="AK908" s="3" t="str">
        <f t="shared" si="517"/>
        <v>AMAR16</v>
      </c>
      <c r="AL908" s="3" t="str">
        <f t="shared" si="517"/>
        <v>AMAR16</v>
      </c>
      <c r="AM908" s="99" t="str">
        <f t="shared" si="517"/>
        <v>AMAR16</v>
      </c>
      <c r="AN908" s="3" t="str">
        <f t="shared" si="517"/>
        <v>AMAR16</v>
      </c>
      <c r="AO908" s="3" t="str">
        <f t="shared" si="517"/>
        <v>AMAR16</v>
      </c>
      <c r="AP908" s="3" t="str">
        <f t="shared" si="517"/>
        <v>AMAR16</v>
      </c>
      <c r="AQ908" s="3" t="str">
        <f t="shared" si="517"/>
        <v>AMAR16</v>
      </c>
      <c r="AR908" s="99" t="str">
        <f t="shared" si="517"/>
        <v>AMAR16</v>
      </c>
      <c r="AS908" s="3" t="str">
        <f t="shared" si="517"/>
        <v>AMAR16</v>
      </c>
      <c r="AT908" s="3" t="str">
        <f t="shared" si="517"/>
        <v>AMAR16</v>
      </c>
      <c r="AU908" s="4" t="str">
        <f t="shared" si="517"/>
        <v>AMAR16</v>
      </c>
      <c r="AV908" s="99" t="str">
        <f t="shared" si="517"/>
        <v>AMAR16</v>
      </c>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c r="FV908" s="3"/>
      <c r="FW908" s="3"/>
      <c r="FX908" s="3"/>
      <c r="FY908" s="3"/>
      <c r="FZ908" s="3"/>
      <c r="GA908" s="3"/>
      <c r="GB908" s="3"/>
      <c r="GC908" s="3"/>
      <c r="GD908" s="3"/>
      <c r="GE908" s="3"/>
      <c r="GF908" s="3"/>
      <c r="GG908" s="3"/>
      <c r="GH908" s="3"/>
      <c r="GI908" s="3"/>
      <c r="GJ908" s="3"/>
      <c r="GK908" s="3"/>
      <c r="GL908" s="3"/>
      <c r="GM908" s="3"/>
      <c r="GN908" s="3"/>
      <c r="GO908" s="3"/>
      <c r="GP908" s="3"/>
      <c r="GQ908" s="3"/>
      <c r="GR908" s="3"/>
      <c r="GS908" s="3"/>
      <c r="GT908" s="1"/>
      <c r="GU908" s="1"/>
      <c r="GV908" s="1"/>
      <c r="GW908" s="1"/>
      <c r="GX908" s="1"/>
      <c r="GY908" s="1"/>
      <c r="GZ908" s="1"/>
      <c r="HA908" s="1"/>
      <c r="HB908" s="1"/>
      <c r="HC908" s="1"/>
      <c r="HD908" s="1"/>
      <c r="HE908" s="1"/>
      <c r="HF908" s="1"/>
      <c r="HG908" s="1"/>
      <c r="HH908" s="1"/>
      <c r="HI908" s="1"/>
      <c r="HJ908" s="1"/>
      <c r="HK908" s="1"/>
      <c r="HL908" s="1"/>
    </row>
    <row r="909" spans="1:220" x14ac:dyDescent="0.15">
      <c r="A909" s="97"/>
      <c r="B909" s="19"/>
      <c r="C909" s="2"/>
      <c r="D909" s="16"/>
      <c r="E909" s="17"/>
      <c r="F909" s="17"/>
      <c r="G909" s="17"/>
      <c r="H909" s="17"/>
      <c r="I909" s="16"/>
      <c r="J909" s="99"/>
      <c r="K909" s="3"/>
      <c r="L909" s="20"/>
      <c r="M909" s="15"/>
      <c r="N909" s="15"/>
      <c r="O909" s="20"/>
      <c r="P909" s="2"/>
      <c r="Q909" s="2"/>
      <c r="R909" s="4"/>
      <c r="S909" s="99"/>
      <c r="T909" s="9"/>
      <c r="U909" s="9"/>
      <c r="V909" s="9"/>
      <c r="W909" s="9"/>
      <c r="X909" s="9"/>
      <c r="Y909" s="1"/>
      <c r="Z909" s="9"/>
      <c r="AA909" s="9"/>
      <c r="AB909" s="9"/>
      <c r="AC909" s="9"/>
      <c r="AD909" s="9"/>
      <c r="AE909" s="10"/>
      <c r="AF909" s="9"/>
      <c r="AG909" s="9"/>
      <c r="AH909" s="99" t="s">
        <v>4</v>
      </c>
      <c r="AI909" s="3" t="s">
        <v>5</v>
      </c>
      <c r="AJ909" s="9" t="s">
        <v>6</v>
      </c>
      <c r="AK909" s="11" t="s">
        <v>7</v>
      </c>
      <c r="AL909" s="12" t="s">
        <v>7</v>
      </c>
      <c r="AM909" s="99" t="s">
        <v>4</v>
      </c>
      <c r="AN909" s="11" t="s">
        <v>8</v>
      </c>
      <c r="AO909" s="14" t="s">
        <v>8</v>
      </c>
      <c r="AP909" s="13" t="s">
        <v>8</v>
      </c>
      <c r="AQ909" s="15" t="s">
        <v>9</v>
      </c>
      <c r="AR909" s="99" t="s">
        <v>4</v>
      </c>
      <c r="AS909" s="2" t="s">
        <v>11</v>
      </c>
      <c r="AT909" s="3" t="s">
        <v>12</v>
      </c>
      <c r="AU909" s="4" t="s">
        <v>13</v>
      </c>
      <c r="AV909" s="99" t="s">
        <v>13</v>
      </c>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c r="FV909" s="3"/>
      <c r="FW909" s="3"/>
      <c r="FX909" s="3"/>
      <c r="FY909" s="3"/>
      <c r="FZ909" s="3"/>
      <c r="GA909" s="3"/>
      <c r="GB909" s="3"/>
      <c r="GC909" s="3"/>
      <c r="GD909" s="3"/>
      <c r="GE909" s="3"/>
      <c r="GF909" s="3"/>
      <c r="GG909" s="3"/>
      <c r="GH909" s="3"/>
      <c r="GI909" s="3"/>
      <c r="GJ909" s="3"/>
      <c r="GK909" s="3"/>
      <c r="GL909" s="3"/>
      <c r="GM909" s="3"/>
      <c r="GN909" s="3"/>
      <c r="GO909" s="3"/>
      <c r="GP909" s="3"/>
      <c r="GQ909" s="3"/>
      <c r="GR909" s="3"/>
      <c r="GS909" s="3"/>
      <c r="GT909" s="1"/>
      <c r="GU909" s="1"/>
      <c r="GV909" s="1"/>
      <c r="GW909" s="1"/>
      <c r="GX909" s="1"/>
      <c r="GY909" s="1"/>
      <c r="GZ909" s="1"/>
      <c r="HA909" s="1"/>
      <c r="HB909" s="1"/>
      <c r="HC909" s="1"/>
      <c r="HD909" s="1"/>
      <c r="HE909" s="1"/>
      <c r="HF909" s="1"/>
      <c r="HG909" s="1"/>
      <c r="HH909" s="1"/>
      <c r="HI909" s="1"/>
      <c r="HJ909" s="1"/>
      <c r="HK909" s="1"/>
      <c r="HL909" s="1"/>
    </row>
    <row r="910" spans="1:220" x14ac:dyDescent="0.15">
      <c r="A910" s="97"/>
      <c r="B910" s="19"/>
      <c r="C910" s="2"/>
      <c r="D910" s="16"/>
      <c r="E910" s="17"/>
      <c r="F910" s="17"/>
      <c r="G910" s="17"/>
      <c r="H910" s="17"/>
      <c r="I910" s="16"/>
      <c r="J910" s="99"/>
      <c r="K910" s="3"/>
      <c r="L910" s="20"/>
      <c r="M910" s="15"/>
      <c r="N910" s="15"/>
      <c r="O910" s="20"/>
      <c r="P910" s="2"/>
      <c r="Q910" s="2"/>
      <c r="R910" s="4"/>
      <c r="S910" s="99"/>
      <c r="T910" s="9"/>
      <c r="U910" s="9"/>
      <c r="V910" s="9"/>
      <c r="W910" s="9"/>
      <c r="X910" s="9"/>
      <c r="Y910" s="1"/>
      <c r="Z910" s="9"/>
      <c r="AA910" s="9"/>
      <c r="AB910" s="9"/>
      <c r="AC910" s="9"/>
      <c r="AD910" s="9"/>
      <c r="AE910" s="10"/>
      <c r="AF910" s="9"/>
      <c r="AG910" s="9"/>
      <c r="AH910" s="99"/>
      <c r="AI910" s="3" t="s">
        <v>15</v>
      </c>
      <c r="AJ910" s="9" t="s">
        <v>16</v>
      </c>
      <c r="AK910" s="16" t="s">
        <v>17</v>
      </c>
      <c r="AL910" s="17" t="s">
        <v>18</v>
      </c>
      <c r="AM910" s="99"/>
      <c r="AN910" s="16"/>
      <c r="AO910" s="3" t="s">
        <v>19</v>
      </c>
      <c r="AP910" s="15" t="s">
        <v>18</v>
      </c>
      <c r="AQ910" s="15" t="s">
        <v>20</v>
      </c>
      <c r="AR910" s="99"/>
      <c r="AS910" s="2"/>
      <c r="AT910" s="3"/>
      <c r="AU910" s="4" t="s">
        <v>21</v>
      </c>
      <c r="AV910" s="99" t="s">
        <v>4</v>
      </c>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c r="FV910" s="3"/>
      <c r="FW910" s="3"/>
      <c r="FX910" s="3"/>
      <c r="FY910" s="3"/>
      <c r="FZ910" s="3"/>
      <c r="GA910" s="3"/>
      <c r="GB910" s="3"/>
      <c r="GC910" s="3"/>
      <c r="GD910" s="3"/>
      <c r="GE910" s="3"/>
      <c r="GF910" s="3"/>
      <c r="GG910" s="3"/>
      <c r="GH910" s="3"/>
      <c r="GI910" s="3"/>
      <c r="GJ910" s="3"/>
      <c r="GK910" s="3"/>
      <c r="GL910" s="3"/>
      <c r="GM910" s="3"/>
      <c r="GN910" s="3"/>
      <c r="GO910" s="3"/>
      <c r="GP910" s="3"/>
      <c r="GQ910" s="3"/>
      <c r="GR910" s="3"/>
      <c r="GS910" s="3"/>
      <c r="GT910" s="1"/>
      <c r="GU910" s="1"/>
      <c r="GV910" s="1"/>
      <c r="GW910" s="1"/>
      <c r="GX910" s="1"/>
      <c r="GY910" s="1"/>
      <c r="GZ910" s="1"/>
      <c r="HA910" s="1"/>
      <c r="HB910" s="1"/>
      <c r="HC910" s="1"/>
      <c r="HD910" s="1"/>
      <c r="HE910" s="1"/>
      <c r="HF910" s="1"/>
      <c r="HG910" s="1"/>
      <c r="HH910" s="1"/>
      <c r="HI910" s="1"/>
      <c r="HJ910" s="1"/>
      <c r="HK910" s="1"/>
      <c r="HL910" s="1"/>
    </row>
    <row r="911" spans="1:220" x14ac:dyDescent="0.15">
      <c r="A911" s="97"/>
      <c r="B911" s="19"/>
      <c r="C911" s="2"/>
      <c r="D911" s="16"/>
      <c r="E911" s="17"/>
      <c r="F911" s="17"/>
      <c r="G911" s="17"/>
      <c r="H911" s="17"/>
      <c r="I911" s="16"/>
      <c r="J911" s="99"/>
      <c r="K911" s="3"/>
      <c r="L911" s="20"/>
      <c r="M911" s="15"/>
      <c r="N911" s="15"/>
      <c r="O911" s="20"/>
      <c r="P911" s="2"/>
      <c r="Q911" s="2"/>
      <c r="R911" s="4"/>
      <c r="S911" s="99"/>
      <c r="T911" s="9"/>
      <c r="U911" s="9"/>
      <c r="V911" s="9"/>
      <c r="W911" s="9"/>
      <c r="X911" s="9"/>
      <c r="Y911" s="1"/>
      <c r="Z911" s="9"/>
      <c r="AA911" s="9"/>
      <c r="AB911" s="9"/>
      <c r="AC911" s="9"/>
      <c r="AD911" s="9"/>
      <c r="AE911" s="10"/>
      <c r="AF911" s="9"/>
      <c r="AG911" s="9"/>
      <c r="AH911" s="99"/>
      <c r="AI911" s="3" t="str">
        <f>+$B$9</f>
        <v>AMAR16</v>
      </c>
      <c r="AJ911" s="9"/>
      <c r="AK911" s="16"/>
      <c r="AL911" s="17" t="s">
        <v>25</v>
      </c>
      <c r="AM911" s="99"/>
      <c r="AN911" s="16" t="s">
        <v>26</v>
      </c>
      <c r="AO911" s="3" t="s">
        <v>28</v>
      </c>
      <c r="AP911" s="15" t="s">
        <v>29</v>
      </c>
      <c r="AQ911" s="15" t="s">
        <v>25</v>
      </c>
      <c r="AR911" s="99"/>
      <c r="AS911" s="2"/>
      <c r="AT911" s="3"/>
      <c r="AU911" s="4" t="s">
        <v>30</v>
      </c>
      <c r="AV911" s="101"/>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c r="FV911" s="3"/>
      <c r="FW911" s="3"/>
      <c r="FX911" s="3"/>
      <c r="FY911" s="3"/>
      <c r="FZ911" s="3"/>
      <c r="GA911" s="3"/>
      <c r="GB911" s="3"/>
      <c r="GC911" s="3"/>
      <c r="GD911" s="3"/>
      <c r="GE911" s="3"/>
      <c r="GF911" s="3"/>
      <c r="GG911" s="3"/>
      <c r="GH911" s="3"/>
      <c r="GI911" s="3"/>
      <c r="GJ911" s="3"/>
      <c r="GK911" s="3"/>
      <c r="GL911" s="3"/>
      <c r="GM911" s="3"/>
      <c r="GN911" s="3"/>
      <c r="GO911" s="3"/>
      <c r="GP911" s="3"/>
      <c r="GQ911" s="3"/>
      <c r="GR911" s="3"/>
      <c r="GS911" s="3"/>
      <c r="GT911" s="1"/>
      <c r="GU911" s="1"/>
      <c r="GV911" s="1"/>
      <c r="GW911" s="1"/>
      <c r="GX911" s="1"/>
      <c r="GY911" s="1"/>
      <c r="GZ911" s="1"/>
      <c r="HA911" s="1"/>
      <c r="HB911" s="1"/>
      <c r="HC911" s="1"/>
      <c r="HD911" s="1"/>
      <c r="HE911" s="1"/>
      <c r="HF911" s="1"/>
      <c r="HG911" s="1"/>
      <c r="HH911" s="1"/>
      <c r="HI911" s="1"/>
      <c r="HJ911" s="1"/>
      <c r="HK911" s="1"/>
      <c r="HL911" s="1"/>
    </row>
    <row r="912" spans="1:220" x14ac:dyDescent="0.15">
      <c r="A912" s="97"/>
      <c r="B912" s="19"/>
      <c r="C912" s="2"/>
      <c r="D912" s="16"/>
      <c r="E912" s="17"/>
      <c r="F912" s="17"/>
      <c r="G912" s="17"/>
      <c r="H912" s="17"/>
      <c r="I912" s="16"/>
      <c r="J912" s="99"/>
      <c r="K912" s="3"/>
      <c r="L912" s="20"/>
      <c r="M912" s="15"/>
      <c r="N912" s="15"/>
      <c r="O912" s="20"/>
      <c r="P912" s="2"/>
      <c r="Q912" s="2"/>
      <c r="R912" s="4"/>
      <c r="S912" s="99"/>
      <c r="T912" s="9"/>
      <c r="U912" s="9"/>
      <c r="V912" s="9"/>
      <c r="W912" s="9"/>
      <c r="X912" s="9"/>
      <c r="Y912" s="1"/>
      <c r="Z912" s="9"/>
      <c r="AA912" s="9"/>
      <c r="AB912" s="9"/>
      <c r="AC912" s="9"/>
      <c r="AD912" s="9"/>
      <c r="AE912" s="10"/>
      <c r="AF912" s="9"/>
      <c r="AG912" s="9"/>
      <c r="AH912" s="99"/>
      <c r="AI912" s="3"/>
      <c r="AJ912" s="9" t="s">
        <v>32</v>
      </c>
      <c r="AK912" s="16" t="s">
        <v>33</v>
      </c>
      <c r="AL912" s="17" t="s">
        <v>37</v>
      </c>
      <c r="AM912" s="99"/>
      <c r="AN912" s="16" t="s">
        <v>38</v>
      </c>
      <c r="AO912" s="3" t="s">
        <v>40</v>
      </c>
      <c r="AP912" s="15" t="s">
        <v>41</v>
      </c>
      <c r="AQ912" s="15" t="s">
        <v>42</v>
      </c>
      <c r="AR912" s="99"/>
      <c r="AS912" s="2" t="s">
        <v>43</v>
      </c>
      <c r="AT912" s="3"/>
      <c r="AU912" s="4"/>
      <c r="AV912" s="101"/>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c r="FV912" s="3"/>
      <c r="FW912" s="3"/>
      <c r="FX912" s="3"/>
      <c r="FY912" s="3"/>
      <c r="FZ912" s="3"/>
      <c r="GA912" s="3"/>
      <c r="GB912" s="3"/>
      <c r="GC912" s="3"/>
      <c r="GD912" s="3"/>
      <c r="GE912" s="3"/>
      <c r="GF912" s="3"/>
      <c r="GG912" s="3"/>
      <c r="GH912" s="3"/>
      <c r="GI912" s="3"/>
      <c r="GJ912" s="3"/>
      <c r="GK912" s="3"/>
      <c r="GL912" s="3"/>
      <c r="GM912" s="3"/>
      <c r="GN912" s="3"/>
      <c r="GO912" s="3"/>
      <c r="GP912" s="3"/>
      <c r="GQ912" s="3"/>
      <c r="GR912" s="3"/>
      <c r="GS912" s="3"/>
      <c r="GT912" s="1"/>
      <c r="GU912" s="1"/>
      <c r="GV912" s="1"/>
      <c r="GW912" s="1"/>
      <c r="GX912" s="1"/>
      <c r="GY912" s="1"/>
      <c r="GZ912" s="1"/>
      <c r="HA912" s="1"/>
      <c r="HB912" s="1"/>
      <c r="HC912" s="1"/>
      <c r="HD912" s="1"/>
      <c r="HE912" s="1"/>
      <c r="HF912" s="1"/>
      <c r="HG912" s="1"/>
      <c r="HH912" s="1"/>
      <c r="HI912" s="1"/>
      <c r="HJ912" s="1"/>
      <c r="HK912" s="1"/>
      <c r="HL912" s="1"/>
    </row>
    <row r="913" spans="1:220" x14ac:dyDescent="0.15">
      <c r="A913" s="97"/>
      <c r="B913" s="19"/>
      <c r="C913" s="2"/>
      <c r="D913" s="16"/>
      <c r="E913" s="17"/>
      <c r="F913" s="17"/>
      <c r="G913" s="17"/>
      <c r="H913" s="17"/>
      <c r="I913" s="16"/>
      <c r="J913" s="99"/>
      <c r="K913" s="3"/>
      <c r="L913" s="20"/>
      <c r="M913" s="15"/>
      <c r="N913" s="15"/>
      <c r="O913" s="20"/>
      <c r="P913" s="2"/>
      <c r="Q913" s="2"/>
      <c r="R913" s="4"/>
      <c r="S913" s="99"/>
      <c r="T913" s="9"/>
      <c r="U913" s="9"/>
      <c r="V913" s="9"/>
      <c r="W913" s="9"/>
      <c r="X913" s="9"/>
      <c r="Y913" s="1"/>
      <c r="Z913" s="9"/>
      <c r="AA913" s="9"/>
      <c r="AB913" s="9"/>
      <c r="AC913" s="9"/>
      <c r="AD913" s="9"/>
      <c r="AE913" s="10"/>
      <c r="AF913" s="9"/>
      <c r="AG913" s="9"/>
      <c r="AH913" s="99"/>
      <c r="AI913" s="3" t="s">
        <v>53</v>
      </c>
      <c r="AJ913" s="9" t="s">
        <v>53</v>
      </c>
      <c r="AK913" s="16"/>
      <c r="AL913" s="17"/>
      <c r="AM913" s="99"/>
      <c r="AN913" s="16"/>
      <c r="AO913" s="3"/>
      <c r="AP913" s="15"/>
      <c r="AQ913" s="15"/>
      <c r="AR913" s="99"/>
      <c r="AS913" s="2" t="s">
        <v>53</v>
      </c>
      <c r="AT913" s="3" t="s">
        <v>53</v>
      </c>
      <c r="AU913" s="4"/>
      <c r="AV913" s="99"/>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c r="FV913" s="3"/>
      <c r="FW913" s="3"/>
      <c r="FX913" s="3"/>
      <c r="FY913" s="3"/>
      <c r="FZ913" s="3"/>
      <c r="GA913" s="3"/>
      <c r="GB913" s="3"/>
      <c r="GC913" s="3"/>
      <c r="GD913" s="3"/>
      <c r="GE913" s="3"/>
      <c r="GF913" s="3"/>
      <c r="GG913" s="3"/>
      <c r="GH913" s="3"/>
      <c r="GI913" s="3"/>
      <c r="GJ913" s="3"/>
      <c r="GK913" s="3"/>
      <c r="GL913" s="3"/>
      <c r="GM913" s="3"/>
      <c r="GN913" s="3"/>
      <c r="GO913" s="3"/>
      <c r="GP913" s="3"/>
      <c r="GQ913" s="3"/>
      <c r="GR913" s="3"/>
      <c r="GS913" s="3"/>
      <c r="GT913" s="1"/>
      <c r="GU913" s="1"/>
      <c r="GV913" s="1"/>
      <c r="GW913" s="1"/>
      <c r="GX913" s="1"/>
      <c r="GY913" s="1"/>
      <c r="GZ913" s="1"/>
      <c r="HA913" s="1"/>
      <c r="HB913" s="1"/>
      <c r="HC913" s="1"/>
      <c r="HD913" s="1"/>
      <c r="HE913" s="1"/>
      <c r="HF913" s="1"/>
      <c r="HG913" s="1"/>
      <c r="HH913" s="1"/>
      <c r="HI913" s="1"/>
      <c r="HJ913" s="1"/>
      <c r="HK913" s="1"/>
      <c r="HL913" s="1"/>
    </row>
    <row r="914" spans="1:220" x14ac:dyDescent="0.15">
      <c r="A914" s="97"/>
      <c r="B914" s="19"/>
      <c r="C914" s="2"/>
      <c r="D914" s="16"/>
      <c r="E914" s="17"/>
      <c r="F914" s="17"/>
      <c r="G914" s="17"/>
      <c r="H914" s="17"/>
      <c r="I914" s="16"/>
      <c r="J914" s="99"/>
      <c r="K914" s="3"/>
      <c r="L914" s="20"/>
      <c r="M914" s="15"/>
      <c r="N914" s="15"/>
      <c r="O914" s="20"/>
      <c r="P914" s="2"/>
      <c r="Q914" s="2"/>
      <c r="R914" s="4"/>
      <c r="S914" s="99"/>
      <c r="T914" s="9"/>
      <c r="U914" s="9"/>
      <c r="V914" s="9"/>
      <c r="W914" s="9"/>
      <c r="X914" s="9"/>
      <c r="Y914" s="1"/>
      <c r="Z914" s="9"/>
      <c r="AA914" s="9"/>
      <c r="AB914" s="9"/>
      <c r="AC914" s="9"/>
      <c r="AD914" s="9"/>
      <c r="AE914" s="10"/>
      <c r="AF914" s="9"/>
      <c r="AG914" s="9"/>
      <c r="AH914" s="99">
        <f>(AH906+1)</f>
        <v>44124</v>
      </c>
      <c r="AI914" s="2">
        <f t="shared" ref="AI914:AL928" ca="1" si="518">VLOOKUP($AH914,$A$12:$S$1473,(AI$1)+1)</f>
        <v>360.36747700000001</v>
      </c>
      <c r="AJ914" s="9">
        <f t="shared" si="518"/>
        <v>350</v>
      </c>
      <c r="AK914" s="16">
        <f t="shared" ca="1" si="518"/>
        <v>1.9000000000000006E-2</v>
      </c>
      <c r="AL914" s="17">
        <f t="shared" ca="1" si="518"/>
        <v>1.01766443</v>
      </c>
      <c r="AM914" s="99">
        <f t="shared" ref="AM914:AM928" si="519">AH914</f>
        <v>44124</v>
      </c>
      <c r="AN914" s="16">
        <f t="shared" ref="AN914:AQ928" si="520">VLOOKUP($AH914,$A$12:$S$1473,(AN$1)+1)</f>
        <v>1.7999999999999999E-2</v>
      </c>
      <c r="AO914" s="3">
        <f t="shared" si="520"/>
        <v>165</v>
      </c>
      <c r="AP914" s="15">
        <f t="shared" si="520"/>
        <v>1.0117493870000001</v>
      </c>
      <c r="AQ914" s="15">
        <f t="shared" ca="1" si="520"/>
        <v>1.029621363</v>
      </c>
      <c r="AR914" s="99">
        <f t="shared" ref="AR914:AR928" si="521">AH914</f>
        <v>44124</v>
      </c>
      <c r="AS914" s="2">
        <f t="shared" ref="AS914:AV928" ca="1" si="522">VLOOKUP($AH914,$A$12:$S$1473,(AS$1)+1)</f>
        <v>10.367476999999999</v>
      </c>
      <c r="AT914" s="2">
        <f t="shared" si="522"/>
        <v>0</v>
      </c>
      <c r="AU914" s="28" t="str">
        <f t="shared" si="522"/>
        <v>A+J=</v>
      </c>
      <c r="AV914" s="99">
        <f t="shared" si="522"/>
        <v>44249</v>
      </c>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c r="FV914" s="3"/>
      <c r="FW914" s="3"/>
      <c r="FX914" s="3"/>
      <c r="FY914" s="3"/>
      <c r="FZ914" s="3"/>
      <c r="GA914" s="3"/>
      <c r="GB914" s="3"/>
      <c r="GC914" s="3"/>
      <c r="GD914" s="3"/>
      <c r="GE914" s="3"/>
      <c r="GF914" s="3"/>
      <c r="GG914" s="3"/>
      <c r="GH914" s="3"/>
      <c r="GI914" s="3"/>
      <c r="GJ914" s="3"/>
      <c r="GK914" s="3"/>
      <c r="GL914" s="3"/>
      <c r="GM914" s="3"/>
      <c r="GN914" s="3"/>
      <c r="GO914" s="3"/>
      <c r="GP914" s="3"/>
      <c r="GQ914" s="3"/>
      <c r="GR914" s="3"/>
      <c r="GS914" s="3"/>
      <c r="GT914" s="1"/>
      <c r="GU914" s="1"/>
      <c r="GV914" s="1"/>
      <c r="GW914" s="1"/>
      <c r="GX914" s="1"/>
      <c r="GY914" s="1"/>
      <c r="GZ914" s="1"/>
      <c r="HA914" s="1"/>
      <c r="HB914" s="1"/>
      <c r="HC914" s="1"/>
      <c r="HD914" s="1"/>
      <c r="HE914" s="1"/>
      <c r="HF914" s="1"/>
      <c r="HG914" s="1"/>
      <c r="HH914" s="1"/>
      <c r="HI914" s="1"/>
      <c r="HJ914" s="1"/>
      <c r="HK914" s="1"/>
      <c r="HL914" s="1"/>
    </row>
    <row r="915" spans="1:220" x14ac:dyDescent="0.15">
      <c r="A915" s="97"/>
      <c r="B915" s="19"/>
      <c r="C915" s="2"/>
      <c r="D915" s="16"/>
      <c r="E915" s="17"/>
      <c r="F915" s="17"/>
      <c r="G915" s="17"/>
      <c r="H915" s="17"/>
      <c r="I915" s="16"/>
      <c r="J915" s="99"/>
      <c r="K915" s="3"/>
      <c r="L915" s="20"/>
      <c r="M915" s="15"/>
      <c r="N915" s="15"/>
      <c r="O915" s="20"/>
      <c r="P915" s="2"/>
      <c r="Q915" s="2"/>
      <c r="R915" s="4"/>
      <c r="S915" s="99"/>
      <c r="T915" s="9"/>
      <c r="U915" s="9"/>
      <c r="V915" s="9"/>
      <c r="W915" s="9"/>
      <c r="X915" s="9"/>
      <c r="Y915" s="1"/>
      <c r="Z915" s="9"/>
      <c r="AA915" s="9"/>
      <c r="AB915" s="9"/>
      <c r="AC915" s="9"/>
      <c r="AD915" s="9"/>
      <c r="AE915" s="10"/>
      <c r="AF915" s="9"/>
      <c r="AG915" s="9"/>
      <c r="AH915" s="99">
        <f t="shared" ref="AH915:AH928" si="523">(AH914+1)</f>
        <v>44125</v>
      </c>
      <c r="AI915" s="2">
        <f t="shared" ca="1" si="518"/>
        <v>360.41990700000002</v>
      </c>
      <c r="AJ915" s="9">
        <f t="shared" si="518"/>
        <v>350</v>
      </c>
      <c r="AK915" s="16">
        <f t="shared" ca="1" si="518"/>
        <v>1.9000000000000006E-2</v>
      </c>
      <c r="AL915" s="17">
        <f t="shared" ca="1" si="518"/>
        <v>1.0177404400000001</v>
      </c>
      <c r="AM915" s="99">
        <f t="shared" si="519"/>
        <v>44125</v>
      </c>
      <c r="AN915" s="16">
        <f t="shared" si="520"/>
        <v>1.7999999999999999E-2</v>
      </c>
      <c r="AO915" s="3">
        <f t="shared" si="520"/>
        <v>166</v>
      </c>
      <c r="AP915" s="15">
        <f t="shared" si="520"/>
        <v>1.011821015</v>
      </c>
      <c r="AQ915" s="15">
        <f t="shared" ca="1" si="520"/>
        <v>1.0297711650000001</v>
      </c>
      <c r="AR915" s="99">
        <f t="shared" si="521"/>
        <v>44125</v>
      </c>
      <c r="AS915" s="2">
        <f t="shared" ca="1" si="522"/>
        <v>10.419907</v>
      </c>
      <c r="AT915" s="2">
        <f t="shared" si="522"/>
        <v>0</v>
      </c>
      <c r="AU915" s="28" t="str">
        <f t="shared" si="522"/>
        <v>A+J=</v>
      </c>
      <c r="AV915" s="99">
        <f t="shared" si="522"/>
        <v>44249</v>
      </c>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c r="FV915" s="3"/>
      <c r="FW915" s="3"/>
      <c r="FX915" s="3"/>
      <c r="FY915" s="3"/>
      <c r="FZ915" s="3"/>
      <c r="GA915" s="3"/>
      <c r="GB915" s="3"/>
      <c r="GC915" s="3"/>
      <c r="GD915" s="3"/>
      <c r="GE915" s="3"/>
      <c r="GF915" s="3"/>
      <c r="GG915" s="3"/>
      <c r="GH915" s="3"/>
      <c r="GI915" s="3"/>
      <c r="GJ915" s="3"/>
      <c r="GK915" s="3"/>
      <c r="GL915" s="3"/>
      <c r="GM915" s="3"/>
      <c r="GN915" s="3"/>
      <c r="GO915" s="3"/>
      <c r="GP915" s="3"/>
      <c r="GQ915" s="3"/>
      <c r="GR915" s="3"/>
      <c r="GS915" s="3"/>
      <c r="GT915" s="1"/>
      <c r="GU915" s="1"/>
      <c r="GV915" s="1"/>
      <c r="GW915" s="1"/>
      <c r="GX915" s="1"/>
      <c r="GY915" s="1"/>
      <c r="GZ915" s="1"/>
      <c r="HA915" s="1"/>
      <c r="HB915" s="1"/>
      <c r="HC915" s="1"/>
      <c r="HD915" s="1"/>
      <c r="HE915" s="1"/>
      <c r="HF915" s="1"/>
      <c r="HG915" s="1"/>
      <c r="HH915" s="1"/>
      <c r="HI915" s="1"/>
      <c r="HJ915" s="1"/>
      <c r="HK915" s="1"/>
      <c r="HL915" s="1"/>
    </row>
    <row r="916" spans="1:220" x14ac:dyDescent="0.15">
      <c r="A916" s="97"/>
      <c r="B916" s="19"/>
      <c r="C916" s="2"/>
      <c r="D916" s="16"/>
      <c r="E916" s="17"/>
      <c r="F916" s="17"/>
      <c r="G916" s="17"/>
      <c r="H916" s="17"/>
      <c r="I916" s="16"/>
      <c r="J916" s="99"/>
      <c r="K916" s="3"/>
      <c r="L916" s="20"/>
      <c r="M916" s="15"/>
      <c r="N916" s="15"/>
      <c r="O916" s="20"/>
      <c r="P916" s="2"/>
      <c r="Q916" s="2"/>
      <c r="R916" s="4"/>
      <c r="S916" s="99"/>
      <c r="T916" s="9"/>
      <c r="U916" s="9"/>
      <c r="V916" s="9"/>
      <c r="W916" s="9"/>
      <c r="X916" s="9"/>
      <c r="Y916" s="1"/>
      <c r="Z916" s="9"/>
      <c r="AA916" s="9"/>
      <c r="AB916" s="9"/>
      <c r="AC916" s="9"/>
      <c r="AD916" s="9"/>
      <c r="AE916" s="10"/>
      <c r="AF916" s="9"/>
      <c r="AG916" s="9"/>
      <c r="AH916" s="99">
        <f t="shared" si="523"/>
        <v>44126</v>
      </c>
      <c r="AI916" s="2">
        <f t="shared" ca="1" si="518"/>
        <v>360.47234700000001</v>
      </c>
      <c r="AJ916" s="9">
        <f t="shared" si="518"/>
        <v>350</v>
      </c>
      <c r="AK916" s="16">
        <f t="shared" ca="1" si="518"/>
        <v>1.9000000000000006E-2</v>
      </c>
      <c r="AL916" s="17">
        <f t="shared" ca="1" si="518"/>
        <v>1.0178164599999999</v>
      </c>
      <c r="AM916" s="99">
        <f t="shared" si="519"/>
        <v>44126</v>
      </c>
      <c r="AN916" s="16">
        <f t="shared" si="520"/>
        <v>1.7999999999999999E-2</v>
      </c>
      <c r="AO916" s="3">
        <f t="shared" si="520"/>
        <v>167</v>
      </c>
      <c r="AP916" s="15">
        <f t="shared" si="520"/>
        <v>1.011892647</v>
      </c>
      <c r="AQ916" s="15">
        <f t="shared" ca="1" si="520"/>
        <v>1.0299209920000001</v>
      </c>
      <c r="AR916" s="99">
        <f t="shared" si="521"/>
        <v>44126</v>
      </c>
      <c r="AS916" s="2">
        <f t="shared" ca="1" si="522"/>
        <v>10.472346999999999</v>
      </c>
      <c r="AT916" s="2">
        <f t="shared" si="522"/>
        <v>0</v>
      </c>
      <c r="AU916" s="28" t="str">
        <f t="shared" si="522"/>
        <v>A+J=</v>
      </c>
      <c r="AV916" s="99">
        <f t="shared" si="522"/>
        <v>44249</v>
      </c>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c r="FV916" s="3"/>
      <c r="FW916" s="3"/>
      <c r="FX916" s="3"/>
      <c r="FY916" s="3"/>
      <c r="FZ916" s="3"/>
      <c r="GA916" s="3"/>
      <c r="GB916" s="3"/>
      <c r="GC916" s="3"/>
      <c r="GD916" s="3"/>
      <c r="GE916" s="3"/>
      <c r="GF916" s="3"/>
      <c r="GG916" s="3"/>
      <c r="GH916" s="3"/>
      <c r="GI916" s="3"/>
      <c r="GJ916" s="3"/>
      <c r="GK916" s="3"/>
      <c r="GL916" s="3"/>
      <c r="GM916" s="3"/>
      <c r="GN916" s="3"/>
      <c r="GO916" s="3"/>
      <c r="GP916" s="3"/>
      <c r="GQ916" s="3"/>
      <c r="GR916" s="3"/>
      <c r="GS916" s="3"/>
      <c r="GT916" s="1"/>
      <c r="GU916" s="1"/>
      <c r="GV916" s="1"/>
      <c r="GW916" s="1"/>
      <c r="GX916" s="1"/>
      <c r="GY916" s="1"/>
      <c r="GZ916" s="1"/>
      <c r="HA916" s="1"/>
      <c r="HB916" s="1"/>
      <c r="HC916" s="1"/>
      <c r="HD916" s="1"/>
      <c r="HE916" s="1"/>
      <c r="HF916" s="1"/>
      <c r="HG916" s="1"/>
      <c r="HH916" s="1"/>
      <c r="HI916" s="1"/>
      <c r="HJ916" s="1"/>
      <c r="HK916" s="1"/>
      <c r="HL916" s="1"/>
    </row>
    <row r="917" spans="1:220" x14ac:dyDescent="0.15">
      <c r="A917" s="97"/>
      <c r="B917" s="19"/>
      <c r="C917" s="2"/>
      <c r="D917" s="16"/>
      <c r="E917" s="17"/>
      <c r="F917" s="17"/>
      <c r="G917" s="17"/>
      <c r="H917" s="17"/>
      <c r="I917" s="16"/>
      <c r="J917" s="99"/>
      <c r="K917" s="3"/>
      <c r="L917" s="20"/>
      <c r="M917" s="15"/>
      <c r="N917" s="15"/>
      <c r="O917" s="20"/>
      <c r="P917" s="2"/>
      <c r="Q917" s="2"/>
      <c r="R917" s="4"/>
      <c r="S917" s="99"/>
      <c r="T917" s="9"/>
      <c r="U917" s="9"/>
      <c r="V917" s="9"/>
      <c r="W917" s="9"/>
      <c r="X917" s="9"/>
      <c r="Y917" s="1"/>
      <c r="Z917" s="9"/>
      <c r="AA917" s="9"/>
      <c r="AB917" s="9"/>
      <c r="AC917" s="9"/>
      <c r="AD917" s="9"/>
      <c r="AE917" s="10"/>
      <c r="AF917" s="9"/>
      <c r="AG917" s="9"/>
      <c r="AH917" s="99">
        <f t="shared" si="523"/>
        <v>44127</v>
      </c>
      <c r="AI917" s="2">
        <f t="shared" ca="1" si="518"/>
        <v>360.52479199999999</v>
      </c>
      <c r="AJ917" s="9">
        <f t="shared" si="518"/>
        <v>350</v>
      </c>
      <c r="AK917" s="16">
        <f t="shared" ca="1" si="518"/>
        <v>1.9000000000000006E-2</v>
      </c>
      <c r="AL917" s="17">
        <f t="shared" ca="1" si="518"/>
        <v>1.01789248</v>
      </c>
      <c r="AM917" s="99">
        <f t="shared" si="519"/>
        <v>44127</v>
      </c>
      <c r="AN917" s="16">
        <f t="shared" si="520"/>
        <v>1.7999999999999999E-2</v>
      </c>
      <c r="AO917" s="3">
        <f t="shared" si="520"/>
        <v>168</v>
      </c>
      <c r="AP917" s="15">
        <f t="shared" si="520"/>
        <v>1.0119642849999999</v>
      </c>
      <c r="AQ917" s="15">
        <f t="shared" ca="1" si="520"/>
        <v>1.0300708359999999</v>
      </c>
      <c r="AR917" s="99">
        <f t="shared" si="521"/>
        <v>44127</v>
      </c>
      <c r="AS917" s="2">
        <f t="shared" ca="1" si="522"/>
        <v>10.524792</v>
      </c>
      <c r="AT917" s="2">
        <f t="shared" si="522"/>
        <v>0</v>
      </c>
      <c r="AU917" s="28" t="str">
        <f t="shared" si="522"/>
        <v>A+J=</v>
      </c>
      <c r="AV917" s="99">
        <f t="shared" si="522"/>
        <v>44249</v>
      </c>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c r="FV917" s="3"/>
      <c r="FW917" s="3"/>
      <c r="FX917" s="3"/>
      <c r="FY917" s="3"/>
      <c r="FZ917" s="3"/>
      <c r="GA917" s="3"/>
      <c r="GB917" s="3"/>
      <c r="GC917" s="3"/>
      <c r="GD917" s="3"/>
      <c r="GE917" s="3"/>
      <c r="GF917" s="3"/>
      <c r="GG917" s="3"/>
      <c r="GH917" s="3"/>
      <c r="GI917" s="3"/>
      <c r="GJ917" s="3"/>
      <c r="GK917" s="3"/>
      <c r="GL917" s="3"/>
      <c r="GM917" s="3"/>
      <c r="GN917" s="3"/>
      <c r="GO917" s="3"/>
      <c r="GP917" s="3"/>
      <c r="GQ917" s="3"/>
      <c r="GR917" s="3"/>
      <c r="GS917" s="3"/>
      <c r="GT917" s="1"/>
      <c r="GU917" s="1"/>
      <c r="GV917" s="1"/>
      <c r="GW917" s="1"/>
      <c r="GX917" s="1"/>
      <c r="GY917" s="1"/>
      <c r="GZ917" s="1"/>
      <c r="HA917" s="1"/>
      <c r="HB917" s="1"/>
      <c r="HC917" s="1"/>
      <c r="HD917" s="1"/>
      <c r="HE917" s="1"/>
      <c r="HF917" s="1"/>
      <c r="HG917" s="1"/>
      <c r="HH917" s="1"/>
      <c r="HI917" s="1"/>
      <c r="HJ917" s="1"/>
      <c r="HK917" s="1"/>
      <c r="HL917" s="1"/>
    </row>
    <row r="918" spans="1:220" x14ac:dyDescent="0.15">
      <c r="A918" s="97"/>
      <c r="B918" s="19"/>
      <c r="C918" s="2"/>
      <c r="D918" s="16"/>
      <c r="E918" s="17"/>
      <c r="F918" s="17"/>
      <c r="G918" s="17"/>
      <c r="H918" s="17"/>
      <c r="I918" s="16"/>
      <c r="J918" s="99"/>
      <c r="K918" s="3"/>
      <c r="L918" s="20"/>
      <c r="M918" s="15"/>
      <c r="N918" s="15"/>
      <c r="O918" s="20"/>
      <c r="P918" s="2"/>
      <c r="Q918" s="2"/>
      <c r="R918" s="4"/>
      <c r="S918" s="99"/>
      <c r="T918" s="9"/>
      <c r="U918" s="9"/>
      <c r="V918" s="9"/>
      <c r="W918" s="9"/>
      <c r="X918" s="9"/>
      <c r="Y918" s="1"/>
      <c r="Z918" s="9"/>
      <c r="AA918" s="9"/>
      <c r="AB918" s="9"/>
      <c r="AC918" s="9"/>
      <c r="AD918" s="9"/>
      <c r="AE918" s="10"/>
      <c r="AF918" s="9"/>
      <c r="AG918" s="9"/>
      <c r="AH918" s="99">
        <f t="shared" si="523"/>
        <v>44128</v>
      </c>
      <c r="AI918" s="2">
        <f t="shared" ca="1" si="518"/>
        <v>360.57724300000001</v>
      </c>
      <c r="AJ918" s="9">
        <f t="shared" si="518"/>
        <v>350</v>
      </c>
      <c r="AK918" s="16">
        <f t="shared" ca="1" si="518"/>
        <v>0</v>
      </c>
      <c r="AL918" s="17">
        <f t="shared" ca="1" si="518"/>
        <v>1.0179685000000001</v>
      </c>
      <c r="AM918" s="99">
        <f t="shared" si="519"/>
        <v>44128</v>
      </c>
      <c r="AN918" s="16">
        <f t="shared" si="520"/>
        <v>1.7999999999999999E-2</v>
      </c>
      <c r="AO918" s="3">
        <f t="shared" si="520"/>
        <v>169</v>
      </c>
      <c r="AP918" s="15">
        <f t="shared" si="520"/>
        <v>1.012035928</v>
      </c>
      <c r="AQ918" s="15">
        <f t="shared" ca="1" si="520"/>
        <v>1.030220696</v>
      </c>
      <c r="AR918" s="99">
        <f t="shared" si="521"/>
        <v>44128</v>
      </c>
      <c r="AS918" s="2">
        <f t="shared" ca="1" si="522"/>
        <v>10.577242999999999</v>
      </c>
      <c r="AT918" s="2">
        <f t="shared" si="522"/>
        <v>0</v>
      </c>
      <c r="AU918" s="28" t="str">
        <f t="shared" si="522"/>
        <v>A+J=</v>
      </c>
      <c r="AV918" s="99">
        <f t="shared" si="522"/>
        <v>44249</v>
      </c>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c r="FV918" s="3"/>
      <c r="FW918" s="3"/>
      <c r="FX918" s="3"/>
      <c r="FY918" s="3"/>
      <c r="FZ918" s="3"/>
      <c r="GA918" s="3"/>
      <c r="GB918" s="3"/>
      <c r="GC918" s="3"/>
      <c r="GD918" s="3"/>
      <c r="GE918" s="3"/>
      <c r="GF918" s="3"/>
      <c r="GG918" s="3"/>
      <c r="GH918" s="3"/>
      <c r="GI918" s="3"/>
      <c r="GJ918" s="3"/>
      <c r="GK918" s="3"/>
      <c r="GL918" s="3"/>
      <c r="GM918" s="3"/>
      <c r="GN918" s="3"/>
      <c r="GO918" s="3"/>
      <c r="GP918" s="3"/>
      <c r="GQ918" s="3"/>
      <c r="GR918" s="3"/>
      <c r="GS918" s="3"/>
      <c r="GT918" s="1"/>
      <c r="GU918" s="1"/>
      <c r="GV918" s="1"/>
      <c r="GW918" s="1"/>
      <c r="GX918" s="1"/>
      <c r="GY918" s="1"/>
      <c r="GZ918" s="1"/>
      <c r="HA918" s="1"/>
      <c r="HB918" s="1"/>
      <c r="HC918" s="1"/>
      <c r="HD918" s="1"/>
      <c r="HE918" s="1"/>
      <c r="HF918" s="1"/>
      <c r="HG918" s="1"/>
      <c r="HH918" s="1"/>
      <c r="HI918" s="1"/>
      <c r="HJ918" s="1"/>
      <c r="HK918" s="1"/>
      <c r="HL918" s="1"/>
    </row>
    <row r="919" spans="1:220" x14ac:dyDescent="0.15">
      <c r="A919" s="97"/>
      <c r="B919" s="19"/>
      <c r="C919" s="2"/>
      <c r="D919" s="16"/>
      <c r="E919" s="17"/>
      <c r="F919" s="17"/>
      <c r="G919" s="17"/>
      <c r="H919" s="17"/>
      <c r="I919" s="16"/>
      <c r="J919" s="99"/>
      <c r="K919" s="3"/>
      <c r="L919" s="20"/>
      <c r="M919" s="15"/>
      <c r="N919" s="15"/>
      <c r="O919" s="20"/>
      <c r="P919" s="2"/>
      <c r="Q919" s="2"/>
      <c r="R919" s="4"/>
      <c r="S919" s="99"/>
      <c r="T919" s="9"/>
      <c r="U919" s="9"/>
      <c r="V919" s="9"/>
      <c r="W919" s="9"/>
      <c r="X919" s="9"/>
      <c r="Y919" s="1"/>
      <c r="Z919" s="9"/>
      <c r="AA919" s="9"/>
      <c r="AB919" s="9"/>
      <c r="AC919" s="9"/>
      <c r="AD919" s="9"/>
      <c r="AE919" s="10"/>
      <c r="AF919" s="9"/>
      <c r="AG919" s="9"/>
      <c r="AH919" s="99">
        <f t="shared" si="523"/>
        <v>44129</v>
      </c>
      <c r="AI919" s="2">
        <f t="shared" ca="1" si="518"/>
        <v>360.57724300000001</v>
      </c>
      <c r="AJ919" s="9">
        <f t="shared" si="518"/>
        <v>350</v>
      </c>
      <c r="AK919" s="16">
        <f t="shared" ca="1" si="518"/>
        <v>0</v>
      </c>
      <c r="AL919" s="17">
        <f t="shared" ca="1" si="518"/>
        <v>1.0179685000000001</v>
      </c>
      <c r="AM919" s="99">
        <f t="shared" si="519"/>
        <v>44129</v>
      </c>
      <c r="AN919" s="16">
        <f t="shared" si="520"/>
        <v>1.7999999999999999E-2</v>
      </c>
      <c r="AO919" s="3">
        <f t="shared" si="520"/>
        <v>169</v>
      </c>
      <c r="AP919" s="15">
        <f t="shared" si="520"/>
        <v>1.012035928</v>
      </c>
      <c r="AQ919" s="15">
        <f t="shared" ca="1" si="520"/>
        <v>1.030220696</v>
      </c>
      <c r="AR919" s="99">
        <f t="shared" si="521"/>
        <v>44129</v>
      </c>
      <c r="AS919" s="2">
        <f t="shared" ca="1" si="522"/>
        <v>10.577242999999999</v>
      </c>
      <c r="AT919" s="2">
        <f t="shared" si="522"/>
        <v>0</v>
      </c>
      <c r="AU919" s="28" t="str">
        <f t="shared" si="522"/>
        <v>A+J=</v>
      </c>
      <c r="AV919" s="99">
        <f t="shared" si="522"/>
        <v>44249</v>
      </c>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c r="FV919" s="3"/>
      <c r="FW919" s="3"/>
      <c r="FX919" s="3"/>
      <c r="FY919" s="3"/>
      <c r="FZ919" s="3"/>
      <c r="GA919" s="3"/>
      <c r="GB919" s="3"/>
      <c r="GC919" s="3"/>
      <c r="GD919" s="3"/>
      <c r="GE919" s="3"/>
      <c r="GF919" s="3"/>
      <c r="GG919" s="3"/>
      <c r="GH919" s="3"/>
      <c r="GI919" s="3"/>
      <c r="GJ919" s="3"/>
      <c r="GK919" s="3"/>
      <c r="GL919" s="3"/>
      <c r="GM919" s="3"/>
      <c r="GN919" s="3"/>
      <c r="GO919" s="3"/>
      <c r="GP919" s="3"/>
      <c r="GQ919" s="3"/>
      <c r="GR919" s="3"/>
      <c r="GS919" s="3"/>
      <c r="GT919" s="1"/>
      <c r="GU919" s="1"/>
      <c r="GV919" s="1"/>
      <c r="GW919" s="1"/>
      <c r="GX919" s="1"/>
      <c r="GY919" s="1"/>
      <c r="GZ919" s="1"/>
      <c r="HA919" s="1"/>
      <c r="HB919" s="1"/>
      <c r="HC919" s="1"/>
      <c r="HD919" s="1"/>
      <c r="HE919" s="1"/>
      <c r="HF919" s="1"/>
      <c r="HG919" s="1"/>
      <c r="HH919" s="1"/>
      <c r="HI919" s="1"/>
      <c r="HJ919" s="1"/>
      <c r="HK919" s="1"/>
      <c r="HL919" s="1"/>
    </row>
    <row r="920" spans="1:220" x14ac:dyDescent="0.15">
      <c r="A920" s="97"/>
      <c r="B920" s="19"/>
      <c r="C920" s="2"/>
      <c r="D920" s="16"/>
      <c r="E920" s="17"/>
      <c r="F920" s="17"/>
      <c r="G920" s="17"/>
      <c r="H920" s="17"/>
      <c r="I920" s="16"/>
      <c r="J920" s="99"/>
      <c r="K920" s="3"/>
      <c r="L920" s="20"/>
      <c r="M920" s="15"/>
      <c r="N920" s="15"/>
      <c r="O920" s="20"/>
      <c r="P920" s="2"/>
      <c r="Q920" s="2"/>
      <c r="R920" s="4"/>
      <c r="S920" s="99"/>
      <c r="T920" s="9"/>
      <c r="U920" s="9"/>
      <c r="V920" s="9"/>
      <c r="W920" s="9"/>
      <c r="X920" s="9"/>
      <c r="Y920" s="1"/>
      <c r="Z920" s="9"/>
      <c r="AA920" s="9"/>
      <c r="AB920" s="9"/>
      <c r="AC920" s="9"/>
      <c r="AD920" s="9"/>
      <c r="AE920" s="10"/>
      <c r="AF920" s="9"/>
      <c r="AG920" s="9"/>
      <c r="AH920" s="99">
        <f t="shared" si="523"/>
        <v>44130</v>
      </c>
      <c r="AI920" s="2">
        <f t="shared" ca="1" si="518"/>
        <v>360.57724300000001</v>
      </c>
      <c r="AJ920" s="9">
        <f t="shared" si="518"/>
        <v>350</v>
      </c>
      <c r="AK920" s="16">
        <f t="shared" ca="1" si="518"/>
        <v>1.9000000000000006E-2</v>
      </c>
      <c r="AL920" s="17">
        <f t="shared" ca="1" si="518"/>
        <v>1.0179685000000001</v>
      </c>
      <c r="AM920" s="99">
        <f t="shared" si="519"/>
        <v>44130</v>
      </c>
      <c r="AN920" s="16">
        <f t="shared" si="520"/>
        <v>1.7999999999999999E-2</v>
      </c>
      <c r="AO920" s="3">
        <f t="shared" si="520"/>
        <v>169</v>
      </c>
      <c r="AP920" s="15">
        <f t="shared" si="520"/>
        <v>1.012035928</v>
      </c>
      <c r="AQ920" s="15">
        <f t="shared" ca="1" si="520"/>
        <v>1.030220696</v>
      </c>
      <c r="AR920" s="99">
        <f t="shared" si="521"/>
        <v>44130</v>
      </c>
      <c r="AS920" s="2">
        <f t="shared" ca="1" si="522"/>
        <v>10.577242999999999</v>
      </c>
      <c r="AT920" s="2">
        <f t="shared" si="522"/>
        <v>0</v>
      </c>
      <c r="AU920" s="28" t="str">
        <f t="shared" si="522"/>
        <v>A+J=</v>
      </c>
      <c r="AV920" s="99">
        <f t="shared" si="522"/>
        <v>44249</v>
      </c>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c r="FV920" s="3"/>
      <c r="FW920" s="3"/>
      <c r="FX920" s="3"/>
      <c r="FY920" s="3"/>
      <c r="FZ920" s="3"/>
      <c r="GA920" s="3"/>
      <c r="GB920" s="3"/>
      <c r="GC920" s="3"/>
      <c r="GD920" s="3"/>
      <c r="GE920" s="3"/>
      <c r="GF920" s="3"/>
      <c r="GG920" s="3"/>
      <c r="GH920" s="3"/>
      <c r="GI920" s="3"/>
      <c r="GJ920" s="3"/>
      <c r="GK920" s="3"/>
      <c r="GL920" s="3"/>
      <c r="GM920" s="3"/>
      <c r="GN920" s="3"/>
      <c r="GO920" s="3"/>
      <c r="GP920" s="3"/>
      <c r="GQ920" s="3"/>
      <c r="GR920" s="3"/>
      <c r="GS920" s="3"/>
      <c r="GT920" s="1"/>
      <c r="GU920" s="1"/>
      <c r="GV920" s="1"/>
      <c r="GW920" s="1"/>
      <c r="GX920" s="1"/>
      <c r="GY920" s="1"/>
      <c r="GZ920" s="1"/>
      <c r="HA920" s="1"/>
      <c r="HB920" s="1"/>
      <c r="HC920" s="1"/>
      <c r="HD920" s="1"/>
      <c r="HE920" s="1"/>
      <c r="HF920" s="1"/>
      <c r="HG920" s="1"/>
      <c r="HH920" s="1"/>
      <c r="HI920" s="1"/>
      <c r="HJ920" s="1"/>
      <c r="HK920" s="1"/>
      <c r="HL920" s="1"/>
    </row>
    <row r="921" spans="1:220" x14ac:dyDescent="0.15">
      <c r="A921" s="97"/>
      <c r="B921" s="19"/>
      <c r="C921" s="2"/>
      <c r="D921" s="16"/>
      <c r="E921" s="17"/>
      <c r="F921" s="17"/>
      <c r="G921" s="17"/>
      <c r="H921" s="17"/>
      <c r="I921" s="16"/>
      <c r="J921" s="99"/>
      <c r="K921" s="3"/>
      <c r="L921" s="20"/>
      <c r="M921" s="15"/>
      <c r="N921" s="15"/>
      <c r="O921" s="20"/>
      <c r="P921" s="2"/>
      <c r="Q921" s="2"/>
      <c r="R921" s="4"/>
      <c r="S921" s="99"/>
      <c r="T921" s="9"/>
      <c r="U921" s="9"/>
      <c r="V921" s="9"/>
      <c r="W921" s="9"/>
      <c r="X921" s="9"/>
      <c r="Y921" s="1"/>
      <c r="Z921" s="9"/>
      <c r="AA921" s="9"/>
      <c r="AB921" s="9"/>
      <c r="AC921" s="9"/>
      <c r="AD921" s="9"/>
      <c r="AE921" s="10"/>
      <c r="AF921" s="9"/>
      <c r="AG921" s="9"/>
      <c r="AH921" s="99">
        <f t="shared" si="523"/>
        <v>44131</v>
      </c>
      <c r="AI921" s="2">
        <f t="shared" ca="1" si="518"/>
        <v>360.62970300000001</v>
      </c>
      <c r="AJ921" s="9">
        <f t="shared" si="518"/>
        <v>350</v>
      </c>
      <c r="AK921" s="16">
        <f t="shared" ca="1" si="518"/>
        <v>1.9000000000000006E-2</v>
      </c>
      <c r="AL921" s="17">
        <f t="shared" ca="1" si="518"/>
        <v>1.0180445300000001</v>
      </c>
      <c r="AM921" s="99">
        <f t="shared" si="519"/>
        <v>44131</v>
      </c>
      <c r="AN921" s="16">
        <f t="shared" si="520"/>
        <v>1.7999999999999999E-2</v>
      </c>
      <c r="AO921" s="3">
        <f t="shared" si="520"/>
        <v>170</v>
      </c>
      <c r="AP921" s="15">
        <f t="shared" si="520"/>
        <v>1.012107576</v>
      </c>
      <c r="AQ921" s="15">
        <f t="shared" ca="1" si="520"/>
        <v>1.030370582</v>
      </c>
      <c r="AR921" s="99">
        <f t="shared" si="521"/>
        <v>44131</v>
      </c>
      <c r="AS921" s="2">
        <f t="shared" ca="1" si="522"/>
        <v>10.629702999999999</v>
      </c>
      <c r="AT921" s="2">
        <f t="shared" si="522"/>
        <v>0</v>
      </c>
      <c r="AU921" s="28" t="str">
        <f t="shared" si="522"/>
        <v>A+J=</v>
      </c>
      <c r="AV921" s="99">
        <f t="shared" si="522"/>
        <v>44249</v>
      </c>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c r="FV921" s="3"/>
      <c r="FW921" s="3"/>
      <c r="FX921" s="3"/>
      <c r="FY921" s="3"/>
      <c r="FZ921" s="3"/>
      <c r="GA921" s="3"/>
      <c r="GB921" s="3"/>
      <c r="GC921" s="3"/>
      <c r="GD921" s="3"/>
      <c r="GE921" s="3"/>
      <c r="GF921" s="3"/>
      <c r="GG921" s="3"/>
      <c r="GH921" s="3"/>
      <c r="GI921" s="3"/>
      <c r="GJ921" s="3"/>
      <c r="GK921" s="3"/>
      <c r="GL921" s="3"/>
      <c r="GM921" s="3"/>
      <c r="GN921" s="3"/>
      <c r="GO921" s="3"/>
      <c r="GP921" s="3"/>
      <c r="GQ921" s="3"/>
      <c r="GR921" s="3"/>
      <c r="GS921" s="3"/>
      <c r="GT921" s="1"/>
      <c r="GU921" s="1"/>
      <c r="GV921" s="1"/>
      <c r="GW921" s="1"/>
      <c r="GX921" s="1"/>
      <c r="GY921" s="1"/>
      <c r="GZ921" s="1"/>
      <c r="HA921" s="1"/>
      <c r="HB921" s="1"/>
      <c r="HC921" s="1"/>
      <c r="HD921" s="1"/>
      <c r="HE921" s="1"/>
      <c r="HF921" s="1"/>
      <c r="HG921" s="1"/>
      <c r="HH921" s="1"/>
      <c r="HI921" s="1"/>
      <c r="HJ921" s="1"/>
      <c r="HK921" s="1"/>
      <c r="HL921" s="1"/>
    </row>
    <row r="922" spans="1:220" x14ac:dyDescent="0.15">
      <c r="A922" s="97"/>
      <c r="B922" s="19"/>
      <c r="C922" s="2"/>
      <c r="D922" s="16"/>
      <c r="E922" s="17"/>
      <c r="F922" s="17"/>
      <c r="G922" s="17"/>
      <c r="H922" s="17"/>
      <c r="I922" s="16"/>
      <c r="J922" s="99"/>
      <c r="K922" s="3"/>
      <c r="L922" s="20"/>
      <c r="M922" s="15"/>
      <c r="N922" s="15"/>
      <c r="O922" s="20"/>
      <c r="P922" s="2"/>
      <c r="Q922" s="2"/>
      <c r="R922" s="4"/>
      <c r="S922" s="99"/>
      <c r="T922" s="9"/>
      <c r="U922" s="9"/>
      <c r="V922" s="9"/>
      <c r="W922" s="9"/>
      <c r="X922" s="9"/>
      <c r="Y922" s="1"/>
      <c r="Z922" s="9"/>
      <c r="AA922" s="9"/>
      <c r="AB922" s="9"/>
      <c r="AC922" s="9"/>
      <c r="AD922" s="9"/>
      <c r="AE922" s="10"/>
      <c r="AF922" s="9"/>
      <c r="AG922" s="9"/>
      <c r="AH922" s="99">
        <f t="shared" si="523"/>
        <v>44132</v>
      </c>
      <c r="AI922" s="2">
        <f t="shared" ca="1" si="518"/>
        <v>360.68217199999998</v>
      </c>
      <c r="AJ922" s="9">
        <f t="shared" si="518"/>
        <v>350</v>
      </c>
      <c r="AK922" s="16">
        <f t="shared" ca="1" si="518"/>
        <v>1.9000000000000006E-2</v>
      </c>
      <c r="AL922" s="17">
        <f t="shared" ca="1" si="518"/>
        <v>1.01812057</v>
      </c>
      <c r="AM922" s="99">
        <f t="shared" si="519"/>
        <v>44132</v>
      </c>
      <c r="AN922" s="16">
        <f t="shared" si="520"/>
        <v>1.7999999999999999E-2</v>
      </c>
      <c r="AO922" s="3">
        <f t="shared" si="520"/>
        <v>171</v>
      </c>
      <c r="AP922" s="15">
        <f t="shared" si="520"/>
        <v>1.012179229</v>
      </c>
      <c r="AQ922" s="15">
        <f t="shared" ca="1" si="520"/>
        <v>1.0305204939999999</v>
      </c>
      <c r="AR922" s="99">
        <f t="shared" si="521"/>
        <v>44132</v>
      </c>
      <c r="AS922" s="2">
        <f t="shared" ca="1" si="522"/>
        <v>10.682172</v>
      </c>
      <c r="AT922" s="2">
        <f t="shared" si="522"/>
        <v>0</v>
      </c>
      <c r="AU922" s="28" t="str">
        <f t="shared" si="522"/>
        <v>A+J=</v>
      </c>
      <c r="AV922" s="99">
        <f t="shared" si="522"/>
        <v>44249</v>
      </c>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c r="FV922" s="3"/>
      <c r="FW922" s="3"/>
      <c r="FX922" s="3"/>
      <c r="FY922" s="3"/>
      <c r="FZ922" s="3"/>
      <c r="GA922" s="3"/>
      <c r="GB922" s="3"/>
      <c r="GC922" s="3"/>
      <c r="GD922" s="3"/>
      <c r="GE922" s="3"/>
      <c r="GF922" s="3"/>
      <c r="GG922" s="3"/>
      <c r="GH922" s="3"/>
      <c r="GI922" s="3"/>
      <c r="GJ922" s="3"/>
      <c r="GK922" s="3"/>
      <c r="GL922" s="3"/>
      <c r="GM922" s="3"/>
      <c r="GN922" s="3"/>
      <c r="GO922" s="3"/>
      <c r="GP922" s="3"/>
      <c r="GQ922" s="3"/>
      <c r="GR922" s="3"/>
      <c r="GS922" s="3"/>
      <c r="GT922" s="1"/>
      <c r="GU922" s="1"/>
      <c r="GV922" s="1"/>
      <c r="GW922" s="1"/>
      <c r="GX922" s="1"/>
      <c r="GY922" s="1"/>
      <c r="GZ922" s="1"/>
      <c r="HA922" s="1"/>
      <c r="HB922" s="1"/>
      <c r="HC922" s="1"/>
      <c r="HD922" s="1"/>
      <c r="HE922" s="1"/>
      <c r="HF922" s="1"/>
      <c r="HG922" s="1"/>
      <c r="HH922" s="1"/>
      <c r="HI922" s="1"/>
      <c r="HJ922" s="1"/>
      <c r="HK922" s="1"/>
      <c r="HL922" s="1"/>
    </row>
    <row r="923" spans="1:220" x14ac:dyDescent="0.15">
      <c r="A923" s="97"/>
      <c r="B923" s="19"/>
      <c r="C923" s="2"/>
      <c r="D923" s="16"/>
      <c r="E923" s="17"/>
      <c r="F923" s="17"/>
      <c r="G923" s="17"/>
      <c r="H923" s="17"/>
      <c r="I923" s="16"/>
      <c r="J923" s="99"/>
      <c r="K923" s="3"/>
      <c r="L923" s="20"/>
      <c r="M923" s="15"/>
      <c r="N923" s="15"/>
      <c r="O923" s="20"/>
      <c r="P923" s="2"/>
      <c r="Q923" s="2"/>
      <c r="R923" s="4"/>
      <c r="S923" s="99"/>
      <c r="T923" s="9"/>
      <c r="U923" s="9"/>
      <c r="V923" s="9"/>
      <c r="W923" s="9"/>
      <c r="X923" s="9"/>
      <c r="Y923" s="1"/>
      <c r="Z923" s="9"/>
      <c r="AA923" s="9"/>
      <c r="AB923" s="9"/>
      <c r="AC923" s="9"/>
      <c r="AD923" s="9"/>
      <c r="AE923" s="10"/>
      <c r="AF923" s="9"/>
      <c r="AG923" s="9"/>
      <c r="AH923" s="99">
        <f t="shared" si="523"/>
        <v>44133</v>
      </c>
      <c r="AI923" s="2">
        <f t="shared" ca="1" si="518"/>
        <v>360.73465099999999</v>
      </c>
      <c r="AJ923" s="9">
        <f t="shared" si="518"/>
        <v>350</v>
      </c>
      <c r="AK923" s="16">
        <f t="shared" ca="1" si="518"/>
        <v>1.9000000000000006E-2</v>
      </c>
      <c r="AL923" s="17">
        <f t="shared" ca="1" si="518"/>
        <v>1.0181966200000001</v>
      </c>
      <c r="AM923" s="99">
        <f t="shared" si="519"/>
        <v>44133</v>
      </c>
      <c r="AN923" s="16">
        <f t="shared" si="520"/>
        <v>1.7999999999999999E-2</v>
      </c>
      <c r="AO923" s="3">
        <f t="shared" si="520"/>
        <v>172</v>
      </c>
      <c r="AP923" s="15">
        <f t="shared" si="520"/>
        <v>1.012250887</v>
      </c>
      <c r="AQ923" s="15">
        <f t="shared" ca="1" si="520"/>
        <v>1.030670432</v>
      </c>
      <c r="AR923" s="99">
        <f t="shared" si="521"/>
        <v>44133</v>
      </c>
      <c r="AS923" s="2">
        <f t="shared" ca="1" si="522"/>
        <v>10.734650999999999</v>
      </c>
      <c r="AT923" s="2">
        <f t="shared" si="522"/>
        <v>0</v>
      </c>
      <c r="AU923" s="28" t="str">
        <f t="shared" si="522"/>
        <v>A+J=</v>
      </c>
      <c r="AV923" s="99">
        <f t="shared" si="522"/>
        <v>44249</v>
      </c>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c r="FV923" s="3"/>
      <c r="FW923" s="3"/>
      <c r="FX923" s="3"/>
      <c r="FY923" s="3"/>
      <c r="FZ923" s="3"/>
      <c r="GA923" s="3"/>
      <c r="GB923" s="3"/>
      <c r="GC923" s="3"/>
      <c r="GD923" s="3"/>
      <c r="GE923" s="3"/>
      <c r="GF923" s="3"/>
      <c r="GG923" s="3"/>
      <c r="GH923" s="3"/>
      <c r="GI923" s="3"/>
      <c r="GJ923" s="3"/>
      <c r="GK923" s="3"/>
      <c r="GL923" s="3"/>
      <c r="GM923" s="3"/>
      <c r="GN923" s="3"/>
      <c r="GO923" s="3"/>
      <c r="GP923" s="3"/>
      <c r="GQ923" s="3"/>
      <c r="GR923" s="3"/>
      <c r="GS923" s="3"/>
      <c r="GT923" s="1"/>
      <c r="GU923" s="1"/>
      <c r="GV923" s="1"/>
      <c r="GW923" s="1"/>
      <c r="GX923" s="1"/>
      <c r="GY923" s="1"/>
      <c r="GZ923" s="1"/>
      <c r="HA923" s="1"/>
      <c r="HB923" s="1"/>
      <c r="HC923" s="1"/>
      <c r="HD923" s="1"/>
      <c r="HE923" s="1"/>
      <c r="HF923" s="1"/>
      <c r="HG923" s="1"/>
      <c r="HH923" s="1"/>
      <c r="HI923" s="1"/>
      <c r="HJ923" s="1"/>
      <c r="HK923" s="1"/>
      <c r="HL923" s="1"/>
    </row>
    <row r="924" spans="1:220" x14ac:dyDescent="0.15">
      <c r="A924" s="97"/>
      <c r="B924" s="19"/>
      <c r="C924" s="2"/>
      <c r="D924" s="16"/>
      <c r="E924" s="17"/>
      <c r="F924" s="17"/>
      <c r="G924" s="17"/>
      <c r="H924" s="17"/>
      <c r="I924" s="16"/>
      <c r="J924" s="99"/>
      <c r="K924" s="3"/>
      <c r="L924" s="20"/>
      <c r="M924" s="15"/>
      <c r="N924" s="15"/>
      <c r="O924" s="20"/>
      <c r="P924" s="2"/>
      <c r="Q924" s="2"/>
      <c r="R924" s="4"/>
      <c r="S924" s="99"/>
      <c r="T924" s="9"/>
      <c r="U924" s="9"/>
      <c r="V924" s="9"/>
      <c r="W924" s="9"/>
      <c r="X924" s="9"/>
      <c r="Y924" s="1"/>
      <c r="Z924" s="9"/>
      <c r="AA924" s="9"/>
      <c r="AB924" s="9"/>
      <c r="AC924" s="9"/>
      <c r="AD924" s="9"/>
      <c r="AE924" s="10"/>
      <c r="AF924" s="9"/>
      <c r="AG924" s="9"/>
      <c r="AH924" s="99">
        <f t="shared" si="523"/>
        <v>44134</v>
      </c>
      <c r="AI924" s="2">
        <f t="shared" ca="1" si="518"/>
        <v>360.78713099999999</v>
      </c>
      <c r="AJ924" s="9">
        <f t="shared" si="518"/>
        <v>350</v>
      </c>
      <c r="AK924" s="16">
        <f t="shared" ca="1" si="518"/>
        <v>1.9000000000000006E-2</v>
      </c>
      <c r="AL924" s="17">
        <f t="shared" ca="1" si="518"/>
        <v>1.0182726600000001</v>
      </c>
      <c r="AM924" s="99">
        <f t="shared" si="519"/>
        <v>44134</v>
      </c>
      <c r="AN924" s="16">
        <f t="shared" si="520"/>
        <v>1.7999999999999999E-2</v>
      </c>
      <c r="AO924" s="3">
        <f t="shared" si="520"/>
        <v>173</v>
      </c>
      <c r="AP924" s="15">
        <f t="shared" si="520"/>
        <v>1.0123225499999999</v>
      </c>
      <c r="AQ924" s="15">
        <f t="shared" ca="1" si="520"/>
        <v>1.0308203760000001</v>
      </c>
      <c r="AR924" s="99">
        <f t="shared" si="521"/>
        <v>44134</v>
      </c>
      <c r="AS924" s="2">
        <f t="shared" ca="1" si="522"/>
        <v>10.787131</v>
      </c>
      <c r="AT924" s="2">
        <f t="shared" si="522"/>
        <v>0</v>
      </c>
      <c r="AU924" s="28" t="str">
        <f t="shared" si="522"/>
        <v>A+J=</v>
      </c>
      <c r="AV924" s="99">
        <f t="shared" si="522"/>
        <v>44249</v>
      </c>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c r="FV924" s="3"/>
      <c r="FW924" s="3"/>
      <c r="FX924" s="3"/>
      <c r="FY924" s="3"/>
      <c r="FZ924" s="3"/>
      <c r="GA924" s="3"/>
      <c r="GB924" s="3"/>
      <c r="GC924" s="3"/>
      <c r="GD924" s="3"/>
      <c r="GE924" s="3"/>
      <c r="GF924" s="3"/>
      <c r="GG924" s="3"/>
      <c r="GH924" s="3"/>
      <c r="GI924" s="3"/>
      <c r="GJ924" s="3"/>
      <c r="GK924" s="3"/>
      <c r="GL924" s="3"/>
      <c r="GM924" s="3"/>
      <c r="GN924" s="3"/>
      <c r="GO924" s="3"/>
      <c r="GP924" s="3"/>
      <c r="GQ924" s="3"/>
      <c r="GR924" s="3"/>
      <c r="GS924" s="3"/>
      <c r="GT924" s="1"/>
      <c r="GU924" s="1"/>
      <c r="GV924" s="1"/>
      <c r="GW924" s="1"/>
      <c r="GX924" s="1"/>
      <c r="GY924" s="1"/>
      <c r="GZ924" s="1"/>
      <c r="HA924" s="1"/>
      <c r="HB924" s="1"/>
      <c r="HC924" s="1"/>
      <c r="HD924" s="1"/>
      <c r="HE924" s="1"/>
      <c r="HF924" s="1"/>
      <c r="HG924" s="1"/>
      <c r="HH924" s="1"/>
      <c r="HI924" s="1"/>
      <c r="HJ924" s="1"/>
      <c r="HK924" s="1"/>
      <c r="HL924" s="1"/>
    </row>
    <row r="925" spans="1:220" x14ac:dyDescent="0.15">
      <c r="A925" s="97"/>
      <c r="B925" s="19"/>
      <c r="C925" s="2"/>
      <c r="D925" s="16"/>
      <c r="E925" s="17"/>
      <c r="F925" s="17"/>
      <c r="G925" s="17"/>
      <c r="H925" s="17"/>
      <c r="I925" s="16"/>
      <c r="J925" s="99"/>
      <c r="K925" s="3"/>
      <c r="L925" s="20"/>
      <c r="M925" s="15"/>
      <c r="N925" s="15"/>
      <c r="O925" s="20"/>
      <c r="P925" s="2"/>
      <c r="Q925" s="2"/>
      <c r="R925" s="4"/>
      <c r="S925" s="99"/>
      <c r="T925" s="9"/>
      <c r="U925" s="31"/>
      <c r="V925" s="31"/>
      <c r="W925" s="31"/>
      <c r="X925" s="31"/>
      <c r="Y925" s="33"/>
      <c r="Z925" s="31"/>
      <c r="AA925" s="31"/>
      <c r="AB925" s="31"/>
      <c r="AC925" s="31"/>
      <c r="AD925" s="31"/>
      <c r="AE925" s="34"/>
      <c r="AF925" s="31"/>
      <c r="AG925" s="31"/>
      <c r="AH925" s="99">
        <f t="shared" si="523"/>
        <v>44135</v>
      </c>
      <c r="AI925" s="2">
        <f t="shared" ca="1" si="518"/>
        <v>360.83962400000001</v>
      </c>
      <c r="AJ925" s="9">
        <f t="shared" si="518"/>
        <v>350</v>
      </c>
      <c r="AK925" s="16">
        <f t="shared" ca="1" si="518"/>
        <v>0</v>
      </c>
      <c r="AL925" s="17">
        <f t="shared" ca="1" si="518"/>
        <v>1.0183487200000001</v>
      </c>
      <c r="AM925" s="99">
        <f t="shared" si="519"/>
        <v>44135</v>
      </c>
      <c r="AN925" s="16">
        <f t="shared" si="520"/>
        <v>1.7999999999999999E-2</v>
      </c>
      <c r="AO925" s="3">
        <f t="shared" si="520"/>
        <v>174</v>
      </c>
      <c r="AP925" s="15">
        <f t="shared" si="520"/>
        <v>1.0123942180000001</v>
      </c>
      <c r="AQ925" s="15">
        <f t="shared" ca="1" si="520"/>
        <v>1.0309703560000001</v>
      </c>
      <c r="AR925" s="99">
        <f t="shared" si="521"/>
        <v>44135</v>
      </c>
      <c r="AS925" s="2">
        <f t="shared" ca="1" si="522"/>
        <v>10.839624000000001</v>
      </c>
      <c r="AT925" s="2">
        <f t="shared" si="522"/>
        <v>0</v>
      </c>
      <c r="AU925" s="28" t="str">
        <f t="shared" si="522"/>
        <v>A+J=</v>
      </c>
      <c r="AV925" s="99">
        <f t="shared" si="522"/>
        <v>44249</v>
      </c>
      <c r="AW925" s="32"/>
      <c r="AX925" s="32"/>
      <c r="AY925" s="32"/>
      <c r="AZ925" s="32"/>
      <c r="BA925" s="32"/>
      <c r="BB925" s="32"/>
      <c r="BC925" s="32"/>
      <c r="BD925" s="32"/>
      <c r="BE925" s="32"/>
      <c r="BF925" s="32"/>
      <c r="BG925" s="32"/>
      <c r="BH925" s="32"/>
      <c r="BI925" s="32"/>
      <c r="BJ925" s="32"/>
      <c r="BK925" s="32"/>
      <c r="BL925" s="32"/>
      <c r="BM925" s="32"/>
      <c r="BN925" s="32"/>
      <c r="BO925" s="32"/>
      <c r="BP925" s="32"/>
      <c r="BQ925" s="32"/>
      <c r="BR925" s="32"/>
      <c r="BS925" s="32"/>
      <c r="BT925" s="32"/>
      <c r="BU925" s="32"/>
      <c r="BV925" s="32"/>
      <c r="BW925" s="32"/>
      <c r="BX925" s="32"/>
      <c r="BY925" s="32"/>
      <c r="BZ925" s="32"/>
      <c r="CA925" s="32"/>
      <c r="CB925" s="32"/>
      <c r="CC925" s="32"/>
      <c r="CD925" s="32"/>
      <c r="CE925" s="32"/>
      <c r="CF925" s="32"/>
      <c r="CG925" s="32"/>
      <c r="CH925" s="32"/>
      <c r="CI925" s="32"/>
      <c r="CJ925" s="32"/>
      <c r="CK925" s="32"/>
      <c r="CL925" s="32"/>
      <c r="CM925" s="32"/>
      <c r="CN925" s="32"/>
      <c r="CO925" s="32"/>
      <c r="CP925" s="32"/>
      <c r="CQ925" s="32"/>
      <c r="CR925" s="32"/>
      <c r="CS925" s="32"/>
      <c r="CT925" s="32"/>
      <c r="CU925" s="32"/>
      <c r="CV925" s="32"/>
      <c r="CW925" s="32"/>
      <c r="CX925" s="32"/>
      <c r="CY925" s="32"/>
      <c r="CZ925" s="32"/>
      <c r="DA925" s="32"/>
      <c r="DB925" s="32"/>
      <c r="DC925" s="32"/>
      <c r="DD925" s="32"/>
      <c r="DE925" s="32"/>
      <c r="DF925" s="32"/>
      <c r="DG925" s="32"/>
      <c r="DH925" s="32"/>
      <c r="DI925" s="32"/>
      <c r="DJ925" s="32"/>
      <c r="DK925" s="32"/>
      <c r="DL925" s="32"/>
      <c r="DM925" s="32"/>
      <c r="DN925" s="32"/>
      <c r="DO925" s="32"/>
      <c r="DP925" s="32"/>
      <c r="DQ925" s="32"/>
      <c r="DR925" s="32"/>
      <c r="DS925" s="32"/>
      <c r="DT925" s="32"/>
      <c r="DU925" s="32"/>
      <c r="DV925" s="32"/>
      <c r="DW925" s="32"/>
      <c r="DX925" s="32"/>
      <c r="DY925" s="32"/>
      <c r="DZ925" s="32"/>
      <c r="EA925" s="32"/>
      <c r="EB925" s="32"/>
      <c r="EC925" s="32"/>
      <c r="ED925" s="32"/>
      <c r="EE925" s="32"/>
      <c r="EF925" s="32"/>
      <c r="EG925" s="32"/>
      <c r="EH925" s="32"/>
      <c r="EI925" s="32"/>
      <c r="EJ925" s="32"/>
      <c r="EK925" s="32"/>
      <c r="EL925" s="32"/>
      <c r="EM925" s="32"/>
      <c r="EN925" s="32"/>
      <c r="EO925" s="32"/>
      <c r="EP925" s="32"/>
      <c r="EQ925" s="32"/>
      <c r="ER925" s="32"/>
      <c r="ES925" s="32"/>
      <c r="ET925" s="32"/>
      <c r="EU925" s="32"/>
      <c r="EV925" s="32"/>
      <c r="EW925" s="32"/>
      <c r="EX925" s="32"/>
      <c r="EY925" s="32"/>
      <c r="EZ925" s="32"/>
      <c r="FA925" s="32"/>
      <c r="FB925" s="32"/>
      <c r="FC925" s="32"/>
      <c r="FD925" s="32"/>
      <c r="FE925" s="32"/>
      <c r="FF925" s="32"/>
      <c r="FG925" s="32"/>
      <c r="FH925" s="32"/>
      <c r="FI925" s="32"/>
      <c r="FJ925" s="32"/>
      <c r="FK925" s="32"/>
      <c r="FL925" s="32"/>
      <c r="FM925" s="32"/>
      <c r="FN925" s="32"/>
      <c r="FO925" s="32"/>
      <c r="FP925" s="32"/>
      <c r="FQ925" s="32"/>
      <c r="FR925" s="32"/>
      <c r="FS925" s="32"/>
      <c r="FT925" s="32"/>
      <c r="FU925" s="32"/>
      <c r="FV925" s="32"/>
      <c r="FW925" s="32"/>
      <c r="FX925" s="32"/>
      <c r="FY925" s="32"/>
      <c r="FZ925" s="32"/>
      <c r="GA925" s="32"/>
      <c r="GB925" s="32"/>
      <c r="GC925" s="32"/>
      <c r="GD925" s="32"/>
      <c r="GE925" s="32"/>
      <c r="GF925" s="32"/>
      <c r="GG925" s="32"/>
      <c r="GH925" s="32"/>
      <c r="GI925" s="32"/>
      <c r="GJ925" s="32"/>
      <c r="GK925" s="32"/>
      <c r="GL925" s="32"/>
      <c r="GM925" s="32"/>
      <c r="GN925" s="32"/>
      <c r="GO925" s="32"/>
      <c r="GP925" s="32"/>
      <c r="GQ925" s="32"/>
      <c r="GR925" s="32"/>
      <c r="GS925" s="32"/>
      <c r="GT925" s="33"/>
      <c r="GU925" s="33"/>
      <c r="GV925" s="33"/>
      <c r="GW925" s="33"/>
      <c r="GX925" s="33"/>
      <c r="GY925" s="33"/>
      <c r="GZ925" s="33"/>
      <c r="HA925" s="33"/>
      <c r="HB925" s="33"/>
      <c r="HC925" s="33"/>
      <c r="HD925" s="33"/>
      <c r="HE925" s="33"/>
      <c r="HF925" s="33"/>
      <c r="HG925" s="33"/>
      <c r="HH925" s="33"/>
      <c r="HI925" s="33"/>
      <c r="HJ925" s="33"/>
      <c r="HK925" s="33"/>
      <c r="HL925" s="33"/>
    </row>
    <row r="926" spans="1:220" x14ac:dyDescent="0.15">
      <c r="A926" s="97"/>
      <c r="B926" s="19"/>
      <c r="C926" s="2"/>
      <c r="D926" s="16"/>
      <c r="E926" s="17"/>
      <c r="F926" s="17"/>
      <c r="G926" s="17"/>
      <c r="H926" s="17"/>
      <c r="I926" s="16"/>
      <c r="J926" s="99"/>
      <c r="K926" s="3"/>
      <c r="L926" s="20"/>
      <c r="M926" s="15"/>
      <c r="N926" s="15"/>
      <c r="O926" s="20"/>
      <c r="P926" s="2"/>
      <c r="Q926" s="2"/>
      <c r="R926" s="4"/>
      <c r="S926" s="99"/>
      <c r="T926" s="9"/>
      <c r="U926" s="31"/>
      <c r="V926" s="31"/>
      <c r="W926" s="31"/>
      <c r="X926" s="31"/>
      <c r="Y926" s="33"/>
      <c r="Z926" s="31"/>
      <c r="AA926" s="31"/>
      <c r="AB926" s="31"/>
      <c r="AC926" s="31"/>
      <c r="AD926" s="31"/>
      <c r="AE926" s="34"/>
      <c r="AF926" s="31"/>
      <c r="AG926" s="31"/>
      <c r="AH926" s="99">
        <f t="shared" si="523"/>
        <v>44136</v>
      </c>
      <c r="AI926" s="2">
        <f t="shared" ca="1" si="518"/>
        <v>360.83962400000001</v>
      </c>
      <c r="AJ926" s="9">
        <f t="shared" si="518"/>
        <v>350</v>
      </c>
      <c r="AK926" s="16">
        <f t="shared" ca="1" si="518"/>
        <v>0</v>
      </c>
      <c r="AL926" s="17">
        <f t="shared" ca="1" si="518"/>
        <v>1.0183487200000001</v>
      </c>
      <c r="AM926" s="99">
        <f t="shared" si="519"/>
        <v>44136</v>
      </c>
      <c r="AN926" s="16">
        <f t="shared" si="520"/>
        <v>1.7999999999999999E-2</v>
      </c>
      <c r="AO926" s="3">
        <f t="shared" si="520"/>
        <v>174</v>
      </c>
      <c r="AP926" s="15">
        <f t="shared" si="520"/>
        <v>1.0123942180000001</v>
      </c>
      <c r="AQ926" s="15">
        <f t="shared" ca="1" si="520"/>
        <v>1.0309703560000001</v>
      </c>
      <c r="AR926" s="99">
        <f t="shared" si="521"/>
        <v>44136</v>
      </c>
      <c r="AS926" s="2">
        <f t="shared" ca="1" si="522"/>
        <v>10.839624000000001</v>
      </c>
      <c r="AT926" s="2">
        <f t="shared" si="522"/>
        <v>0</v>
      </c>
      <c r="AU926" s="28" t="str">
        <f t="shared" si="522"/>
        <v>A+J=</v>
      </c>
      <c r="AV926" s="99">
        <f t="shared" si="522"/>
        <v>44249</v>
      </c>
      <c r="AW926" s="32"/>
      <c r="AX926" s="32"/>
      <c r="AY926" s="32"/>
      <c r="AZ926" s="32"/>
      <c r="BA926" s="32"/>
      <c r="BB926" s="32"/>
      <c r="BC926" s="32"/>
      <c r="BD926" s="32"/>
      <c r="BE926" s="32"/>
      <c r="BF926" s="32"/>
      <c r="BG926" s="32"/>
      <c r="BH926" s="32"/>
      <c r="BI926" s="32"/>
      <c r="BJ926" s="32"/>
      <c r="BK926" s="32"/>
      <c r="BL926" s="32"/>
      <c r="BM926" s="32"/>
      <c r="BN926" s="32"/>
      <c r="BO926" s="32"/>
      <c r="BP926" s="32"/>
      <c r="BQ926" s="32"/>
      <c r="BR926" s="32"/>
      <c r="BS926" s="32"/>
      <c r="BT926" s="32"/>
      <c r="BU926" s="32"/>
      <c r="BV926" s="32"/>
      <c r="BW926" s="32"/>
      <c r="BX926" s="32"/>
      <c r="BY926" s="32"/>
      <c r="BZ926" s="32"/>
      <c r="CA926" s="32"/>
      <c r="CB926" s="32"/>
      <c r="CC926" s="32"/>
      <c r="CD926" s="32"/>
      <c r="CE926" s="32"/>
      <c r="CF926" s="32"/>
      <c r="CG926" s="32"/>
      <c r="CH926" s="32"/>
      <c r="CI926" s="32"/>
      <c r="CJ926" s="32"/>
      <c r="CK926" s="32"/>
      <c r="CL926" s="32"/>
      <c r="CM926" s="32"/>
      <c r="CN926" s="32"/>
      <c r="CO926" s="32"/>
      <c r="CP926" s="32"/>
      <c r="CQ926" s="32"/>
      <c r="CR926" s="32"/>
      <c r="CS926" s="32"/>
      <c r="CT926" s="32"/>
      <c r="CU926" s="32"/>
      <c r="CV926" s="32"/>
      <c r="CW926" s="32"/>
      <c r="CX926" s="32"/>
      <c r="CY926" s="32"/>
      <c r="CZ926" s="32"/>
      <c r="DA926" s="32"/>
      <c r="DB926" s="32"/>
      <c r="DC926" s="32"/>
      <c r="DD926" s="32"/>
      <c r="DE926" s="32"/>
      <c r="DF926" s="32"/>
      <c r="DG926" s="32"/>
      <c r="DH926" s="32"/>
      <c r="DI926" s="32"/>
      <c r="DJ926" s="32"/>
      <c r="DK926" s="32"/>
      <c r="DL926" s="32"/>
      <c r="DM926" s="32"/>
      <c r="DN926" s="32"/>
      <c r="DO926" s="32"/>
      <c r="DP926" s="32"/>
      <c r="DQ926" s="32"/>
      <c r="DR926" s="32"/>
      <c r="DS926" s="32"/>
      <c r="DT926" s="32"/>
      <c r="DU926" s="32"/>
      <c r="DV926" s="32"/>
      <c r="DW926" s="32"/>
      <c r="DX926" s="32"/>
      <c r="DY926" s="32"/>
      <c r="DZ926" s="32"/>
      <c r="EA926" s="32"/>
      <c r="EB926" s="32"/>
      <c r="EC926" s="32"/>
      <c r="ED926" s="32"/>
      <c r="EE926" s="32"/>
      <c r="EF926" s="32"/>
      <c r="EG926" s="32"/>
      <c r="EH926" s="32"/>
      <c r="EI926" s="32"/>
      <c r="EJ926" s="32"/>
      <c r="EK926" s="32"/>
      <c r="EL926" s="32"/>
      <c r="EM926" s="32"/>
      <c r="EN926" s="32"/>
      <c r="EO926" s="32"/>
      <c r="EP926" s="32"/>
      <c r="EQ926" s="32"/>
      <c r="ER926" s="32"/>
      <c r="ES926" s="32"/>
      <c r="ET926" s="32"/>
      <c r="EU926" s="32"/>
      <c r="EV926" s="32"/>
      <c r="EW926" s="32"/>
      <c r="EX926" s="32"/>
      <c r="EY926" s="32"/>
      <c r="EZ926" s="32"/>
      <c r="FA926" s="32"/>
      <c r="FB926" s="32"/>
      <c r="FC926" s="32"/>
      <c r="FD926" s="32"/>
      <c r="FE926" s="32"/>
      <c r="FF926" s="32"/>
      <c r="FG926" s="32"/>
      <c r="FH926" s="32"/>
      <c r="FI926" s="32"/>
      <c r="FJ926" s="32"/>
      <c r="FK926" s="32"/>
      <c r="FL926" s="32"/>
      <c r="FM926" s="32"/>
      <c r="FN926" s="32"/>
      <c r="FO926" s="32"/>
      <c r="FP926" s="32"/>
      <c r="FQ926" s="32"/>
      <c r="FR926" s="32"/>
      <c r="FS926" s="32"/>
      <c r="FT926" s="32"/>
      <c r="FU926" s="32"/>
      <c r="FV926" s="32"/>
      <c r="FW926" s="32"/>
      <c r="FX926" s="32"/>
      <c r="FY926" s="32"/>
      <c r="FZ926" s="32"/>
      <c r="GA926" s="32"/>
      <c r="GB926" s="32"/>
      <c r="GC926" s="32"/>
      <c r="GD926" s="32"/>
      <c r="GE926" s="32"/>
      <c r="GF926" s="32"/>
      <c r="GG926" s="32"/>
      <c r="GH926" s="32"/>
      <c r="GI926" s="32"/>
      <c r="GJ926" s="32"/>
      <c r="GK926" s="32"/>
      <c r="GL926" s="32"/>
      <c r="GM926" s="32"/>
      <c r="GN926" s="32"/>
      <c r="GO926" s="32"/>
      <c r="GP926" s="32"/>
      <c r="GQ926" s="32"/>
      <c r="GR926" s="32"/>
      <c r="GS926" s="32"/>
      <c r="GT926" s="33"/>
      <c r="GU926" s="33"/>
      <c r="GV926" s="33"/>
      <c r="GW926" s="33"/>
      <c r="GX926" s="33"/>
      <c r="GY926" s="33"/>
      <c r="GZ926" s="33"/>
      <c r="HA926" s="33"/>
      <c r="HB926" s="33"/>
      <c r="HC926" s="33"/>
      <c r="HD926" s="33"/>
      <c r="HE926" s="33"/>
      <c r="HF926" s="33"/>
      <c r="HG926" s="33"/>
      <c r="HH926" s="33"/>
      <c r="HI926" s="33"/>
      <c r="HJ926" s="33"/>
      <c r="HK926" s="33"/>
      <c r="HL926" s="33"/>
    </row>
    <row r="927" spans="1:220" x14ac:dyDescent="0.15">
      <c r="A927" s="97"/>
      <c r="B927" s="19"/>
      <c r="C927" s="2"/>
      <c r="D927" s="16"/>
      <c r="E927" s="17"/>
      <c r="F927" s="17"/>
      <c r="G927" s="17"/>
      <c r="H927" s="17"/>
      <c r="I927" s="16"/>
      <c r="J927" s="99"/>
      <c r="K927" s="3"/>
      <c r="L927" s="20"/>
      <c r="M927" s="15"/>
      <c r="N927" s="15"/>
      <c r="O927" s="20"/>
      <c r="P927" s="2"/>
      <c r="Q927" s="2"/>
      <c r="R927" s="4"/>
      <c r="S927" s="99"/>
      <c r="T927" s="9"/>
      <c r="U927" s="9"/>
      <c r="V927" s="9"/>
      <c r="W927" s="9"/>
      <c r="X927" s="9"/>
      <c r="Y927" s="1"/>
      <c r="Z927" s="9"/>
      <c r="AA927" s="9"/>
      <c r="AB927" s="9"/>
      <c r="AC927" s="9"/>
      <c r="AD927" s="9"/>
      <c r="AE927" s="10"/>
      <c r="AF927" s="9"/>
      <c r="AG927" s="9"/>
      <c r="AH927" s="99">
        <f t="shared" si="523"/>
        <v>44137</v>
      </c>
      <c r="AI927" s="2">
        <f t="shared" ca="1" si="518"/>
        <v>360.83962400000001</v>
      </c>
      <c r="AJ927" s="9">
        <f t="shared" si="518"/>
        <v>350</v>
      </c>
      <c r="AK927" s="16">
        <f t="shared" ca="1" si="518"/>
        <v>0</v>
      </c>
      <c r="AL927" s="17">
        <f t="shared" ca="1" si="518"/>
        <v>1.0183487200000001</v>
      </c>
      <c r="AM927" s="99">
        <f t="shared" si="519"/>
        <v>44137</v>
      </c>
      <c r="AN927" s="16">
        <f t="shared" si="520"/>
        <v>1.7999999999999999E-2</v>
      </c>
      <c r="AO927" s="3">
        <f t="shared" si="520"/>
        <v>174</v>
      </c>
      <c r="AP927" s="15">
        <f t="shared" si="520"/>
        <v>1.0123942180000001</v>
      </c>
      <c r="AQ927" s="15">
        <f t="shared" ca="1" si="520"/>
        <v>1.0309703560000001</v>
      </c>
      <c r="AR927" s="99">
        <f t="shared" si="521"/>
        <v>44137</v>
      </c>
      <c r="AS927" s="2">
        <f t="shared" ca="1" si="522"/>
        <v>10.839624000000001</v>
      </c>
      <c r="AT927" s="2">
        <f t="shared" si="522"/>
        <v>0</v>
      </c>
      <c r="AU927" s="28" t="str">
        <f t="shared" si="522"/>
        <v>A+J=</v>
      </c>
      <c r="AV927" s="99">
        <f t="shared" si="522"/>
        <v>44249</v>
      </c>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c r="FV927" s="3"/>
      <c r="FW927" s="3"/>
      <c r="FX927" s="3"/>
      <c r="FY927" s="3"/>
      <c r="FZ927" s="3"/>
      <c r="GA927" s="3"/>
      <c r="GB927" s="3"/>
      <c r="GC927" s="3"/>
      <c r="GD927" s="3"/>
      <c r="GE927" s="3"/>
      <c r="GF927" s="3"/>
      <c r="GG927" s="3"/>
      <c r="GH927" s="3"/>
      <c r="GI927" s="3"/>
      <c r="GJ927" s="3"/>
      <c r="GK927" s="3"/>
      <c r="GL927" s="3"/>
      <c r="GM927" s="3"/>
      <c r="GN927" s="3"/>
      <c r="GO927" s="3"/>
      <c r="GP927" s="3"/>
      <c r="GQ927" s="3"/>
      <c r="GR927" s="3"/>
      <c r="GS927" s="3"/>
      <c r="GT927" s="1"/>
      <c r="GU927" s="1"/>
      <c r="GV927" s="1"/>
      <c r="GW927" s="1"/>
      <c r="GX927" s="1"/>
      <c r="GY927" s="1"/>
      <c r="GZ927" s="1"/>
      <c r="HA927" s="1"/>
      <c r="HB927" s="1"/>
      <c r="HC927" s="1"/>
      <c r="HD927" s="1"/>
      <c r="HE927" s="1"/>
      <c r="HF927" s="1"/>
      <c r="HG927" s="1"/>
      <c r="HH927" s="1"/>
      <c r="HI927" s="1"/>
      <c r="HJ927" s="1"/>
      <c r="HK927" s="1"/>
      <c r="HL927" s="1"/>
    </row>
    <row r="928" spans="1:220" x14ac:dyDescent="0.15">
      <c r="A928" s="97"/>
      <c r="B928" s="19"/>
      <c r="C928" s="2"/>
      <c r="D928" s="16"/>
      <c r="E928" s="17"/>
      <c r="F928" s="17"/>
      <c r="G928" s="17"/>
      <c r="H928" s="17"/>
      <c r="I928" s="16"/>
      <c r="J928" s="99"/>
      <c r="K928" s="3"/>
      <c r="L928" s="20"/>
      <c r="M928" s="15"/>
      <c r="N928" s="15"/>
      <c r="O928" s="20"/>
      <c r="P928" s="2"/>
      <c r="Q928" s="2"/>
      <c r="R928" s="4"/>
      <c r="S928" s="99"/>
      <c r="T928" s="9"/>
      <c r="U928" s="9"/>
      <c r="V928" s="9"/>
      <c r="W928" s="9"/>
      <c r="X928" s="9"/>
      <c r="Y928" s="1"/>
      <c r="Z928" s="9"/>
      <c r="AA928" s="9"/>
      <c r="AB928" s="9"/>
      <c r="AC928" s="9"/>
      <c r="AD928" s="9"/>
      <c r="AE928" s="10"/>
      <c r="AF928" s="9"/>
      <c r="AG928" s="9"/>
      <c r="AH928" s="99">
        <f t="shared" si="523"/>
        <v>44138</v>
      </c>
      <c r="AI928" s="2">
        <f t="shared" ca="1" si="518"/>
        <v>360.83962400000001</v>
      </c>
      <c r="AJ928" s="9">
        <f t="shared" si="518"/>
        <v>350</v>
      </c>
      <c r="AK928" s="16">
        <f t="shared" ca="1" si="518"/>
        <v>1.9000000000000006E-2</v>
      </c>
      <c r="AL928" s="17">
        <f t="shared" ca="1" si="518"/>
        <v>1.0183487200000001</v>
      </c>
      <c r="AM928" s="99">
        <f t="shared" si="519"/>
        <v>44138</v>
      </c>
      <c r="AN928" s="16">
        <f t="shared" si="520"/>
        <v>1.7999999999999999E-2</v>
      </c>
      <c r="AO928" s="3">
        <f t="shared" si="520"/>
        <v>174</v>
      </c>
      <c r="AP928" s="15">
        <f t="shared" si="520"/>
        <v>1.0123942180000001</v>
      </c>
      <c r="AQ928" s="15">
        <f t="shared" ca="1" si="520"/>
        <v>1.0309703560000001</v>
      </c>
      <c r="AR928" s="99">
        <f t="shared" si="521"/>
        <v>44138</v>
      </c>
      <c r="AS928" s="2">
        <f t="shared" ca="1" si="522"/>
        <v>10.839624000000001</v>
      </c>
      <c r="AT928" s="2">
        <f t="shared" si="522"/>
        <v>0</v>
      </c>
      <c r="AU928" s="28" t="str">
        <f t="shared" si="522"/>
        <v>A+J=</v>
      </c>
      <c r="AV928" s="99">
        <f t="shared" si="522"/>
        <v>44249</v>
      </c>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c r="FV928" s="3"/>
      <c r="FW928" s="3"/>
      <c r="FX928" s="3"/>
      <c r="FY928" s="3"/>
      <c r="FZ928" s="3"/>
      <c r="GA928" s="3"/>
      <c r="GB928" s="3"/>
      <c r="GC928" s="3"/>
      <c r="GD928" s="3"/>
      <c r="GE928" s="3"/>
      <c r="GF928" s="3"/>
      <c r="GG928" s="3"/>
      <c r="GH928" s="3"/>
      <c r="GI928" s="3"/>
      <c r="GJ928" s="3"/>
      <c r="GK928" s="3"/>
      <c r="GL928" s="3"/>
      <c r="GM928" s="3"/>
      <c r="GN928" s="3"/>
      <c r="GO928" s="3"/>
      <c r="GP928" s="3"/>
      <c r="GQ928" s="3"/>
      <c r="GR928" s="3"/>
      <c r="GS928" s="3"/>
      <c r="GT928" s="1"/>
      <c r="GU928" s="1"/>
      <c r="GV928" s="1"/>
      <c r="GW928" s="1"/>
      <c r="GX928" s="1"/>
      <c r="GY928" s="1"/>
      <c r="GZ928" s="1"/>
      <c r="HA928" s="1"/>
      <c r="HB928" s="1"/>
      <c r="HC928" s="1"/>
      <c r="HD928" s="1"/>
      <c r="HE928" s="1"/>
      <c r="HF928" s="1"/>
      <c r="HG928" s="1"/>
      <c r="HH928" s="1"/>
      <c r="HI928" s="1"/>
      <c r="HJ928" s="1"/>
      <c r="HK928" s="1"/>
      <c r="HL928" s="1"/>
    </row>
    <row r="929" spans="1:220" x14ac:dyDescent="0.15">
      <c r="A929" s="97"/>
      <c r="B929" s="19"/>
      <c r="C929" s="2"/>
      <c r="D929" s="16"/>
      <c r="E929" s="17"/>
      <c r="F929" s="17"/>
      <c r="G929" s="17"/>
      <c r="H929" s="17"/>
      <c r="I929" s="16"/>
      <c r="J929" s="99"/>
      <c r="K929" s="3"/>
      <c r="L929" s="20"/>
      <c r="M929" s="15"/>
      <c r="N929" s="15"/>
      <c r="O929" s="20"/>
      <c r="P929" s="2"/>
      <c r="Q929" s="2"/>
      <c r="R929" s="4"/>
      <c r="S929" s="99"/>
      <c r="T929" s="9"/>
      <c r="U929" s="9"/>
      <c r="V929" s="9"/>
      <c r="W929" s="9"/>
      <c r="X929" s="9"/>
      <c r="Y929" s="1"/>
      <c r="Z929" s="9"/>
      <c r="AA929" s="9"/>
      <c r="AB929" s="9"/>
      <c r="AC929" s="9"/>
      <c r="AD929" s="9"/>
      <c r="AE929" s="10"/>
      <c r="AF929" s="9"/>
      <c r="AG929" s="9"/>
      <c r="AH929" s="99"/>
      <c r="AI929" s="3"/>
      <c r="AJ929" s="9"/>
      <c r="AK929" s="16"/>
      <c r="AL929" s="17"/>
      <c r="AM929" s="99"/>
      <c r="AN929" s="16"/>
      <c r="AO929" s="3"/>
      <c r="AP929" s="15"/>
      <c r="AQ929" s="15"/>
      <c r="AR929" s="99"/>
      <c r="AS929" s="2"/>
      <c r="AT929" s="3"/>
      <c r="AU929" s="4"/>
      <c r="AV929" s="99"/>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c r="FV929" s="3"/>
      <c r="FW929" s="3"/>
      <c r="FX929" s="3"/>
      <c r="FY929" s="3"/>
      <c r="FZ929" s="3"/>
      <c r="GA929" s="3"/>
      <c r="GB929" s="3"/>
      <c r="GC929" s="3"/>
      <c r="GD929" s="3"/>
      <c r="GE929" s="3"/>
      <c r="GF929" s="3"/>
      <c r="GG929" s="3"/>
      <c r="GH929" s="3"/>
      <c r="GI929" s="3"/>
      <c r="GJ929" s="3"/>
      <c r="GK929" s="3"/>
      <c r="GL929" s="3"/>
      <c r="GM929" s="3"/>
      <c r="GN929" s="3"/>
      <c r="GO929" s="3"/>
      <c r="GP929" s="3"/>
      <c r="GQ929" s="3"/>
      <c r="GR929" s="3"/>
      <c r="GS929" s="3"/>
      <c r="GT929" s="1"/>
      <c r="GU929" s="1"/>
      <c r="GV929" s="1"/>
      <c r="GW929" s="1"/>
      <c r="GX929" s="1"/>
      <c r="GY929" s="1"/>
      <c r="GZ929" s="1"/>
      <c r="HA929" s="1"/>
      <c r="HB929" s="1"/>
      <c r="HC929" s="1"/>
      <c r="HD929" s="1"/>
      <c r="HE929" s="1"/>
      <c r="HF929" s="1"/>
      <c r="HG929" s="1"/>
      <c r="HH929" s="1"/>
      <c r="HI929" s="1"/>
      <c r="HJ929" s="1"/>
      <c r="HK929" s="1"/>
      <c r="HL929" s="1"/>
    </row>
    <row r="930" spans="1:220" x14ac:dyDescent="0.15">
      <c r="A930" s="97"/>
      <c r="B930" s="19"/>
      <c r="C930" s="2"/>
      <c r="D930" s="16"/>
      <c r="E930" s="17"/>
      <c r="F930" s="17"/>
      <c r="G930" s="17"/>
      <c r="H930" s="17"/>
      <c r="I930" s="16"/>
      <c r="J930" s="99"/>
      <c r="K930" s="3"/>
      <c r="L930" s="20"/>
      <c r="M930" s="15"/>
      <c r="N930" s="15"/>
      <c r="O930" s="20"/>
      <c r="P930" s="2"/>
      <c r="Q930" s="2"/>
      <c r="R930" s="4"/>
      <c r="S930" s="99"/>
      <c r="T930" s="9"/>
      <c r="U930" s="9"/>
      <c r="V930" s="9"/>
      <c r="W930" s="9"/>
      <c r="X930" s="9"/>
      <c r="Y930" s="1"/>
      <c r="Z930" s="9"/>
      <c r="AA930" s="9"/>
      <c r="AB930" s="9"/>
      <c r="AC930" s="9"/>
      <c r="AD930" s="9"/>
      <c r="AE930" s="10"/>
      <c r="AF930" s="9"/>
      <c r="AG930" s="9"/>
      <c r="AH930" s="99" t="str">
        <f t="shared" ref="AH930:AV930" si="524">+$B$9</f>
        <v>AMAR16</v>
      </c>
      <c r="AI930" s="3" t="str">
        <f t="shared" si="524"/>
        <v>AMAR16</v>
      </c>
      <c r="AJ930" s="3" t="str">
        <f t="shared" si="524"/>
        <v>AMAR16</v>
      </c>
      <c r="AK930" s="3" t="str">
        <f t="shared" si="524"/>
        <v>AMAR16</v>
      </c>
      <c r="AL930" s="3" t="str">
        <f t="shared" si="524"/>
        <v>AMAR16</v>
      </c>
      <c r="AM930" s="99" t="str">
        <f t="shared" si="524"/>
        <v>AMAR16</v>
      </c>
      <c r="AN930" s="3" t="str">
        <f t="shared" si="524"/>
        <v>AMAR16</v>
      </c>
      <c r="AO930" s="3" t="str">
        <f t="shared" si="524"/>
        <v>AMAR16</v>
      </c>
      <c r="AP930" s="3" t="str">
        <f t="shared" si="524"/>
        <v>AMAR16</v>
      </c>
      <c r="AQ930" s="3" t="str">
        <f t="shared" si="524"/>
        <v>AMAR16</v>
      </c>
      <c r="AR930" s="99" t="str">
        <f t="shared" si="524"/>
        <v>AMAR16</v>
      </c>
      <c r="AS930" s="3" t="str">
        <f t="shared" si="524"/>
        <v>AMAR16</v>
      </c>
      <c r="AT930" s="3" t="str">
        <f t="shared" si="524"/>
        <v>AMAR16</v>
      </c>
      <c r="AU930" s="4" t="str">
        <f t="shared" si="524"/>
        <v>AMAR16</v>
      </c>
      <c r="AV930" s="99" t="str">
        <f t="shared" si="524"/>
        <v>AMAR16</v>
      </c>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c r="FV930" s="3"/>
      <c r="FW930" s="3"/>
      <c r="FX930" s="3"/>
      <c r="FY930" s="3"/>
      <c r="FZ930" s="3"/>
      <c r="GA930" s="3"/>
      <c r="GB930" s="3"/>
      <c r="GC930" s="3"/>
      <c r="GD930" s="3"/>
      <c r="GE930" s="3"/>
      <c r="GF930" s="3"/>
      <c r="GG930" s="3"/>
      <c r="GH930" s="3"/>
      <c r="GI930" s="3"/>
      <c r="GJ930" s="3"/>
      <c r="GK930" s="3"/>
      <c r="GL930" s="3"/>
      <c r="GM930" s="3"/>
      <c r="GN930" s="3"/>
      <c r="GO930" s="3"/>
      <c r="GP930" s="3"/>
      <c r="GQ930" s="3"/>
      <c r="GR930" s="3"/>
      <c r="GS930" s="3"/>
      <c r="GT930" s="1"/>
      <c r="GU930" s="1"/>
      <c r="GV930" s="1"/>
      <c r="GW930" s="1"/>
      <c r="GX930" s="1"/>
      <c r="GY930" s="1"/>
      <c r="GZ930" s="1"/>
      <c r="HA930" s="1"/>
      <c r="HB930" s="1"/>
      <c r="HC930" s="1"/>
      <c r="HD930" s="1"/>
      <c r="HE930" s="1"/>
      <c r="HF930" s="1"/>
      <c r="HG930" s="1"/>
      <c r="HH930" s="1"/>
      <c r="HI930" s="1"/>
      <c r="HJ930" s="1"/>
      <c r="HK930" s="1"/>
      <c r="HL930" s="1"/>
    </row>
    <row r="931" spans="1:220" x14ac:dyDescent="0.15">
      <c r="A931" s="97"/>
      <c r="B931" s="19"/>
      <c r="C931" s="2"/>
      <c r="D931" s="16"/>
      <c r="E931" s="17"/>
      <c r="F931" s="17"/>
      <c r="G931" s="17"/>
      <c r="H931" s="17"/>
      <c r="I931" s="16"/>
      <c r="J931" s="99"/>
      <c r="K931" s="3"/>
      <c r="L931" s="20"/>
      <c r="M931" s="15"/>
      <c r="N931" s="15"/>
      <c r="O931" s="20"/>
      <c r="P931" s="2"/>
      <c r="Q931" s="2"/>
      <c r="R931" s="4"/>
      <c r="S931" s="99"/>
      <c r="T931" s="9"/>
      <c r="U931" s="9"/>
      <c r="V931" s="9"/>
      <c r="W931" s="9"/>
      <c r="X931" s="9"/>
      <c r="Y931" s="1"/>
      <c r="Z931" s="9"/>
      <c r="AA931" s="9"/>
      <c r="AB931" s="9"/>
      <c r="AC931" s="9"/>
      <c r="AD931" s="9"/>
      <c r="AE931" s="10"/>
      <c r="AF931" s="9"/>
      <c r="AG931" s="9"/>
      <c r="AH931" s="99" t="s">
        <v>4</v>
      </c>
      <c r="AI931" s="3" t="s">
        <v>5</v>
      </c>
      <c r="AJ931" s="9" t="s">
        <v>6</v>
      </c>
      <c r="AK931" s="11" t="s">
        <v>7</v>
      </c>
      <c r="AL931" s="12" t="s">
        <v>7</v>
      </c>
      <c r="AM931" s="99" t="s">
        <v>4</v>
      </c>
      <c r="AN931" s="11" t="s">
        <v>8</v>
      </c>
      <c r="AO931" s="14" t="s">
        <v>8</v>
      </c>
      <c r="AP931" s="13" t="s">
        <v>8</v>
      </c>
      <c r="AQ931" s="15" t="s">
        <v>9</v>
      </c>
      <c r="AR931" s="99" t="s">
        <v>4</v>
      </c>
      <c r="AS931" s="2" t="s">
        <v>11</v>
      </c>
      <c r="AT931" s="3" t="s">
        <v>12</v>
      </c>
      <c r="AU931" s="4" t="s">
        <v>13</v>
      </c>
      <c r="AV931" s="99" t="s">
        <v>13</v>
      </c>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c r="FV931" s="3"/>
      <c r="FW931" s="3"/>
      <c r="FX931" s="3"/>
      <c r="FY931" s="3"/>
      <c r="FZ931" s="3"/>
      <c r="GA931" s="3"/>
      <c r="GB931" s="3"/>
      <c r="GC931" s="3"/>
      <c r="GD931" s="3"/>
      <c r="GE931" s="3"/>
      <c r="GF931" s="3"/>
      <c r="GG931" s="3"/>
      <c r="GH931" s="3"/>
      <c r="GI931" s="3"/>
      <c r="GJ931" s="3"/>
      <c r="GK931" s="3"/>
      <c r="GL931" s="3"/>
      <c r="GM931" s="3"/>
      <c r="GN931" s="3"/>
      <c r="GO931" s="3"/>
      <c r="GP931" s="3"/>
      <c r="GQ931" s="3"/>
      <c r="GR931" s="3"/>
      <c r="GS931" s="3"/>
      <c r="GT931" s="1"/>
      <c r="GU931" s="1"/>
      <c r="GV931" s="1"/>
      <c r="GW931" s="1"/>
      <c r="GX931" s="1"/>
      <c r="GY931" s="1"/>
      <c r="GZ931" s="1"/>
      <c r="HA931" s="1"/>
      <c r="HB931" s="1"/>
      <c r="HC931" s="1"/>
      <c r="HD931" s="1"/>
      <c r="HE931" s="1"/>
      <c r="HF931" s="1"/>
      <c r="HG931" s="1"/>
      <c r="HH931" s="1"/>
      <c r="HI931" s="1"/>
      <c r="HJ931" s="1"/>
      <c r="HK931" s="1"/>
      <c r="HL931" s="1"/>
    </row>
    <row r="932" spans="1:220" x14ac:dyDescent="0.15">
      <c r="A932" s="97"/>
      <c r="B932" s="19"/>
      <c r="C932" s="2"/>
      <c r="D932" s="16"/>
      <c r="E932" s="17"/>
      <c r="F932" s="17"/>
      <c r="G932" s="17"/>
      <c r="H932" s="17"/>
      <c r="I932" s="16"/>
      <c r="J932" s="99"/>
      <c r="K932" s="3"/>
      <c r="L932" s="20"/>
      <c r="M932" s="15"/>
      <c r="N932" s="15"/>
      <c r="O932" s="20"/>
      <c r="P932" s="2"/>
      <c r="Q932" s="2"/>
      <c r="R932" s="4"/>
      <c r="S932" s="99"/>
      <c r="T932" s="9"/>
      <c r="U932" s="9"/>
      <c r="V932" s="9"/>
      <c r="W932" s="9"/>
      <c r="X932" s="9"/>
      <c r="Y932" s="1"/>
      <c r="Z932" s="9"/>
      <c r="AA932" s="9"/>
      <c r="AB932" s="9"/>
      <c r="AC932" s="9"/>
      <c r="AD932" s="9"/>
      <c r="AE932" s="10"/>
      <c r="AF932" s="9"/>
      <c r="AG932" s="9"/>
      <c r="AH932" s="99"/>
      <c r="AI932" s="3" t="s">
        <v>15</v>
      </c>
      <c r="AJ932" s="9" t="s">
        <v>16</v>
      </c>
      <c r="AK932" s="16" t="s">
        <v>17</v>
      </c>
      <c r="AL932" s="17" t="s">
        <v>18</v>
      </c>
      <c r="AM932" s="99"/>
      <c r="AN932" s="16"/>
      <c r="AO932" s="3" t="s">
        <v>19</v>
      </c>
      <c r="AP932" s="15" t="s">
        <v>18</v>
      </c>
      <c r="AQ932" s="15" t="s">
        <v>20</v>
      </c>
      <c r="AR932" s="99"/>
      <c r="AS932" s="2"/>
      <c r="AT932" s="3"/>
      <c r="AU932" s="4" t="s">
        <v>21</v>
      </c>
      <c r="AV932" s="99" t="s">
        <v>4</v>
      </c>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c r="FV932" s="3"/>
      <c r="FW932" s="3"/>
      <c r="FX932" s="3"/>
      <c r="FY932" s="3"/>
      <c r="FZ932" s="3"/>
      <c r="GA932" s="3"/>
      <c r="GB932" s="3"/>
      <c r="GC932" s="3"/>
      <c r="GD932" s="3"/>
      <c r="GE932" s="3"/>
      <c r="GF932" s="3"/>
      <c r="GG932" s="3"/>
      <c r="GH932" s="3"/>
      <c r="GI932" s="3"/>
      <c r="GJ932" s="3"/>
      <c r="GK932" s="3"/>
      <c r="GL932" s="3"/>
      <c r="GM932" s="3"/>
      <c r="GN932" s="3"/>
      <c r="GO932" s="3"/>
      <c r="GP932" s="3"/>
      <c r="GQ932" s="3"/>
      <c r="GR932" s="3"/>
      <c r="GS932" s="3"/>
      <c r="GT932" s="1"/>
      <c r="GU932" s="1"/>
      <c r="GV932" s="1"/>
      <c r="GW932" s="1"/>
      <c r="GX932" s="1"/>
      <c r="GY932" s="1"/>
      <c r="GZ932" s="1"/>
      <c r="HA932" s="1"/>
      <c r="HB932" s="1"/>
      <c r="HC932" s="1"/>
      <c r="HD932" s="1"/>
      <c r="HE932" s="1"/>
      <c r="HF932" s="1"/>
      <c r="HG932" s="1"/>
      <c r="HH932" s="1"/>
      <c r="HI932" s="1"/>
      <c r="HJ932" s="1"/>
      <c r="HK932" s="1"/>
      <c r="HL932" s="1"/>
    </row>
    <row r="933" spans="1:220" x14ac:dyDescent="0.15">
      <c r="A933" s="97"/>
      <c r="B933" s="19"/>
      <c r="C933" s="2"/>
      <c r="D933" s="16"/>
      <c r="E933" s="17"/>
      <c r="F933" s="17"/>
      <c r="G933" s="17"/>
      <c r="H933" s="17"/>
      <c r="I933" s="16"/>
      <c r="J933" s="99"/>
      <c r="K933" s="3"/>
      <c r="L933" s="20"/>
      <c r="M933" s="15"/>
      <c r="N933" s="15"/>
      <c r="O933" s="20"/>
      <c r="P933" s="2"/>
      <c r="Q933" s="2"/>
      <c r="R933" s="4"/>
      <c r="S933" s="99"/>
      <c r="T933" s="9"/>
      <c r="U933" s="9"/>
      <c r="V933" s="9"/>
      <c r="W933" s="9"/>
      <c r="X933" s="9"/>
      <c r="Y933" s="1"/>
      <c r="Z933" s="9"/>
      <c r="AA933" s="9"/>
      <c r="AB933" s="9"/>
      <c r="AC933" s="9"/>
      <c r="AD933" s="9"/>
      <c r="AE933" s="10"/>
      <c r="AF933" s="9"/>
      <c r="AG933" s="9"/>
      <c r="AH933" s="99"/>
      <c r="AI933" s="3" t="str">
        <f>+$B$9</f>
        <v>AMAR16</v>
      </c>
      <c r="AJ933" s="9"/>
      <c r="AK933" s="16"/>
      <c r="AL933" s="17" t="s">
        <v>25</v>
      </c>
      <c r="AM933" s="99"/>
      <c r="AN933" s="16" t="s">
        <v>26</v>
      </c>
      <c r="AO933" s="3" t="s">
        <v>28</v>
      </c>
      <c r="AP933" s="15" t="s">
        <v>29</v>
      </c>
      <c r="AQ933" s="15" t="s">
        <v>25</v>
      </c>
      <c r="AR933" s="99"/>
      <c r="AS933" s="2"/>
      <c r="AT933" s="3"/>
      <c r="AU933" s="4" t="s">
        <v>30</v>
      </c>
      <c r="AV933" s="101"/>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c r="FV933" s="3"/>
      <c r="FW933" s="3"/>
      <c r="FX933" s="3"/>
      <c r="FY933" s="3"/>
      <c r="FZ933" s="3"/>
      <c r="GA933" s="3"/>
      <c r="GB933" s="3"/>
      <c r="GC933" s="3"/>
      <c r="GD933" s="3"/>
      <c r="GE933" s="3"/>
      <c r="GF933" s="3"/>
      <c r="GG933" s="3"/>
      <c r="GH933" s="3"/>
      <c r="GI933" s="3"/>
      <c r="GJ933" s="3"/>
      <c r="GK933" s="3"/>
      <c r="GL933" s="3"/>
      <c r="GM933" s="3"/>
      <c r="GN933" s="3"/>
      <c r="GO933" s="3"/>
      <c r="GP933" s="3"/>
      <c r="GQ933" s="3"/>
      <c r="GR933" s="3"/>
      <c r="GS933" s="3"/>
      <c r="GT933" s="1"/>
      <c r="GU933" s="1"/>
      <c r="GV933" s="1"/>
      <c r="GW933" s="1"/>
      <c r="GX933" s="1"/>
      <c r="GY933" s="1"/>
      <c r="GZ933" s="1"/>
      <c r="HA933" s="1"/>
      <c r="HB933" s="1"/>
      <c r="HC933" s="1"/>
      <c r="HD933" s="1"/>
      <c r="HE933" s="1"/>
      <c r="HF933" s="1"/>
      <c r="HG933" s="1"/>
      <c r="HH933" s="1"/>
      <c r="HI933" s="1"/>
      <c r="HJ933" s="1"/>
      <c r="HK933" s="1"/>
      <c r="HL933" s="1"/>
    </row>
    <row r="934" spans="1:220" x14ac:dyDescent="0.15">
      <c r="A934" s="97"/>
      <c r="B934" s="19"/>
      <c r="C934" s="2"/>
      <c r="D934" s="16"/>
      <c r="E934" s="17"/>
      <c r="F934" s="17"/>
      <c r="G934" s="17"/>
      <c r="H934" s="17"/>
      <c r="I934" s="16"/>
      <c r="J934" s="99"/>
      <c r="K934" s="3"/>
      <c r="L934" s="20"/>
      <c r="M934" s="15"/>
      <c r="N934" s="15"/>
      <c r="O934" s="20"/>
      <c r="P934" s="2"/>
      <c r="Q934" s="2"/>
      <c r="R934" s="4"/>
      <c r="S934" s="99"/>
      <c r="T934" s="9"/>
      <c r="U934" s="9"/>
      <c r="V934" s="9"/>
      <c r="W934" s="9"/>
      <c r="X934" s="9"/>
      <c r="Y934" s="1"/>
      <c r="Z934" s="9"/>
      <c r="AA934" s="9"/>
      <c r="AB934" s="9"/>
      <c r="AC934" s="9"/>
      <c r="AD934" s="9"/>
      <c r="AE934" s="10"/>
      <c r="AF934" s="9"/>
      <c r="AG934" s="9"/>
      <c r="AH934" s="99"/>
      <c r="AI934" s="3"/>
      <c r="AJ934" s="9" t="s">
        <v>32</v>
      </c>
      <c r="AK934" s="16" t="s">
        <v>33</v>
      </c>
      <c r="AL934" s="17" t="s">
        <v>37</v>
      </c>
      <c r="AM934" s="99"/>
      <c r="AN934" s="16" t="s">
        <v>38</v>
      </c>
      <c r="AO934" s="3" t="s">
        <v>40</v>
      </c>
      <c r="AP934" s="15" t="s">
        <v>41</v>
      </c>
      <c r="AQ934" s="15" t="s">
        <v>42</v>
      </c>
      <c r="AR934" s="99"/>
      <c r="AS934" s="2" t="s">
        <v>43</v>
      </c>
      <c r="AT934" s="3"/>
      <c r="AU934" s="4"/>
      <c r="AV934" s="101"/>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c r="FV934" s="3"/>
      <c r="FW934" s="3"/>
      <c r="FX934" s="3"/>
      <c r="FY934" s="3"/>
      <c r="FZ934" s="3"/>
      <c r="GA934" s="3"/>
      <c r="GB934" s="3"/>
      <c r="GC934" s="3"/>
      <c r="GD934" s="3"/>
      <c r="GE934" s="3"/>
      <c r="GF934" s="3"/>
      <c r="GG934" s="3"/>
      <c r="GH934" s="3"/>
      <c r="GI934" s="3"/>
      <c r="GJ934" s="3"/>
      <c r="GK934" s="3"/>
      <c r="GL934" s="3"/>
      <c r="GM934" s="3"/>
      <c r="GN934" s="3"/>
      <c r="GO934" s="3"/>
      <c r="GP934" s="3"/>
      <c r="GQ934" s="3"/>
      <c r="GR934" s="3"/>
      <c r="GS934" s="3"/>
      <c r="GT934" s="1"/>
      <c r="GU934" s="1"/>
      <c r="GV934" s="1"/>
      <c r="GW934" s="1"/>
      <c r="GX934" s="1"/>
      <c r="GY934" s="1"/>
      <c r="GZ934" s="1"/>
      <c r="HA934" s="1"/>
      <c r="HB934" s="1"/>
      <c r="HC934" s="1"/>
      <c r="HD934" s="1"/>
      <c r="HE934" s="1"/>
      <c r="HF934" s="1"/>
      <c r="HG934" s="1"/>
      <c r="HH934" s="1"/>
      <c r="HI934" s="1"/>
      <c r="HJ934" s="1"/>
      <c r="HK934" s="1"/>
      <c r="HL934" s="1"/>
    </row>
    <row r="935" spans="1:220" x14ac:dyDescent="0.15">
      <c r="A935" s="97"/>
      <c r="B935" s="19"/>
      <c r="C935" s="2"/>
      <c r="D935" s="16"/>
      <c r="E935" s="17"/>
      <c r="F935" s="17"/>
      <c r="G935" s="17"/>
      <c r="H935" s="17"/>
      <c r="I935" s="16"/>
      <c r="J935" s="99"/>
      <c r="K935" s="3"/>
      <c r="L935" s="20"/>
      <c r="M935" s="15"/>
      <c r="N935" s="15"/>
      <c r="O935" s="20"/>
      <c r="P935" s="2"/>
      <c r="Q935" s="2"/>
      <c r="R935" s="4"/>
      <c r="S935" s="99"/>
      <c r="T935" s="9"/>
      <c r="U935" s="9"/>
      <c r="V935" s="9"/>
      <c r="W935" s="9"/>
      <c r="X935" s="9"/>
      <c r="Y935" s="1"/>
      <c r="Z935" s="9"/>
      <c r="AA935" s="9"/>
      <c r="AB935" s="9"/>
      <c r="AC935" s="9"/>
      <c r="AD935" s="9"/>
      <c r="AE935" s="10"/>
      <c r="AF935" s="9"/>
      <c r="AG935" s="9"/>
      <c r="AH935" s="99"/>
      <c r="AI935" s="3" t="s">
        <v>53</v>
      </c>
      <c r="AJ935" s="9" t="s">
        <v>53</v>
      </c>
      <c r="AK935" s="16"/>
      <c r="AL935" s="17"/>
      <c r="AM935" s="99"/>
      <c r="AN935" s="16"/>
      <c r="AO935" s="3"/>
      <c r="AP935" s="15"/>
      <c r="AQ935" s="15"/>
      <c r="AR935" s="99"/>
      <c r="AS935" s="2" t="s">
        <v>53</v>
      </c>
      <c r="AT935" s="3" t="s">
        <v>53</v>
      </c>
      <c r="AU935" s="4"/>
      <c r="AV935" s="99"/>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c r="FV935" s="3"/>
      <c r="FW935" s="3"/>
      <c r="FX935" s="3"/>
      <c r="FY935" s="3"/>
      <c r="FZ935" s="3"/>
      <c r="GA935" s="3"/>
      <c r="GB935" s="3"/>
      <c r="GC935" s="3"/>
      <c r="GD935" s="3"/>
      <c r="GE935" s="3"/>
      <c r="GF935" s="3"/>
      <c r="GG935" s="3"/>
      <c r="GH935" s="3"/>
      <c r="GI935" s="3"/>
      <c r="GJ935" s="3"/>
      <c r="GK935" s="3"/>
      <c r="GL935" s="3"/>
      <c r="GM935" s="3"/>
      <c r="GN935" s="3"/>
      <c r="GO935" s="3"/>
      <c r="GP935" s="3"/>
      <c r="GQ935" s="3"/>
      <c r="GR935" s="3"/>
      <c r="GS935" s="3"/>
      <c r="GT935" s="1"/>
      <c r="GU935" s="1"/>
      <c r="GV935" s="1"/>
      <c r="GW935" s="1"/>
      <c r="GX935" s="1"/>
      <c r="GY935" s="1"/>
      <c r="GZ935" s="1"/>
      <c r="HA935" s="1"/>
      <c r="HB935" s="1"/>
      <c r="HC935" s="1"/>
      <c r="HD935" s="1"/>
      <c r="HE935" s="1"/>
      <c r="HF935" s="1"/>
      <c r="HG935" s="1"/>
      <c r="HH935" s="1"/>
      <c r="HI935" s="1"/>
      <c r="HJ935" s="1"/>
      <c r="HK935" s="1"/>
      <c r="HL935" s="1"/>
    </row>
    <row r="936" spans="1:220" x14ac:dyDescent="0.15">
      <c r="A936" s="97"/>
      <c r="B936" s="19"/>
      <c r="C936" s="2"/>
      <c r="D936" s="16"/>
      <c r="E936" s="17"/>
      <c r="F936" s="17"/>
      <c r="G936" s="17"/>
      <c r="H936" s="17"/>
      <c r="I936" s="16"/>
      <c r="J936" s="99"/>
      <c r="K936" s="3"/>
      <c r="L936" s="20"/>
      <c r="M936" s="15"/>
      <c r="N936" s="15"/>
      <c r="O936" s="20"/>
      <c r="P936" s="2"/>
      <c r="Q936" s="2"/>
      <c r="R936" s="4"/>
      <c r="S936" s="99"/>
      <c r="T936" s="9"/>
      <c r="U936" s="9"/>
      <c r="V936" s="9"/>
      <c r="W936" s="9"/>
      <c r="X936" s="9"/>
      <c r="Y936" s="1"/>
      <c r="Z936" s="9"/>
      <c r="AA936" s="9"/>
      <c r="AB936" s="9"/>
      <c r="AC936" s="9"/>
      <c r="AD936" s="9"/>
      <c r="AE936" s="10"/>
      <c r="AF936" s="9"/>
      <c r="AG936" s="9"/>
      <c r="AH936" s="99">
        <f>(AH928+1)</f>
        <v>44139</v>
      </c>
      <c r="AI936" s="2">
        <f t="shared" ref="AI936:AL950" ca="1" si="525">VLOOKUP($AH936,$A$12:$S$1473,(AI$1)+1)</f>
        <v>360.89212300000003</v>
      </c>
      <c r="AJ936" s="9">
        <f t="shared" si="525"/>
        <v>350</v>
      </c>
      <c r="AK936" s="16">
        <f t="shared" ca="1" si="525"/>
        <v>1.9000000000000006E-2</v>
      </c>
      <c r="AL936" s="17">
        <f t="shared" ca="1" si="525"/>
        <v>1.0184247799999999</v>
      </c>
      <c r="AM936" s="99">
        <f t="shared" ref="AM936:AM950" si="526">AH936</f>
        <v>44139</v>
      </c>
      <c r="AN936" s="16">
        <f t="shared" ref="AN936:AQ950" si="527">VLOOKUP($AH936,$A$12:$S$1473,(AN$1)+1)</f>
        <v>1.7999999999999999E-2</v>
      </c>
      <c r="AO936" s="3">
        <f t="shared" si="527"/>
        <v>175</v>
      </c>
      <c r="AP936" s="15">
        <f t="shared" si="527"/>
        <v>1.012465892</v>
      </c>
      <c r="AQ936" s="15">
        <f t="shared" ca="1" si="527"/>
        <v>1.0311203529999999</v>
      </c>
      <c r="AR936" s="99">
        <f t="shared" ref="AR936:AR950" si="528">AH936</f>
        <v>44139</v>
      </c>
      <c r="AS936" s="2">
        <f t="shared" ref="AS936:AV950" ca="1" si="529">VLOOKUP($AH936,$A$12:$S$1473,(AS$1)+1)</f>
        <v>10.892123</v>
      </c>
      <c r="AT936" s="2">
        <f t="shared" si="529"/>
        <v>0</v>
      </c>
      <c r="AU936" s="28" t="str">
        <f t="shared" si="529"/>
        <v>A+J=</v>
      </c>
      <c r="AV936" s="99">
        <f t="shared" si="529"/>
        <v>44249</v>
      </c>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c r="FV936" s="3"/>
      <c r="FW936" s="3"/>
      <c r="FX936" s="3"/>
      <c r="FY936" s="3"/>
      <c r="FZ936" s="3"/>
      <c r="GA936" s="3"/>
      <c r="GB936" s="3"/>
      <c r="GC936" s="3"/>
      <c r="GD936" s="3"/>
      <c r="GE936" s="3"/>
      <c r="GF936" s="3"/>
      <c r="GG936" s="3"/>
      <c r="GH936" s="3"/>
      <c r="GI936" s="3"/>
      <c r="GJ936" s="3"/>
      <c r="GK936" s="3"/>
      <c r="GL936" s="3"/>
      <c r="GM936" s="3"/>
      <c r="GN936" s="3"/>
      <c r="GO936" s="3"/>
      <c r="GP936" s="3"/>
      <c r="GQ936" s="3"/>
      <c r="GR936" s="3"/>
      <c r="GS936" s="3"/>
      <c r="GT936" s="1"/>
      <c r="GU936" s="1"/>
      <c r="GV936" s="1"/>
      <c r="GW936" s="1"/>
      <c r="GX936" s="1"/>
      <c r="GY936" s="1"/>
      <c r="GZ936" s="1"/>
      <c r="HA936" s="1"/>
      <c r="HB936" s="1"/>
      <c r="HC936" s="1"/>
      <c r="HD936" s="1"/>
      <c r="HE936" s="1"/>
      <c r="HF936" s="1"/>
      <c r="HG936" s="1"/>
      <c r="HH936" s="1"/>
      <c r="HI936" s="1"/>
      <c r="HJ936" s="1"/>
      <c r="HK936" s="1"/>
      <c r="HL936" s="1"/>
    </row>
    <row r="937" spans="1:220" x14ac:dyDescent="0.15">
      <c r="A937" s="97"/>
      <c r="B937" s="19"/>
      <c r="C937" s="2"/>
      <c r="D937" s="16"/>
      <c r="E937" s="17"/>
      <c r="F937" s="17"/>
      <c r="G937" s="17"/>
      <c r="H937" s="17"/>
      <c r="I937" s="16"/>
      <c r="J937" s="99"/>
      <c r="K937" s="3"/>
      <c r="L937" s="20"/>
      <c r="M937" s="15"/>
      <c r="N937" s="15"/>
      <c r="O937" s="20"/>
      <c r="P937" s="2"/>
      <c r="Q937" s="2"/>
      <c r="R937" s="4"/>
      <c r="S937" s="99"/>
      <c r="T937" s="9"/>
      <c r="U937" s="9"/>
      <c r="V937" s="9"/>
      <c r="W937" s="9"/>
      <c r="X937" s="9"/>
      <c r="Y937" s="1"/>
      <c r="Z937" s="9"/>
      <c r="AA937" s="9"/>
      <c r="AB937" s="9"/>
      <c r="AC937" s="9"/>
      <c r="AD937" s="9"/>
      <c r="AE937" s="10"/>
      <c r="AF937" s="9"/>
      <c r="AG937" s="9"/>
      <c r="AH937" s="99">
        <f t="shared" ref="AH937:AH950" si="530">(AH936+1)</f>
        <v>44140</v>
      </c>
      <c r="AI937" s="2">
        <f t="shared" ca="1" si="525"/>
        <v>360.94463100000002</v>
      </c>
      <c r="AJ937" s="9">
        <f t="shared" si="525"/>
        <v>350</v>
      </c>
      <c r="AK937" s="16">
        <f t="shared" ca="1" si="525"/>
        <v>1.9000000000000006E-2</v>
      </c>
      <c r="AL937" s="17">
        <f t="shared" ca="1" si="525"/>
        <v>1.0185008499999999</v>
      </c>
      <c r="AM937" s="99">
        <f t="shared" si="526"/>
        <v>44140</v>
      </c>
      <c r="AN937" s="16">
        <f t="shared" si="527"/>
        <v>1.7999999999999999E-2</v>
      </c>
      <c r="AO937" s="3">
        <f t="shared" si="527"/>
        <v>176</v>
      </c>
      <c r="AP937" s="15">
        <f t="shared" si="527"/>
        <v>1.0125375700000001</v>
      </c>
      <c r="AQ937" s="15">
        <f t="shared" ca="1" si="527"/>
        <v>1.0312703759999999</v>
      </c>
      <c r="AR937" s="99">
        <f t="shared" si="528"/>
        <v>44140</v>
      </c>
      <c r="AS937" s="2">
        <f t="shared" ca="1" si="529"/>
        <v>10.944630999999999</v>
      </c>
      <c r="AT937" s="2">
        <f t="shared" si="529"/>
        <v>0</v>
      </c>
      <c r="AU937" s="28" t="str">
        <f t="shared" si="529"/>
        <v>A+J=</v>
      </c>
      <c r="AV937" s="99">
        <f t="shared" si="529"/>
        <v>44249</v>
      </c>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c r="FV937" s="3"/>
      <c r="FW937" s="3"/>
      <c r="FX937" s="3"/>
      <c r="FY937" s="3"/>
      <c r="FZ937" s="3"/>
      <c r="GA937" s="3"/>
      <c r="GB937" s="3"/>
      <c r="GC937" s="3"/>
      <c r="GD937" s="3"/>
      <c r="GE937" s="3"/>
      <c r="GF937" s="3"/>
      <c r="GG937" s="3"/>
      <c r="GH937" s="3"/>
      <c r="GI937" s="3"/>
      <c r="GJ937" s="3"/>
      <c r="GK937" s="3"/>
      <c r="GL937" s="3"/>
      <c r="GM937" s="3"/>
      <c r="GN937" s="3"/>
      <c r="GO937" s="3"/>
      <c r="GP937" s="3"/>
      <c r="GQ937" s="3"/>
      <c r="GR937" s="3"/>
      <c r="GS937" s="3"/>
      <c r="GT937" s="1"/>
      <c r="GU937" s="1"/>
      <c r="GV937" s="1"/>
      <c r="GW937" s="1"/>
      <c r="GX937" s="1"/>
      <c r="GY937" s="1"/>
      <c r="GZ937" s="1"/>
      <c r="HA937" s="1"/>
      <c r="HB937" s="1"/>
      <c r="HC937" s="1"/>
      <c r="HD937" s="1"/>
      <c r="HE937" s="1"/>
      <c r="HF937" s="1"/>
      <c r="HG937" s="1"/>
      <c r="HH937" s="1"/>
      <c r="HI937" s="1"/>
      <c r="HJ937" s="1"/>
      <c r="HK937" s="1"/>
      <c r="HL937" s="1"/>
    </row>
    <row r="938" spans="1:220" x14ac:dyDescent="0.15">
      <c r="A938" s="97"/>
      <c r="B938" s="19"/>
      <c r="C938" s="2"/>
      <c r="D938" s="16"/>
      <c r="E938" s="17"/>
      <c r="F938" s="17"/>
      <c r="G938" s="17"/>
      <c r="H938" s="17"/>
      <c r="I938" s="16"/>
      <c r="J938" s="99"/>
      <c r="K938" s="3"/>
      <c r="L938" s="20"/>
      <c r="M938" s="15"/>
      <c r="N938" s="15"/>
      <c r="O938" s="20"/>
      <c r="P938" s="2"/>
      <c r="Q938" s="2"/>
      <c r="R938" s="4"/>
      <c r="S938" s="99"/>
      <c r="T938" s="9"/>
      <c r="U938" s="9"/>
      <c r="V938" s="9"/>
      <c r="W938" s="9"/>
      <c r="X938" s="9"/>
      <c r="Y938" s="1"/>
      <c r="Z938" s="9"/>
      <c r="AA938" s="9"/>
      <c r="AB938" s="9"/>
      <c r="AC938" s="9"/>
      <c r="AD938" s="9"/>
      <c r="AE938" s="10"/>
      <c r="AF938" s="9"/>
      <c r="AG938" s="9"/>
      <c r="AH938" s="99">
        <f t="shared" si="530"/>
        <v>44141</v>
      </c>
      <c r="AI938" s="2">
        <f t="shared" ca="1" si="525"/>
        <v>360.99714399999999</v>
      </c>
      <c r="AJ938" s="9">
        <f t="shared" si="525"/>
        <v>350</v>
      </c>
      <c r="AK938" s="16">
        <f t="shared" ca="1" si="525"/>
        <v>1.9000000000000006E-2</v>
      </c>
      <c r="AL938" s="17">
        <f t="shared" ca="1" si="525"/>
        <v>1.0185769200000001</v>
      </c>
      <c r="AM938" s="99">
        <f t="shared" si="526"/>
        <v>44141</v>
      </c>
      <c r="AN938" s="16">
        <f t="shared" si="527"/>
        <v>1.7999999999999999E-2</v>
      </c>
      <c r="AO938" s="3">
        <f t="shared" si="527"/>
        <v>177</v>
      </c>
      <c r="AP938" s="15">
        <f t="shared" si="527"/>
        <v>1.0126092529999999</v>
      </c>
      <c r="AQ938" s="15">
        <f t="shared" ca="1" si="527"/>
        <v>1.0314204140000001</v>
      </c>
      <c r="AR938" s="99">
        <f t="shared" si="528"/>
        <v>44141</v>
      </c>
      <c r="AS938" s="2">
        <f t="shared" ca="1" si="529"/>
        <v>10.997144</v>
      </c>
      <c r="AT938" s="2">
        <f t="shared" si="529"/>
        <v>0</v>
      </c>
      <c r="AU938" s="28" t="str">
        <f t="shared" si="529"/>
        <v>A+J=</v>
      </c>
      <c r="AV938" s="99">
        <f t="shared" si="529"/>
        <v>44249</v>
      </c>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c r="FV938" s="3"/>
      <c r="FW938" s="3"/>
      <c r="FX938" s="3"/>
      <c r="FY938" s="3"/>
      <c r="FZ938" s="3"/>
      <c r="GA938" s="3"/>
      <c r="GB938" s="3"/>
      <c r="GC938" s="3"/>
      <c r="GD938" s="3"/>
      <c r="GE938" s="3"/>
      <c r="GF938" s="3"/>
      <c r="GG938" s="3"/>
      <c r="GH938" s="3"/>
      <c r="GI938" s="3"/>
      <c r="GJ938" s="3"/>
      <c r="GK938" s="3"/>
      <c r="GL938" s="3"/>
      <c r="GM938" s="3"/>
      <c r="GN938" s="3"/>
      <c r="GO938" s="3"/>
      <c r="GP938" s="3"/>
      <c r="GQ938" s="3"/>
      <c r="GR938" s="3"/>
      <c r="GS938" s="3"/>
      <c r="GT938" s="1"/>
      <c r="GU938" s="1"/>
      <c r="GV938" s="1"/>
      <c r="GW938" s="1"/>
      <c r="GX938" s="1"/>
      <c r="GY938" s="1"/>
      <c r="GZ938" s="1"/>
      <c r="HA938" s="1"/>
      <c r="HB938" s="1"/>
      <c r="HC938" s="1"/>
      <c r="HD938" s="1"/>
      <c r="HE938" s="1"/>
      <c r="HF938" s="1"/>
      <c r="HG938" s="1"/>
      <c r="HH938" s="1"/>
      <c r="HI938" s="1"/>
      <c r="HJ938" s="1"/>
      <c r="HK938" s="1"/>
      <c r="HL938" s="1"/>
    </row>
    <row r="939" spans="1:220" x14ac:dyDescent="0.15">
      <c r="A939" s="97"/>
      <c r="B939" s="19"/>
      <c r="C939" s="2"/>
      <c r="D939" s="16"/>
      <c r="E939" s="17"/>
      <c r="F939" s="17"/>
      <c r="G939" s="17"/>
      <c r="H939" s="17"/>
      <c r="I939" s="16"/>
      <c r="J939" s="99"/>
      <c r="K939" s="3"/>
      <c r="L939" s="20"/>
      <c r="M939" s="15"/>
      <c r="N939" s="15"/>
      <c r="O939" s="20"/>
      <c r="P939" s="2"/>
      <c r="Q939" s="2"/>
      <c r="R939" s="4"/>
      <c r="S939" s="99"/>
      <c r="T939" s="9"/>
      <c r="U939" s="9"/>
      <c r="V939" s="9"/>
      <c r="W939" s="9"/>
      <c r="X939" s="9"/>
      <c r="Y939" s="1"/>
      <c r="Z939" s="9"/>
      <c r="AA939" s="9"/>
      <c r="AB939" s="9"/>
      <c r="AC939" s="9"/>
      <c r="AD939" s="9"/>
      <c r="AE939" s="10"/>
      <c r="AF939" s="9"/>
      <c r="AG939" s="9"/>
      <c r="AH939" s="99">
        <f t="shared" si="530"/>
        <v>44142</v>
      </c>
      <c r="AI939" s="2">
        <f t="shared" ca="1" si="525"/>
        <v>361.049668</v>
      </c>
      <c r="AJ939" s="9">
        <f t="shared" si="525"/>
        <v>350</v>
      </c>
      <c r="AK939" s="16">
        <f t="shared" ca="1" si="525"/>
        <v>0</v>
      </c>
      <c r="AL939" s="17">
        <f t="shared" ca="1" si="525"/>
        <v>1.018653</v>
      </c>
      <c r="AM939" s="99">
        <f t="shared" si="526"/>
        <v>44142</v>
      </c>
      <c r="AN939" s="16">
        <f t="shared" si="527"/>
        <v>1.7999999999999999E-2</v>
      </c>
      <c r="AO939" s="3">
        <f t="shared" si="527"/>
        <v>178</v>
      </c>
      <c r="AP939" s="15">
        <f t="shared" si="527"/>
        <v>1.012680942</v>
      </c>
      <c r="AQ939" s="15">
        <f t="shared" ca="1" si="527"/>
        <v>1.0315704800000001</v>
      </c>
      <c r="AR939" s="99">
        <f t="shared" si="528"/>
        <v>44142</v>
      </c>
      <c r="AS939" s="2">
        <f t="shared" ca="1" si="529"/>
        <v>11.049668</v>
      </c>
      <c r="AT939" s="2">
        <f t="shared" si="529"/>
        <v>0</v>
      </c>
      <c r="AU939" s="28" t="str">
        <f t="shared" si="529"/>
        <v>A+J=</v>
      </c>
      <c r="AV939" s="99">
        <f t="shared" si="529"/>
        <v>44249</v>
      </c>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c r="FV939" s="3"/>
      <c r="FW939" s="3"/>
      <c r="FX939" s="3"/>
      <c r="FY939" s="3"/>
      <c r="FZ939" s="3"/>
      <c r="GA939" s="3"/>
      <c r="GB939" s="3"/>
      <c r="GC939" s="3"/>
      <c r="GD939" s="3"/>
      <c r="GE939" s="3"/>
      <c r="GF939" s="3"/>
      <c r="GG939" s="3"/>
      <c r="GH939" s="3"/>
      <c r="GI939" s="3"/>
      <c r="GJ939" s="3"/>
      <c r="GK939" s="3"/>
      <c r="GL939" s="3"/>
      <c r="GM939" s="3"/>
      <c r="GN939" s="3"/>
      <c r="GO939" s="3"/>
      <c r="GP939" s="3"/>
      <c r="GQ939" s="3"/>
      <c r="GR939" s="3"/>
      <c r="GS939" s="3"/>
      <c r="GT939" s="1"/>
      <c r="GU939" s="1"/>
      <c r="GV939" s="1"/>
      <c r="GW939" s="1"/>
      <c r="GX939" s="1"/>
      <c r="GY939" s="1"/>
      <c r="GZ939" s="1"/>
      <c r="HA939" s="1"/>
      <c r="HB939" s="1"/>
      <c r="HC939" s="1"/>
      <c r="HD939" s="1"/>
      <c r="HE939" s="1"/>
      <c r="HF939" s="1"/>
      <c r="HG939" s="1"/>
      <c r="HH939" s="1"/>
      <c r="HI939" s="1"/>
      <c r="HJ939" s="1"/>
      <c r="HK939" s="1"/>
      <c r="HL939" s="1"/>
    </row>
    <row r="940" spans="1:220" x14ac:dyDescent="0.15">
      <c r="A940" s="97"/>
      <c r="B940" s="19"/>
      <c r="C940" s="2"/>
      <c r="D940" s="16"/>
      <c r="E940" s="17"/>
      <c r="F940" s="17"/>
      <c r="G940" s="17"/>
      <c r="H940" s="17"/>
      <c r="I940" s="16"/>
      <c r="J940" s="99"/>
      <c r="K940" s="3"/>
      <c r="L940" s="20"/>
      <c r="M940" s="15"/>
      <c r="N940" s="15"/>
      <c r="O940" s="20"/>
      <c r="P940" s="2"/>
      <c r="Q940" s="2"/>
      <c r="R940" s="4"/>
      <c r="S940" s="99"/>
      <c r="T940" s="9"/>
      <c r="U940" s="9"/>
      <c r="V940" s="9"/>
      <c r="W940" s="9"/>
      <c r="X940" s="9"/>
      <c r="Y940" s="1"/>
      <c r="Z940" s="9"/>
      <c r="AA940" s="9"/>
      <c r="AB940" s="9"/>
      <c r="AC940" s="9"/>
      <c r="AD940" s="9"/>
      <c r="AE940" s="10"/>
      <c r="AF940" s="9"/>
      <c r="AG940" s="9"/>
      <c r="AH940" s="99">
        <f t="shared" si="530"/>
        <v>44143</v>
      </c>
      <c r="AI940" s="2">
        <f t="shared" ca="1" si="525"/>
        <v>361.049668</v>
      </c>
      <c r="AJ940" s="9">
        <f t="shared" si="525"/>
        <v>350</v>
      </c>
      <c r="AK940" s="16">
        <f t="shared" ca="1" si="525"/>
        <v>0</v>
      </c>
      <c r="AL940" s="17">
        <f t="shared" ca="1" si="525"/>
        <v>1.018653</v>
      </c>
      <c r="AM940" s="99">
        <f t="shared" si="526"/>
        <v>44143</v>
      </c>
      <c r="AN940" s="16">
        <f t="shared" si="527"/>
        <v>1.7999999999999999E-2</v>
      </c>
      <c r="AO940" s="3">
        <f t="shared" si="527"/>
        <v>178</v>
      </c>
      <c r="AP940" s="15">
        <f t="shared" si="527"/>
        <v>1.012680942</v>
      </c>
      <c r="AQ940" s="15">
        <f t="shared" ca="1" si="527"/>
        <v>1.0315704800000001</v>
      </c>
      <c r="AR940" s="99">
        <f t="shared" si="528"/>
        <v>44143</v>
      </c>
      <c r="AS940" s="2">
        <f t="shared" ca="1" si="529"/>
        <v>11.049668</v>
      </c>
      <c r="AT940" s="2">
        <f t="shared" si="529"/>
        <v>0</v>
      </c>
      <c r="AU940" s="28" t="str">
        <f t="shared" si="529"/>
        <v>A+J=</v>
      </c>
      <c r="AV940" s="99">
        <f t="shared" si="529"/>
        <v>44249</v>
      </c>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c r="FV940" s="3"/>
      <c r="FW940" s="3"/>
      <c r="FX940" s="3"/>
      <c r="FY940" s="3"/>
      <c r="FZ940" s="3"/>
      <c r="GA940" s="3"/>
      <c r="GB940" s="3"/>
      <c r="GC940" s="3"/>
      <c r="GD940" s="3"/>
      <c r="GE940" s="3"/>
      <c r="GF940" s="3"/>
      <c r="GG940" s="3"/>
      <c r="GH940" s="3"/>
      <c r="GI940" s="3"/>
      <c r="GJ940" s="3"/>
      <c r="GK940" s="3"/>
      <c r="GL940" s="3"/>
      <c r="GM940" s="3"/>
      <c r="GN940" s="3"/>
      <c r="GO940" s="3"/>
      <c r="GP940" s="3"/>
      <c r="GQ940" s="3"/>
      <c r="GR940" s="3"/>
      <c r="GS940" s="3"/>
      <c r="GT940" s="1"/>
      <c r="GU940" s="1"/>
      <c r="GV940" s="1"/>
      <c r="GW940" s="1"/>
      <c r="GX940" s="1"/>
      <c r="GY940" s="1"/>
      <c r="GZ940" s="1"/>
      <c r="HA940" s="1"/>
      <c r="HB940" s="1"/>
      <c r="HC940" s="1"/>
      <c r="HD940" s="1"/>
      <c r="HE940" s="1"/>
      <c r="HF940" s="1"/>
      <c r="HG940" s="1"/>
      <c r="HH940" s="1"/>
      <c r="HI940" s="1"/>
      <c r="HJ940" s="1"/>
      <c r="HK940" s="1"/>
      <c r="HL940" s="1"/>
    </row>
    <row r="941" spans="1:220" x14ac:dyDescent="0.15">
      <c r="A941" s="97"/>
      <c r="B941" s="19"/>
      <c r="C941" s="2"/>
      <c r="D941" s="16"/>
      <c r="E941" s="17"/>
      <c r="F941" s="17"/>
      <c r="G941" s="17"/>
      <c r="H941" s="17"/>
      <c r="I941" s="16"/>
      <c r="J941" s="99"/>
      <c r="K941" s="3"/>
      <c r="L941" s="20"/>
      <c r="M941" s="15"/>
      <c r="N941" s="15"/>
      <c r="O941" s="20"/>
      <c r="P941" s="2"/>
      <c r="Q941" s="2"/>
      <c r="R941" s="4"/>
      <c r="S941" s="99"/>
      <c r="T941" s="9"/>
      <c r="U941" s="9"/>
      <c r="V941" s="9"/>
      <c r="W941" s="9"/>
      <c r="X941" s="9"/>
      <c r="Y941" s="1"/>
      <c r="Z941" s="9"/>
      <c r="AA941" s="9"/>
      <c r="AB941" s="9"/>
      <c r="AC941" s="9"/>
      <c r="AD941" s="9"/>
      <c r="AE941" s="10"/>
      <c r="AF941" s="9"/>
      <c r="AG941" s="9"/>
      <c r="AH941" s="99">
        <f t="shared" si="530"/>
        <v>44144</v>
      </c>
      <c r="AI941" s="2">
        <f t="shared" ca="1" si="525"/>
        <v>361.049668</v>
      </c>
      <c r="AJ941" s="9">
        <f t="shared" si="525"/>
        <v>350</v>
      </c>
      <c r="AK941" s="16">
        <f t="shared" ca="1" si="525"/>
        <v>1.9000000000000006E-2</v>
      </c>
      <c r="AL941" s="17">
        <f t="shared" ca="1" si="525"/>
        <v>1.018653</v>
      </c>
      <c r="AM941" s="99">
        <f t="shared" si="526"/>
        <v>44144</v>
      </c>
      <c r="AN941" s="16">
        <f t="shared" si="527"/>
        <v>1.7999999999999999E-2</v>
      </c>
      <c r="AO941" s="3">
        <f t="shared" si="527"/>
        <v>178</v>
      </c>
      <c r="AP941" s="15">
        <f t="shared" si="527"/>
        <v>1.012680942</v>
      </c>
      <c r="AQ941" s="15">
        <f t="shared" ca="1" si="527"/>
        <v>1.0315704800000001</v>
      </c>
      <c r="AR941" s="99">
        <f t="shared" si="528"/>
        <v>44144</v>
      </c>
      <c r="AS941" s="2">
        <f t="shared" ca="1" si="529"/>
        <v>11.049668</v>
      </c>
      <c r="AT941" s="2">
        <f t="shared" si="529"/>
        <v>0</v>
      </c>
      <c r="AU941" s="28" t="str">
        <f t="shared" si="529"/>
        <v>A+J=</v>
      </c>
      <c r="AV941" s="99">
        <f t="shared" si="529"/>
        <v>44249</v>
      </c>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c r="FV941" s="3"/>
      <c r="FW941" s="3"/>
      <c r="FX941" s="3"/>
      <c r="FY941" s="3"/>
      <c r="FZ941" s="3"/>
      <c r="GA941" s="3"/>
      <c r="GB941" s="3"/>
      <c r="GC941" s="3"/>
      <c r="GD941" s="3"/>
      <c r="GE941" s="3"/>
      <c r="GF941" s="3"/>
      <c r="GG941" s="3"/>
      <c r="GH941" s="3"/>
      <c r="GI941" s="3"/>
      <c r="GJ941" s="3"/>
      <c r="GK941" s="3"/>
      <c r="GL941" s="3"/>
      <c r="GM941" s="3"/>
      <c r="GN941" s="3"/>
      <c r="GO941" s="3"/>
      <c r="GP941" s="3"/>
      <c r="GQ941" s="3"/>
      <c r="GR941" s="3"/>
      <c r="GS941" s="3"/>
      <c r="GT941" s="1"/>
      <c r="GU941" s="1"/>
      <c r="GV941" s="1"/>
      <c r="GW941" s="1"/>
      <c r="GX941" s="1"/>
      <c r="GY941" s="1"/>
      <c r="GZ941" s="1"/>
      <c r="HA941" s="1"/>
      <c r="HB941" s="1"/>
      <c r="HC941" s="1"/>
      <c r="HD941" s="1"/>
      <c r="HE941" s="1"/>
      <c r="HF941" s="1"/>
      <c r="HG941" s="1"/>
      <c r="HH941" s="1"/>
      <c r="HI941" s="1"/>
      <c r="HJ941" s="1"/>
      <c r="HK941" s="1"/>
      <c r="HL941" s="1"/>
    </row>
    <row r="942" spans="1:220" x14ac:dyDescent="0.15">
      <c r="A942" s="97"/>
      <c r="B942" s="19"/>
      <c r="C942" s="2"/>
      <c r="D942" s="16"/>
      <c r="E942" s="17"/>
      <c r="F942" s="17"/>
      <c r="G942" s="17"/>
      <c r="H942" s="17"/>
      <c r="I942" s="16"/>
      <c r="J942" s="99"/>
      <c r="K942" s="3"/>
      <c r="L942" s="20"/>
      <c r="M942" s="15"/>
      <c r="N942" s="15"/>
      <c r="O942" s="20"/>
      <c r="P942" s="2"/>
      <c r="Q942" s="2"/>
      <c r="R942" s="4"/>
      <c r="S942" s="99"/>
      <c r="T942" s="9"/>
      <c r="U942" s="9"/>
      <c r="V942" s="9"/>
      <c r="W942" s="9"/>
      <c r="X942" s="9"/>
      <c r="Y942" s="1"/>
      <c r="Z942" s="9"/>
      <c r="AA942" s="9"/>
      <c r="AB942" s="9"/>
      <c r="AC942" s="9"/>
      <c r="AD942" s="9"/>
      <c r="AE942" s="10"/>
      <c r="AF942" s="9"/>
      <c r="AG942" s="9"/>
      <c r="AH942" s="99">
        <f t="shared" si="530"/>
        <v>44145</v>
      </c>
      <c r="AI942" s="2">
        <f t="shared" ca="1" si="525"/>
        <v>361.10219599999999</v>
      </c>
      <c r="AJ942" s="9">
        <f t="shared" si="525"/>
        <v>350</v>
      </c>
      <c r="AK942" s="16">
        <f t="shared" ca="1" si="525"/>
        <v>1.9000000000000006E-2</v>
      </c>
      <c r="AL942" s="17">
        <f t="shared" ca="1" si="525"/>
        <v>1.01872908</v>
      </c>
      <c r="AM942" s="99">
        <f t="shared" si="526"/>
        <v>44145</v>
      </c>
      <c r="AN942" s="16">
        <f t="shared" si="527"/>
        <v>1.7999999999999999E-2</v>
      </c>
      <c r="AO942" s="3">
        <f t="shared" si="527"/>
        <v>179</v>
      </c>
      <c r="AP942" s="15">
        <f t="shared" si="527"/>
        <v>1.012752635</v>
      </c>
      <c r="AQ942" s="15">
        <f t="shared" ca="1" si="527"/>
        <v>1.0317205599999999</v>
      </c>
      <c r="AR942" s="99">
        <f t="shared" si="528"/>
        <v>44145</v>
      </c>
      <c r="AS942" s="2">
        <f t="shared" ca="1" si="529"/>
        <v>11.102195999999999</v>
      </c>
      <c r="AT942" s="2">
        <f t="shared" si="529"/>
        <v>0</v>
      </c>
      <c r="AU942" s="28" t="str">
        <f t="shared" si="529"/>
        <v>A+J=</v>
      </c>
      <c r="AV942" s="99">
        <f t="shared" si="529"/>
        <v>44249</v>
      </c>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1"/>
      <c r="GU942" s="1"/>
      <c r="GV942" s="1"/>
      <c r="GW942" s="1"/>
      <c r="GX942" s="1"/>
      <c r="GY942" s="1"/>
      <c r="GZ942" s="1"/>
      <c r="HA942" s="1"/>
      <c r="HB942" s="1"/>
      <c r="HC942" s="1"/>
      <c r="HD942" s="1"/>
      <c r="HE942" s="1"/>
      <c r="HF942" s="1"/>
      <c r="HG942" s="1"/>
      <c r="HH942" s="1"/>
      <c r="HI942" s="1"/>
      <c r="HJ942" s="1"/>
      <c r="HK942" s="1"/>
      <c r="HL942" s="1"/>
    </row>
    <row r="943" spans="1:220" x14ac:dyDescent="0.15">
      <c r="A943" s="97"/>
      <c r="B943" s="19"/>
      <c r="C943" s="2"/>
      <c r="D943" s="16"/>
      <c r="E943" s="17"/>
      <c r="F943" s="17"/>
      <c r="G943" s="17"/>
      <c r="H943" s="17"/>
      <c r="I943" s="16"/>
      <c r="J943" s="99"/>
      <c r="K943" s="3"/>
      <c r="L943" s="20"/>
      <c r="M943" s="15"/>
      <c r="N943" s="15"/>
      <c r="O943" s="20"/>
      <c r="P943" s="2"/>
      <c r="Q943" s="2"/>
      <c r="R943" s="4"/>
      <c r="S943" s="99"/>
      <c r="T943" s="9"/>
      <c r="U943" s="9"/>
      <c r="V943" s="9"/>
      <c r="W943" s="9"/>
      <c r="X943" s="9"/>
      <c r="Y943" s="1"/>
      <c r="Z943" s="9"/>
      <c r="AA943" s="9"/>
      <c r="AB943" s="9"/>
      <c r="AC943" s="9"/>
      <c r="AD943" s="9"/>
      <c r="AE943" s="10"/>
      <c r="AF943" s="9"/>
      <c r="AG943" s="9"/>
      <c r="AH943" s="99">
        <f t="shared" si="530"/>
        <v>44146</v>
      </c>
      <c r="AI943" s="2">
        <f t="shared" ca="1" si="525"/>
        <v>361.15473300000002</v>
      </c>
      <c r="AJ943" s="9">
        <f t="shared" si="525"/>
        <v>350</v>
      </c>
      <c r="AK943" s="16">
        <f t="shared" ca="1" si="525"/>
        <v>1.9000000000000006E-2</v>
      </c>
      <c r="AL943" s="17">
        <f t="shared" ca="1" si="525"/>
        <v>1.01880517</v>
      </c>
      <c r="AM943" s="99">
        <f t="shared" si="526"/>
        <v>44146</v>
      </c>
      <c r="AN943" s="16">
        <f t="shared" si="527"/>
        <v>1.7999999999999999E-2</v>
      </c>
      <c r="AO943" s="3">
        <f t="shared" si="527"/>
        <v>180</v>
      </c>
      <c r="AP943" s="15">
        <f t="shared" si="527"/>
        <v>1.012824334</v>
      </c>
      <c r="AQ943" s="15">
        <f t="shared" ca="1" si="527"/>
        <v>1.031870668</v>
      </c>
      <c r="AR943" s="99">
        <f t="shared" si="528"/>
        <v>44146</v>
      </c>
      <c r="AS943" s="2">
        <f t="shared" ca="1" si="529"/>
        <v>11.154733</v>
      </c>
      <c r="AT943" s="2">
        <f t="shared" si="529"/>
        <v>0</v>
      </c>
      <c r="AU943" s="28" t="str">
        <f t="shared" si="529"/>
        <v>A+J=</v>
      </c>
      <c r="AV943" s="99">
        <f t="shared" si="529"/>
        <v>44249</v>
      </c>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c r="FV943" s="3"/>
      <c r="FW943" s="3"/>
      <c r="FX943" s="3"/>
      <c r="FY943" s="3"/>
      <c r="FZ943" s="3"/>
      <c r="GA943" s="3"/>
      <c r="GB943" s="3"/>
      <c r="GC943" s="3"/>
      <c r="GD943" s="3"/>
      <c r="GE943" s="3"/>
      <c r="GF943" s="3"/>
      <c r="GG943" s="3"/>
      <c r="GH943" s="3"/>
      <c r="GI943" s="3"/>
      <c r="GJ943" s="3"/>
      <c r="GK943" s="3"/>
      <c r="GL943" s="3"/>
      <c r="GM943" s="3"/>
      <c r="GN943" s="3"/>
      <c r="GO943" s="3"/>
      <c r="GP943" s="3"/>
      <c r="GQ943" s="3"/>
      <c r="GR943" s="3"/>
      <c r="GS943" s="3"/>
      <c r="GT943" s="1"/>
      <c r="GU943" s="1"/>
      <c r="GV943" s="1"/>
      <c r="GW943" s="1"/>
      <c r="GX943" s="1"/>
      <c r="GY943" s="1"/>
      <c r="GZ943" s="1"/>
      <c r="HA943" s="1"/>
      <c r="HB943" s="1"/>
      <c r="HC943" s="1"/>
      <c r="HD943" s="1"/>
      <c r="HE943" s="1"/>
      <c r="HF943" s="1"/>
      <c r="HG943" s="1"/>
      <c r="HH943" s="1"/>
      <c r="HI943" s="1"/>
      <c r="HJ943" s="1"/>
      <c r="HK943" s="1"/>
      <c r="HL943" s="1"/>
    </row>
    <row r="944" spans="1:220" x14ac:dyDescent="0.15">
      <c r="A944" s="97"/>
      <c r="B944" s="19"/>
      <c r="C944" s="2"/>
      <c r="D944" s="16"/>
      <c r="E944" s="17"/>
      <c r="F944" s="17"/>
      <c r="G944" s="17"/>
      <c r="H944" s="17"/>
      <c r="I944" s="16"/>
      <c r="J944" s="99"/>
      <c r="K944" s="3"/>
      <c r="L944" s="20"/>
      <c r="M944" s="15"/>
      <c r="N944" s="15"/>
      <c r="O944" s="20"/>
      <c r="P944" s="2"/>
      <c r="Q944" s="2"/>
      <c r="R944" s="4"/>
      <c r="S944" s="99"/>
      <c r="T944" s="9"/>
      <c r="U944" s="9"/>
      <c r="V944" s="9"/>
      <c r="W944" s="9"/>
      <c r="X944" s="9"/>
      <c r="Y944" s="1"/>
      <c r="Z944" s="9"/>
      <c r="AA944" s="9"/>
      <c r="AB944" s="9"/>
      <c r="AC944" s="9"/>
      <c r="AD944" s="9"/>
      <c r="AE944" s="10"/>
      <c r="AF944" s="9"/>
      <c r="AG944" s="9"/>
      <c r="AH944" s="99">
        <f t="shared" si="530"/>
        <v>44147</v>
      </c>
      <c r="AI944" s="2">
        <f t="shared" ca="1" si="525"/>
        <v>361.20727599999998</v>
      </c>
      <c r="AJ944" s="9">
        <f t="shared" si="525"/>
        <v>350</v>
      </c>
      <c r="AK944" s="16">
        <f t="shared" ca="1" si="525"/>
        <v>1.9000000000000006E-2</v>
      </c>
      <c r="AL944" s="17">
        <f t="shared" ca="1" si="525"/>
        <v>1.0188812599999999</v>
      </c>
      <c r="AM944" s="99">
        <f t="shared" si="526"/>
        <v>44147</v>
      </c>
      <c r="AN944" s="16">
        <f t="shared" si="527"/>
        <v>1.7999999999999999E-2</v>
      </c>
      <c r="AO944" s="3">
        <f t="shared" si="527"/>
        <v>181</v>
      </c>
      <c r="AP944" s="15">
        <f t="shared" si="527"/>
        <v>1.0128960380000001</v>
      </c>
      <c r="AQ944" s="15">
        <f t="shared" ca="1" si="527"/>
        <v>1.0320207910000001</v>
      </c>
      <c r="AR944" s="99">
        <f t="shared" si="528"/>
        <v>44147</v>
      </c>
      <c r="AS944" s="2">
        <f t="shared" ca="1" si="529"/>
        <v>11.207276</v>
      </c>
      <c r="AT944" s="2">
        <f t="shared" si="529"/>
        <v>0</v>
      </c>
      <c r="AU944" s="28" t="str">
        <f t="shared" si="529"/>
        <v>A+J=</v>
      </c>
      <c r="AV944" s="99">
        <f t="shared" si="529"/>
        <v>44249</v>
      </c>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c r="FV944" s="3"/>
      <c r="FW944" s="3"/>
      <c r="FX944" s="3"/>
      <c r="FY944" s="3"/>
      <c r="FZ944" s="3"/>
      <c r="GA944" s="3"/>
      <c r="GB944" s="3"/>
      <c r="GC944" s="3"/>
      <c r="GD944" s="3"/>
      <c r="GE944" s="3"/>
      <c r="GF944" s="3"/>
      <c r="GG944" s="3"/>
      <c r="GH944" s="3"/>
      <c r="GI944" s="3"/>
      <c r="GJ944" s="3"/>
      <c r="GK944" s="3"/>
      <c r="GL944" s="3"/>
      <c r="GM944" s="3"/>
      <c r="GN944" s="3"/>
      <c r="GO944" s="3"/>
      <c r="GP944" s="3"/>
      <c r="GQ944" s="3"/>
      <c r="GR944" s="3"/>
      <c r="GS944" s="3"/>
      <c r="GT944" s="1"/>
      <c r="GU944" s="1"/>
      <c r="GV944" s="1"/>
      <c r="GW944" s="1"/>
      <c r="GX944" s="1"/>
      <c r="GY944" s="1"/>
      <c r="GZ944" s="1"/>
      <c r="HA944" s="1"/>
      <c r="HB944" s="1"/>
      <c r="HC944" s="1"/>
      <c r="HD944" s="1"/>
      <c r="HE944" s="1"/>
      <c r="HF944" s="1"/>
      <c r="HG944" s="1"/>
      <c r="HH944" s="1"/>
      <c r="HI944" s="1"/>
      <c r="HJ944" s="1"/>
      <c r="HK944" s="1"/>
      <c r="HL944" s="1"/>
    </row>
    <row r="945" spans="1:220" x14ac:dyDescent="0.15">
      <c r="A945" s="97"/>
      <c r="B945" s="19"/>
      <c r="C945" s="2"/>
      <c r="D945" s="16"/>
      <c r="E945" s="17"/>
      <c r="F945" s="17"/>
      <c r="G945" s="17"/>
      <c r="H945" s="17"/>
      <c r="I945" s="16"/>
      <c r="J945" s="99"/>
      <c r="K945" s="3"/>
      <c r="L945" s="20"/>
      <c r="M945" s="15"/>
      <c r="N945" s="15"/>
      <c r="O945" s="20"/>
      <c r="P945" s="2"/>
      <c r="Q945" s="2"/>
      <c r="R945" s="4"/>
      <c r="S945" s="99"/>
      <c r="T945" s="9"/>
      <c r="U945" s="9"/>
      <c r="V945" s="9"/>
      <c r="W945" s="9"/>
      <c r="X945" s="9"/>
      <c r="Y945" s="1"/>
      <c r="Z945" s="9"/>
      <c r="AA945" s="9"/>
      <c r="AB945" s="9"/>
      <c r="AC945" s="9"/>
      <c r="AD945" s="9"/>
      <c r="AE945" s="10"/>
      <c r="AF945" s="9"/>
      <c r="AG945" s="9"/>
      <c r="AH945" s="99">
        <f t="shared" si="530"/>
        <v>44148</v>
      </c>
      <c r="AI945" s="2">
        <f t="shared" ca="1" si="525"/>
        <v>361.25982900000002</v>
      </c>
      <c r="AJ945" s="9">
        <f t="shared" si="525"/>
        <v>350</v>
      </c>
      <c r="AK945" s="16">
        <f t="shared" ca="1" si="525"/>
        <v>1.9000000000000006E-2</v>
      </c>
      <c r="AL945" s="17">
        <f t="shared" ca="1" si="525"/>
        <v>1.0189573599999999</v>
      </c>
      <c r="AM945" s="99">
        <f t="shared" si="526"/>
        <v>44148</v>
      </c>
      <c r="AN945" s="16">
        <f t="shared" si="527"/>
        <v>1.7999999999999999E-2</v>
      </c>
      <c r="AO945" s="3">
        <f t="shared" si="527"/>
        <v>182</v>
      </c>
      <c r="AP945" s="15">
        <f t="shared" si="527"/>
        <v>1.012967747</v>
      </c>
      <c r="AQ945" s="15">
        <f t="shared" ca="1" si="527"/>
        <v>1.032170941</v>
      </c>
      <c r="AR945" s="99">
        <f t="shared" si="528"/>
        <v>44148</v>
      </c>
      <c r="AS945" s="2">
        <f t="shared" ca="1" si="529"/>
        <v>11.259829</v>
      </c>
      <c r="AT945" s="2">
        <f t="shared" si="529"/>
        <v>0</v>
      </c>
      <c r="AU945" s="28" t="str">
        <f t="shared" si="529"/>
        <v>A+J=</v>
      </c>
      <c r="AV945" s="99">
        <f t="shared" si="529"/>
        <v>44249</v>
      </c>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c r="FV945" s="3"/>
      <c r="FW945" s="3"/>
      <c r="FX945" s="3"/>
      <c r="FY945" s="3"/>
      <c r="FZ945" s="3"/>
      <c r="GA945" s="3"/>
      <c r="GB945" s="3"/>
      <c r="GC945" s="3"/>
      <c r="GD945" s="3"/>
      <c r="GE945" s="3"/>
      <c r="GF945" s="3"/>
      <c r="GG945" s="3"/>
      <c r="GH945" s="3"/>
      <c r="GI945" s="3"/>
      <c r="GJ945" s="3"/>
      <c r="GK945" s="3"/>
      <c r="GL945" s="3"/>
      <c r="GM945" s="3"/>
      <c r="GN945" s="3"/>
      <c r="GO945" s="3"/>
      <c r="GP945" s="3"/>
      <c r="GQ945" s="3"/>
      <c r="GR945" s="3"/>
      <c r="GS945" s="3"/>
      <c r="GT945" s="1"/>
      <c r="GU945" s="1"/>
      <c r="GV945" s="1"/>
      <c r="GW945" s="1"/>
      <c r="GX945" s="1"/>
      <c r="GY945" s="1"/>
      <c r="GZ945" s="1"/>
      <c r="HA945" s="1"/>
      <c r="HB945" s="1"/>
      <c r="HC945" s="1"/>
      <c r="HD945" s="1"/>
      <c r="HE945" s="1"/>
      <c r="HF945" s="1"/>
      <c r="HG945" s="1"/>
      <c r="HH945" s="1"/>
      <c r="HI945" s="1"/>
      <c r="HJ945" s="1"/>
      <c r="HK945" s="1"/>
      <c r="HL945" s="1"/>
    </row>
    <row r="946" spans="1:220" x14ac:dyDescent="0.15">
      <c r="A946" s="97"/>
      <c r="B946" s="19"/>
      <c r="C946" s="2"/>
      <c r="D946" s="16"/>
      <c r="E946" s="17"/>
      <c r="F946" s="17"/>
      <c r="G946" s="17"/>
      <c r="H946" s="17"/>
      <c r="I946" s="16"/>
      <c r="J946" s="99"/>
      <c r="K946" s="3"/>
      <c r="L946" s="20"/>
      <c r="M946" s="15"/>
      <c r="N946" s="15"/>
      <c r="O946" s="20"/>
      <c r="P946" s="2"/>
      <c r="Q946" s="2"/>
      <c r="R946" s="4"/>
      <c r="S946" s="99"/>
      <c r="T946" s="9"/>
      <c r="U946" s="9"/>
      <c r="V946" s="9"/>
      <c r="W946" s="9"/>
      <c r="X946" s="9"/>
      <c r="Y946" s="1"/>
      <c r="Z946" s="9"/>
      <c r="AA946" s="9"/>
      <c r="AB946" s="9"/>
      <c r="AC946" s="9"/>
      <c r="AD946" s="9"/>
      <c r="AE946" s="10"/>
      <c r="AF946" s="9"/>
      <c r="AG946" s="9"/>
      <c r="AH946" s="99">
        <f t="shared" si="530"/>
        <v>44149</v>
      </c>
      <c r="AI946" s="2">
        <f t="shared" ca="1" si="525"/>
        <v>361.31238999999999</v>
      </c>
      <c r="AJ946" s="9">
        <f t="shared" si="525"/>
        <v>350</v>
      </c>
      <c r="AK946" s="16">
        <f t="shared" ca="1" si="525"/>
        <v>0</v>
      </c>
      <c r="AL946" s="17">
        <f t="shared" ca="1" si="525"/>
        <v>1.0190334700000001</v>
      </c>
      <c r="AM946" s="99">
        <f t="shared" si="526"/>
        <v>44149</v>
      </c>
      <c r="AN946" s="16">
        <f t="shared" si="527"/>
        <v>1.7999999999999999E-2</v>
      </c>
      <c r="AO946" s="3">
        <f t="shared" si="527"/>
        <v>183</v>
      </c>
      <c r="AP946" s="15">
        <f t="shared" si="527"/>
        <v>1.013039461</v>
      </c>
      <c r="AQ946" s="15">
        <f t="shared" ca="1" si="527"/>
        <v>1.032321117</v>
      </c>
      <c r="AR946" s="99">
        <f t="shared" si="528"/>
        <v>44149</v>
      </c>
      <c r="AS946" s="2">
        <f t="shared" ca="1" si="529"/>
        <v>11.312390000000001</v>
      </c>
      <c r="AT946" s="2">
        <f t="shared" si="529"/>
        <v>0</v>
      </c>
      <c r="AU946" s="28" t="str">
        <f t="shared" si="529"/>
        <v>A+J=</v>
      </c>
      <c r="AV946" s="99">
        <f t="shared" si="529"/>
        <v>44249</v>
      </c>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c r="FV946" s="3"/>
      <c r="FW946" s="3"/>
      <c r="FX946" s="3"/>
      <c r="FY946" s="3"/>
      <c r="FZ946" s="3"/>
      <c r="GA946" s="3"/>
      <c r="GB946" s="3"/>
      <c r="GC946" s="3"/>
      <c r="GD946" s="3"/>
      <c r="GE946" s="3"/>
      <c r="GF946" s="3"/>
      <c r="GG946" s="3"/>
      <c r="GH946" s="3"/>
      <c r="GI946" s="3"/>
      <c r="GJ946" s="3"/>
      <c r="GK946" s="3"/>
      <c r="GL946" s="3"/>
      <c r="GM946" s="3"/>
      <c r="GN946" s="3"/>
      <c r="GO946" s="3"/>
      <c r="GP946" s="3"/>
      <c r="GQ946" s="3"/>
      <c r="GR946" s="3"/>
      <c r="GS946" s="3"/>
      <c r="GT946" s="1"/>
      <c r="GU946" s="1"/>
      <c r="GV946" s="1"/>
      <c r="GW946" s="1"/>
      <c r="GX946" s="1"/>
      <c r="GY946" s="1"/>
      <c r="GZ946" s="1"/>
      <c r="HA946" s="1"/>
      <c r="HB946" s="1"/>
      <c r="HC946" s="1"/>
      <c r="HD946" s="1"/>
      <c r="HE946" s="1"/>
      <c r="HF946" s="1"/>
      <c r="HG946" s="1"/>
      <c r="HH946" s="1"/>
      <c r="HI946" s="1"/>
      <c r="HJ946" s="1"/>
      <c r="HK946" s="1"/>
      <c r="HL946" s="1"/>
    </row>
    <row r="947" spans="1:220" x14ac:dyDescent="0.15">
      <c r="A947" s="97"/>
      <c r="B947" s="19"/>
      <c r="C947" s="2"/>
      <c r="D947" s="16"/>
      <c r="E947" s="17"/>
      <c r="F947" s="17"/>
      <c r="G947" s="17"/>
      <c r="H947" s="17"/>
      <c r="I947" s="16"/>
      <c r="J947" s="99"/>
      <c r="K947" s="3"/>
      <c r="L947" s="20"/>
      <c r="M947" s="15"/>
      <c r="N947" s="15"/>
      <c r="O947" s="20"/>
      <c r="P947" s="2"/>
      <c r="Q947" s="2"/>
      <c r="R947" s="4"/>
      <c r="S947" s="99"/>
      <c r="T947" s="9"/>
      <c r="U947" s="9"/>
      <c r="V947" s="9"/>
      <c r="W947" s="9"/>
      <c r="X947" s="9"/>
      <c r="Y947" s="1"/>
      <c r="Z947" s="9"/>
      <c r="AA947" s="9"/>
      <c r="AB947" s="9"/>
      <c r="AC947" s="9"/>
      <c r="AD947" s="9"/>
      <c r="AE947" s="10"/>
      <c r="AF947" s="9"/>
      <c r="AG947" s="9"/>
      <c r="AH947" s="99">
        <f t="shared" si="530"/>
        <v>44150</v>
      </c>
      <c r="AI947" s="2">
        <f t="shared" ca="1" si="525"/>
        <v>361.31238999999999</v>
      </c>
      <c r="AJ947" s="9">
        <f t="shared" si="525"/>
        <v>350</v>
      </c>
      <c r="AK947" s="16">
        <f t="shared" ca="1" si="525"/>
        <v>0</v>
      </c>
      <c r="AL947" s="17">
        <f t="shared" ca="1" si="525"/>
        <v>1.0190334700000001</v>
      </c>
      <c r="AM947" s="99">
        <f t="shared" si="526"/>
        <v>44150</v>
      </c>
      <c r="AN947" s="16">
        <f t="shared" si="527"/>
        <v>1.7999999999999999E-2</v>
      </c>
      <c r="AO947" s="3">
        <f t="shared" si="527"/>
        <v>183</v>
      </c>
      <c r="AP947" s="15">
        <f t="shared" si="527"/>
        <v>1.013039461</v>
      </c>
      <c r="AQ947" s="15">
        <f t="shared" ca="1" si="527"/>
        <v>1.032321117</v>
      </c>
      <c r="AR947" s="99">
        <f t="shared" si="528"/>
        <v>44150</v>
      </c>
      <c r="AS947" s="2">
        <f t="shared" ca="1" si="529"/>
        <v>11.312390000000001</v>
      </c>
      <c r="AT947" s="2">
        <f t="shared" si="529"/>
        <v>0</v>
      </c>
      <c r="AU947" s="28" t="str">
        <f t="shared" si="529"/>
        <v>A+J=</v>
      </c>
      <c r="AV947" s="99">
        <f t="shared" si="529"/>
        <v>44249</v>
      </c>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c r="FV947" s="3"/>
      <c r="FW947" s="3"/>
      <c r="FX947" s="3"/>
      <c r="FY947" s="3"/>
      <c r="FZ947" s="3"/>
      <c r="GA947" s="3"/>
      <c r="GB947" s="3"/>
      <c r="GC947" s="3"/>
      <c r="GD947" s="3"/>
      <c r="GE947" s="3"/>
      <c r="GF947" s="3"/>
      <c r="GG947" s="3"/>
      <c r="GH947" s="3"/>
      <c r="GI947" s="3"/>
      <c r="GJ947" s="3"/>
      <c r="GK947" s="3"/>
      <c r="GL947" s="3"/>
      <c r="GM947" s="3"/>
      <c r="GN947" s="3"/>
      <c r="GO947" s="3"/>
      <c r="GP947" s="3"/>
      <c r="GQ947" s="3"/>
      <c r="GR947" s="3"/>
      <c r="GS947" s="3"/>
      <c r="GT947" s="1"/>
      <c r="GU947" s="1"/>
      <c r="GV947" s="1"/>
      <c r="GW947" s="1"/>
      <c r="GX947" s="1"/>
      <c r="GY947" s="1"/>
      <c r="GZ947" s="1"/>
      <c r="HA947" s="1"/>
      <c r="HB947" s="1"/>
      <c r="HC947" s="1"/>
      <c r="HD947" s="1"/>
      <c r="HE947" s="1"/>
      <c r="HF947" s="1"/>
      <c r="HG947" s="1"/>
      <c r="HH947" s="1"/>
      <c r="HI947" s="1"/>
      <c r="HJ947" s="1"/>
      <c r="HK947" s="1"/>
      <c r="HL947" s="1"/>
    </row>
    <row r="948" spans="1:220" x14ac:dyDescent="0.15">
      <c r="A948" s="97"/>
      <c r="B948" s="19"/>
      <c r="C948" s="2"/>
      <c r="D948" s="16"/>
      <c r="E948" s="17"/>
      <c r="F948" s="17"/>
      <c r="G948" s="17"/>
      <c r="H948" s="17"/>
      <c r="I948" s="16"/>
      <c r="J948" s="99"/>
      <c r="K948" s="3"/>
      <c r="L948" s="20"/>
      <c r="M948" s="15"/>
      <c r="N948" s="15"/>
      <c r="O948" s="20"/>
      <c r="P948" s="2"/>
      <c r="Q948" s="2"/>
      <c r="R948" s="4"/>
      <c r="S948" s="99"/>
      <c r="T948" s="9"/>
      <c r="U948" s="9"/>
      <c r="V948" s="9"/>
      <c r="W948" s="9"/>
      <c r="X948" s="9"/>
      <c r="Y948" s="1"/>
      <c r="Z948" s="9"/>
      <c r="AA948" s="9"/>
      <c r="AB948" s="9"/>
      <c r="AC948" s="9"/>
      <c r="AD948" s="9"/>
      <c r="AE948" s="10"/>
      <c r="AF948" s="9"/>
      <c r="AG948" s="9"/>
      <c r="AH948" s="99">
        <f t="shared" si="530"/>
        <v>44151</v>
      </c>
      <c r="AI948" s="2">
        <f t="shared" ca="1" si="525"/>
        <v>361.31238999999999</v>
      </c>
      <c r="AJ948" s="9">
        <f t="shared" si="525"/>
        <v>350</v>
      </c>
      <c r="AK948" s="16">
        <f t="shared" ca="1" si="525"/>
        <v>1.9000000000000006E-2</v>
      </c>
      <c r="AL948" s="17">
        <f t="shared" ca="1" si="525"/>
        <v>1.0190334700000001</v>
      </c>
      <c r="AM948" s="99">
        <f t="shared" si="526"/>
        <v>44151</v>
      </c>
      <c r="AN948" s="16">
        <f t="shared" si="527"/>
        <v>1.7999999999999999E-2</v>
      </c>
      <c r="AO948" s="3">
        <f t="shared" si="527"/>
        <v>183</v>
      </c>
      <c r="AP948" s="15">
        <f t="shared" si="527"/>
        <v>1.013039461</v>
      </c>
      <c r="AQ948" s="15">
        <f t="shared" ca="1" si="527"/>
        <v>1.032321117</v>
      </c>
      <c r="AR948" s="99">
        <f t="shared" si="528"/>
        <v>44151</v>
      </c>
      <c r="AS948" s="2">
        <f t="shared" ca="1" si="529"/>
        <v>11.312390000000001</v>
      </c>
      <c r="AT948" s="2">
        <f t="shared" si="529"/>
        <v>0</v>
      </c>
      <c r="AU948" s="28" t="str">
        <f t="shared" si="529"/>
        <v>A+J=</v>
      </c>
      <c r="AV948" s="99">
        <f t="shared" si="529"/>
        <v>44249</v>
      </c>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c r="FV948" s="3"/>
      <c r="FW948" s="3"/>
      <c r="FX948" s="3"/>
      <c r="FY948" s="3"/>
      <c r="FZ948" s="3"/>
      <c r="GA948" s="3"/>
      <c r="GB948" s="3"/>
      <c r="GC948" s="3"/>
      <c r="GD948" s="3"/>
      <c r="GE948" s="3"/>
      <c r="GF948" s="3"/>
      <c r="GG948" s="3"/>
      <c r="GH948" s="3"/>
      <c r="GI948" s="3"/>
      <c r="GJ948" s="3"/>
      <c r="GK948" s="3"/>
      <c r="GL948" s="3"/>
      <c r="GM948" s="3"/>
      <c r="GN948" s="3"/>
      <c r="GO948" s="3"/>
      <c r="GP948" s="3"/>
      <c r="GQ948" s="3"/>
      <c r="GR948" s="3"/>
      <c r="GS948" s="3"/>
      <c r="GT948" s="1"/>
      <c r="GU948" s="1"/>
      <c r="GV948" s="1"/>
      <c r="GW948" s="1"/>
      <c r="GX948" s="1"/>
      <c r="GY948" s="1"/>
      <c r="GZ948" s="1"/>
      <c r="HA948" s="1"/>
      <c r="HB948" s="1"/>
      <c r="HC948" s="1"/>
      <c r="HD948" s="1"/>
      <c r="HE948" s="1"/>
      <c r="HF948" s="1"/>
      <c r="HG948" s="1"/>
      <c r="HH948" s="1"/>
      <c r="HI948" s="1"/>
      <c r="HJ948" s="1"/>
      <c r="HK948" s="1"/>
      <c r="HL948" s="1"/>
    </row>
    <row r="949" spans="1:220" x14ac:dyDescent="0.15">
      <c r="A949" s="97"/>
      <c r="B949" s="19"/>
      <c r="C949" s="2"/>
      <c r="D949" s="16"/>
      <c r="E949" s="17"/>
      <c r="F949" s="17"/>
      <c r="G949" s="17"/>
      <c r="H949" s="17"/>
      <c r="I949" s="16"/>
      <c r="J949" s="99"/>
      <c r="K949" s="3"/>
      <c r="L949" s="20"/>
      <c r="M949" s="15"/>
      <c r="N949" s="15"/>
      <c r="O949" s="20"/>
      <c r="P949" s="2"/>
      <c r="Q949" s="2"/>
      <c r="R949" s="4"/>
      <c r="S949" s="99"/>
      <c r="T949" s="9"/>
      <c r="U949" s="9"/>
      <c r="V949" s="9"/>
      <c r="W949" s="9"/>
      <c r="X949" s="9"/>
      <c r="Y949" s="1"/>
      <c r="Z949" s="9"/>
      <c r="AA949" s="9"/>
      <c r="AB949" s="9"/>
      <c r="AC949" s="9"/>
      <c r="AD949" s="9"/>
      <c r="AE949" s="10"/>
      <c r="AF949" s="9"/>
      <c r="AG949" s="9"/>
      <c r="AH949" s="99">
        <f t="shared" si="530"/>
        <v>44152</v>
      </c>
      <c r="AI949" s="2">
        <f t="shared" ca="1" si="525"/>
        <v>361.364958</v>
      </c>
      <c r="AJ949" s="9">
        <f t="shared" si="525"/>
        <v>350</v>
      </c>
      <c r="AK949" s="16">
        <f t="shared" ca="1" si="525"/>
        <v>1.9000000000000006E-2</v>
      </c>
      <c r="AL949" s="17">
        <f t="shared" ca="1" si="525"/>
        <v>1.0191095800000001</v>
      </c>
      <c r="AM949" s="99">
        <f t="shared" si="526"/>
        <v>44152</v>
      </c>
      <c r="AN949" s="16">
        <f t="shared" si="527"/>
        <v>1.7999999999999999E-2</v>
      </c>
      <c r="AO949" s="3">
        <f t="shared" si="527"/>
        <v>184</v>
      </c>
      <c r="AP949" s="15">
        <f t="shared" si="527"/>
        <v>1.0131111799999999</v>
      </c>
      <c r="AQ949" s="15">
        <f t="shared" ca="1" si="527"/>
        <v>1.0324713089999999</v>
      </c>
      <c r="AR949" s="99">
        <f t="shared" si="528"/>
        <v>44152</v>
      </c>
      <c r="AS949" s="2">
        <f t="shared" ca="1" si="529"/>
        <v>11.364958</v>
      </c>
      <c r="AT949" s="2">
        <f t="shared" si="529"/>
        <v>0</v>
      </c>
      <c r="AU949" s="28" t="str">
        <f t="shared" si="529"/>
        <v>A+J=</v>
      </c>
      <c r="AV949" s="99">
        <f t="shared" si="529"/>
        <v>44249</v>
      </c>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c r="FV949" s="3"/>
      <c r="FW949" s="3"/>
      <c r="FX949" s="3"/>
      <c r="FY949" s="3"/>
      <c r="FZ949" s="3"/>
      <c r="GA949" s="3"/>
      <c r="GB949" s="3"/>
      <c r="GC949" s="3"/>
      <c r="GD949" s="3"/>
      <c r="GE949" s="3"/>
      <c r="GF949" s="3"/>
      <c r="GG949" s="3"/>
      <c r="GH949" s="3"/>
      <c r="GI949" s="3"/>
      <c r="GJ949" s="3"/>
      <c r="GK949" s="3"/>
      <c r="GL949" s="3"/>
      <c r="GM949" s="3"/>
      <c r="GN949" s="3"/>
      <c r="GO949" s="3"/>
      <c r="GP949" s="3"/>
      <c r="GQ949" s="3"/>
      <c r="GR949" s="3"/>
      <c r="GS949" s="3"/>
      <c r="GT949" s="1"/>
      <c r="GU949" s="1"/>
      <c r="GV949" s="1"/>
      <c r="GW949" s="1"/>
      <c r="GX949" s="1"/>
      <c r="GY949" s="1"/>
      <c r="GZ949" s="1"/>
      <c r="HA949" s="1"/>
      <c r="HB949" s="1"/>
      <c r="HC949" s="1"/>
      <c r="HD949" s="1"/>
      <c r="HE949" s="1"/>
      <c r="HF949" s="1"/>
      <c r="HG949" s="1"/>
      <c r="HH949" s="1"/>
      <c r="HI949" s="1"/>
      <c r="HJ949" s="1"/>
      <c r="HK949" s="1"/>
      <c r="HL949" s="1"/>
    </row>
    <row r="950" spans="1:220" x14ac:dyDescent="0.15">
      <c r="A950" s="97"/>
      <c r="B950" s="19"/>
      <c r="C950" s="2"/>
      <c r="D950" s="16"/>
      <c r="E950" s="17"/>
      <c r="F950" s="17"/>
      <c r="G950" s="17"/>
      <c r="H950" s="17"/>
      <c r="I950" s="16"/>
      <c r="J950" s="99"/>
      <c r="K950" s="3"/>
      <c r="L950" s="20"/>
      <c r="M950" s="15"/>
      <c r="N950" s="15"/>
      <c r="O950" s="20"/>
      <c r="P950" s="2"/>
      <c r="Q950" s="2"/>
      <c r="R950" s="4"/>
      <c r="S950" s="99"/>
      <c r="T950" s="9"/>
      <c r="U950" s="9"/>
      <c r="V950" s="9"/>
      <c r="W950" s="9"/>
      <c r="X950" s="9"/>
      <c r="Y950" s="1"/>
      <c r="Z950" s="9"/>
      <c r="AA950" s="9"/>
      <c r="AB950" s="9"/>
      <c r="AC950" s="9"/>
      <c r="AD950" s="9"/>
      <c r="AE950" s="10"/>
      <c r="AF950" s="9"/>
      <c r="AG950" s="9"/>
      <c r="AH950" s="99">
        <f t="shared" si="530"/>
        <v>44153</v>
      </c>
      <c r="AI950" s="2">
        <f t="shared" ca="1" si="525"/>
        <v>361.41753399999999</v>
      </c>
      <c r="AJ950" s="9">
        <f t="shared" si="525"/>
        <v>350</v>
      </c>
      <c r="AK950" s="16">
        <f t="shared" ca="1" si="525"/>
        <v>1.9000000000000006E-2</v>
      </c>
      <c r="AL950" s="17">
        <f t="shared" ca="1" si="525"/>
        <v>1.0191857</v>
      </c>
      <c r="AM950" s="99">
        <f t="shared" si="526"/>
        <v>44153</v>
      </c>
      <c r="AN950" s="16">
        <f t="shared" si="527"/>
        <v>1.7999999999999999E-2</v>
      </c>
      <c r="AO950" s="3">
        <f t="shared" si="527"/>
        <v>185</v>
      </c>
      <c r="AP950" s="15">
        <f t="shared" si="527"/>
        <v>1.013182904</v>
      </c>
      <c r="AQ950" s="15">
        <f t="shared" ca="1" si="527"/>
        <v>1.0326215270000001</v>
      </c>
      <c r="AR950" s="99">
        <f t="shared" si="528"/>
        <v>44153</v>
      </c>
      <c r="AS950" s="2">
        <f t="shared" ca="1" si="529"/>
        <v>11.417534</v>
      </c>
      <c r="AT950" s="2">
        <f t="shared" si="529"/>
        <v>0</v>
      </c>
      <c r="AU950" s="28" t="str">
        <f t="shared" si="529"/>
        <v>A+J=</v>
      </c>
      <c r="AV950" s="99">
        <f t="shared" si="529"/>
        <v>44249</v>
      </c>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c r="FV950" s="3"/>
      <c r="FW950" s="3"/>
      <c r="FX950" s="3"/>
      <c r="FY950" s="3"/>
      <c r="FZ950" s="3"/>
      <c r="GA950" s="3"/>
      <c r="GB950" s="3"/>
      <c r="GC950" s="3"/>
      <c r="GD950" s="3"/>
      <c r="GE950" s="3"/>
      <c r="GF950" s="3"/>
      <c r="GG950" s="3"/>
      <c r="GH950" s="3"/>
      <c r="GI950" s="3"/>
      <c r="GJ950" s="3"/>
      <c r="GK950" s="3"/>
      <c r="GL950" s="3"/>
      <c r="GM950" s="3"/>
      <c r="GN950" s="3"/>
      <c r="GO950" s="3"/>
      <c r="GP950" s="3"/>
      <c r="GQ950" s="3"/>
      <c r="GR950" s="3"/>
      <c r="GS950" s="3"/>
      <c r="GT950" s="1"/>
      <c r="GU950" s="1"/>
      <c r="GV950" s="1"/>
      <c r="GW950" s="1"/>
      <c r="GX950" s="1"/>
      <c r="GY950" s="1"/>
      <c r="GZ950" s="1"/>
      <c r="HA950" s="1"/>
      <c r="HB950" s="1"/>
      <c r="HC950" s="1"/>
      <c r="HD950" s="1"/>
      <c r="HE950" s="1"/>
      <c r="HF950" s="1"/>
      <c r="HG950" s="1"/>
      <c r="HH950" s="1"/>
      <c r="HI950" s="1"/>
      <c r="HJ950" s="1"/>
      <c r="HK950" s="1"/>
      <c r="HL950" s="1"/>
    </row>
    <row r="951" spans="1:220" x14ac:dyDescent="0.15">
      <c r="A951" s="97"/>
      <c r="B951" s="19"/>
      <c r="C951" s="2"/>
      <c r="D951" s="16"/>
      <c r="E951" s="17"/>
      <c r="F951" s="17"/>
      <c r="G951" s="17"/>
      <c r="H951" s="17"/>
      <c r="I951" s="16"/>
      <c r="J951" s="99"/>
      <c r="K951" s="3"/>
      <c r="L951" s="20"/>
      <c r="M951" s="15"/>
      <c r="N951" s="15"/>
      <c r="O951" s="20"/>
      <c r="P951" s="2"/>
      <c r="Q951" s="2"/>
      <c r="R951" s="4"/>
      <c r="S951" s="99"/>
      <c r="T951" s="9"/>
      <c r="U951" s="9"/>
      <c r="V951" s="9"/>
      <c r="W951" s="9"/>
      <c r="X951" s="9"/>
      <c r="Y951" s="1"/>
      <c r="Z951" s="9"/>
      <c r="AA951" s="9"/>
      <c r="AB951" s="9"/>
      <c r="AC951" s="9"/>
      <c r="AD951" s="9"/>
      <c r="AE951" s="10"/>
      <c r="AF951" s="9"/>
      <c r="AG951" s="9"/>
      <c r="AH951" s="99"/>
      <c r="AI951" s="3"/>
      <c r="AJ951" s="9"/>
      <c r="AK951" s="16"/>
      <c r="AL951" s="17"/>
      <c r="AM951" s="99"/>
      <c r="AN951" s="16"/>
      <c r="AO951" s="3"/>
      <c r="AP951" s="15"/>
      <c r="AQ951" s="15"/>
      <c r="AR951" s="99"/>
      <c r="AS951" s="2"/>
      <c r="AT951" s="3"/>
      <c r="AU951" s="4"/>
      <c r="AV951" s="99"/>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c r="FV951" s="3"/>
      <c r="FW951" s="3"/>
      <c r="FX951" s="3"/>
      <c r="FY951" s="3"/>
      <c r="FZ951" s="3"/>
      <c r="GA951" s="3"/>
      <c r="GB951" s="3"/>
      <c r="GC951" s="3"/>
      <c r="GD951" s="3"/>
      <c r="GE951" s="3"/>
      <c r="GF951" s="3"/>
      <c r="GG951" s="3"/>
      <c r="GH951" s="3"/>
      <c r="GI951" s="3"/>
      <c r="GJ951" s="3"/>
      <c r="GK951" s="3"/>
      <c r="GL951" s="3"/>
      <c r="GM951" s="3"/>
      <c r="GN951" s="3"/>
      <c r="GO951" s="3"/>
      <c r="GP951" s="3"/>
      <c r="GQ951" s="3"/>
      <c r="GR951" s="3"/>
      <c r="GS951" s="3"/>
      <c r="GT951" s="1"/>
      <c r="GU951" s="1"/>
      <c r="GV951" s="1"/>
      <c r="GW951" s="1"/>
      <c r="GX951" s="1"/>
      <c r="GY951" s="1"/>
      <c r="GZ951" s="1"/>
      <c r="HA951" s="1"/>
      <c r="HB951" s="1"/>
      <c r="HC951" s="1"/>
      <c r="HD951" s="1"/>
      <c r="HE951" s="1"/>
      <c r="HF951" s="1"/>
      <c r="HG951" s="1"/>
      <c r="HH951" s="1"/>
      <c r="HI951" s="1"/>
      <c r="HJ951" s="1"/>
      <c r="HK951" s="1"/>
      <c r="HL951" s="1"/>
    </row>
    <row r="952" spans="1:220" x14ac:dyDescent="0.15">
      <c r="A952" s="97"/>
      <c r="B952" s="19"/>
      <c r="C952" s="2"/>
      <c r="D952" s="16"/>
      <c r="E952" s="17"/>
      <c r="F952" s="17"/>
      <c r="G952" s="17"/>
      <c r="H952" s="17"/>
      <c r="I952" s="16"/>
      <c r="J952" s="99"/>
      <c r="K952" s="3"/>
      <c r="L952" s="20"/>
      <c r="M952" s="15"/>
      <c r="N952" s="15"/>
      <c r="O952" s="20"/>
      <c r="P952" s="2"/>
      <c r="Q952" s="2"/>
      <c r="R952" s="4"/>
      <c r="S952" s="99"/>
      <c r="T952" s="9"/>
      <c r="U952" s="9"/>
      <c r="V952" s="9"/>
      <c r="W952" s="9"/>
      <c r="X952" s="9"/>
      <c r="Y952" s="1"/>
      <c r="Z952" s="9"/>
      <c r="AA952" s="9"/>
      <c r="AB952" s="9"/>
      <c r="AC952" s="9"/>
      <c r="AD952" s="9"/>
      <c r="AE952" s="10"/>
      <c r="AF952" s="9"/>
      <c r="AG952" s="9"/>
      <c r="AH952" s="99" t="str">
        <f t="shared" ref="AH952:AV952" si="531">+$B$9</f>
        <v>AMAR16</v>
      </c>
      <c r="AI952" s="3" t="str">
        <f t="shared" si="531"/>
        <v>AMAR16</v>
      </c>
      <c r="AJ952" s="3" t="str">
        <f t="shared" si="531"/>
        <v>AMAR16</v>
      </c>
      <c r="AK952" s="3" t="str">
        <f t="shared" si="531"/>
        <v>AMAR16</v>
      </c>
      <c r="AL952" s="3" t="str">
        <f t="shared" si="531"/>
        <v>AMAR16</v>
      </c>
      <c r="AM952" s="99" t="str">
        <f t="shared" si="531"/>
        <v>AMAR16</v>
      </c>
      <c r="AN952" s="3" t="str">
        <f t="shared" si="531"/>
        <v>AMAR16</v>
      </c>
      <c r="AO952" s="3" t="str">
        <f t="shared" si="531"/>
        <v>AMAR16</v>
      </c>
      <c r="AP952" s="3" t="str">
        <f t="shared" si="531"/>
        <v>AMAR16</v>
      </c>
      <c r="AQ952" s="3" t="str">
        <f t="shared" si="531"/>
        <v>AMAR16</v>
      </c>
      <c r="AR952" s="99" t="str">
        <f t="shared" si="531"/>
        <v>AMAR16</v>
      </c>
      <c r="AS952" s="3" t="str">
        <f t="shared" si="531"/>
        <v>AMAR16</v>
      </c>
      <c r="AT952" s="3" t="str">
        <f t="shared" si="531"/>
        <v>AMAR16</v>
      </c>
      <c r="AU952" s="4" t="str">
        <f t="shared" si="531"/>
        <v>AMAR16</v>
      </c>
      <c r="AV952" s="99" t="str">
        <f t="shared" si="531"/>
        <v>AMAR16</v>
      </c>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c r="FV952" s="3"/>
      <c r="FW952" s="3"/>
      <c r="FX952" s="3"/>
      <c r="FY952" s="3"/>
      <c r="FZ952" s="3"/>
      <c r="GA952" s="3"/>
      <c r="GB952" s="3"/>
      <c r="GC952" s="3"/>
      <c r="GD952" s="3"/>
      <c r="GE952" s="3"/>
      <c r="GF952" s="3"/>
      <c r="GG952" s="3"/>
      <c r="GH952" s="3"/>
      <c r="GI952" s="3"/>
      <c r="GJ952" s="3"/>
      <c r="GK952" s="3"/>
      <c r="GL952" s="3"/>
      <c r="GM952" s="3"/>
      <c r="GN952" s="3"/>
      <c r="GO952" s="3"/>
      <c r="GP952" s="3"/>
      <c r="GQ952" s="3"/>
      <c r="GR952" s="3"/>
      <c r="GS952" s="3"/>
      <c r="GT952" s="1"/>
      <c r="GU952" s="1"/>
      <c r="GV952" s="1"/>
      <c r="GW952" s="1"/>
      <c r="GX952" s="1"/>
      <c r="GY952" s="1"/>
      <c r="GZ952" s="1"/>
      <c r="HA952" s="1"/>
      <c r="HB952" s="1"/>
      <c r="HC952" s="1"/>
      <c r="HD952" s="1"/>
      <c r="HE952" s="1"/>
      <c r="HF952" s="1"/>
      <c r="HG952" s="1"/>
      <c r="HH952" s="1"/>
      <c r="HI952" s="1"/>
      <c r="HJ952" s="1"/>
      <c r="HK952" s="1"/>
      <c r="HL952" s="1"/>
    </row>
    <row r="953" spans="1:220" x14ac:dyDescent="0.15">
      <c r="A953" s="97"/>
      <c r="B953" s="19"/>
      <c r="C953" s="2"/>
      <c r="D953" s="16"/>
      <c r="E953" s="17"/>
      <c r="F953" s="17"/>
      <c r="G953" s="17"/>
      <c r="H953" s="17"/>
      <c r="I953" s="16"/>
      <c r="J953" s="99"/>
      <c r="K953" s="3"/>
      <c r="L953" s="20"/>
      <c r="M953" s="15"/>
      <c r="N953" s="15"/>
      <c r="O953" s="20"/>
      <c r="P953" s="2"/>
      <c r="Q953" s="2"/>
      <c r="R953" s="4"/>
      <c r="S953" s="99"/>
      <c r="T953" s="9"/>
      <c r="U953" s="9"/>
      <c r="V953" s="9"/>
      <c r="W953" s="9"/>
      <c r="X953" s="9"/>
      <c r="Y953" s="1"/>
      <c r="Z953" s="9"/>
      <c r="AA953" s="9"/>
      <c r="AB953" s="9"/>
      <c r="AC953" s="9"/>
      <c r="AD953" s="9"/>
      <c r="AE953" s="10"/>
      <c r="AF953" s="9"/>
      <c r="AG953" s="9"/>
      <c r="AH953" s="99" t="s">
        <v>4</v>
      </c>
      <c r="AI953" s="3" t="s">
        <v>5</v>
      </c>
      <c r="AJ953" s="9" t="s">
        <v>6</v>
      </c>
      <c r="AK953" s="11" t="s">
        <v>7</v>
      </c>
      <c r="AL953" s="12" t="s">
        <v>7</v>
      </c>
      <c r="AM953" s="99" t="s">
        <v>4</v>
      </c>
      <c r="AN953" s="11" t="s">
        <v>8</v>
      </c>
      <c r="AO953" s="14" t="s">
        <v>8</v>
      </c>
      <c r="AP953" s="13" t="s">
        <v>8</v>
      </c>
      <c r="AQ953" s="15" t="s">
        <v>9</v>
      </c>
      <c r="AR953" s="99" t="s">
        <v>4</v>
      </c>
      <c r="AS953" s="2" t="s">
        <v>11</v>
      </c>
      <c r="AT953" s="3" t="s">
        <v>12</v>
      </c>
      <c r="AU953" s="4" t="s">
        <v>13</v>
      </c>
      <c r="AV953" s="99" t="s">
        <v>13</v>
      </c>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c r="FV953" s="3"/>
      <c r="FW953" s="3"/>
      <c r="FX953" s="3"/>
      <c r="FY953" s="3"/>
      <c r="FZ953" s="3"/>
      <c r="GA953" s="3"/>
      <c r="GB953" s="3"/>
      <c r="GC953" s="3"/>
      <c r="GD953" s="3"/>
      <c r="GE953" s="3"/>
      <c r="GF953" s="3"/>
      <c r="GG953" s="3"/>
      <c r="GH953" s="3"/>
      <c r="GI953" s="3"/>
      <c r="GJ953" s="3"/>
      <c r="GK953" s="3"/>
      <c r="GL953" s="3"/>
      <c r="GM953" s="3"/>
      <c r="GN953" s="3"/>
      <c r="GO953" s="3"/>
      <c r="GP953" s="3"/>
      <c r="GQ953" s="3"/>
      <c r="GR953" s="3"/>
      <c r="GS953" s="3"/>
      <c r="GT953" s="1"/>
      <c r="GU953" s="1"/>
      <c r="GV953" s="1"/>
      <c r="GW953" s="1"/>
      <c r="GX953" s="1"/>
      <c r="GY953" s="1"/>
      <c r="GZ953" s="1"/>
      <c r="HA953" s="1"/>
      <c r="HB953" s="1"/>
      <c r="HC953" s="1"/>
      <c r="HD953" s="1"/>
      <c r="HE953" s="1"/>
      <c r="HF953" s="1"/>
      <c r="HG953" s="1"/>
      <c r="HH953" s="1"/>
      <c r="HI953" s="1"/>
      <c r="HJ953" s="1"/>
      <c r="HK953" s="1"/>
      <c r="HL953" s="1"/>
    </row>
    <row r="954" spans="1:220" x14ac:dyDescent="0.15">
      <c r="A954" s="97"/>
      <c r="B954" s="19"/>
      <c r="C954" s="2"/>
      <c r="D954" s="16"/>
      <c r="E954" s="17"/>
      <c r="F954" s="17"/>
      <c r="G954" s="17"/>
      <c r="H954" s="17"/>
      <c r="I954" s="16"/>
      <c r="J954" s="99"/>
      <c r="K954" s="3"/>
      <c r="L954" s="20"/>
      <c r="M954" s="15"/>
      <c r="N954" s="15"/>
      <c r="O954" s="20"/>
      <c r="P954" s="2"/>
      <c r="Q954" s="2"/>
      <c r="R954" s="4"/>
      <c r="S954" s="99"/>
      <c r="T954" s="9"/>
      <c r="U954" s="9"/>
      <c r="V954" s="9"/>
      <c r="W954" s="9"/>
      <c r="X954" s="9"/>
      <c r="Y954" s="1"/>
      <c r="Z954" s="9"/>
      <c r="AA954" s="9"/>
      <c r="AB954" s="9"/>
      <c r="AC954" s="9"/>
      <c r="AD954" s="9"/>
      <c r="AE954" s="10"/>
      <c r="AF954" s="9"/>
      <c r="AG954" s="9"/>
      <c r="AH954" s="99"/>
      <c r="AI954" s="3" t="s">
        <v>15</v>
      </c>
      <c r="AJ954" s="9" t="s">
        <v>16</v>
      </c>
      <c r="AK954" s="16" t="s">
        <v>17</v>
      </c>
      <c r="AL954" s="17" t="s">
        <v>18</v>
      </c>
      <c r="AM954" s="99"/>
      <c r="AN954" s="16"/>
      <c r="AO954" s="3" t="s">
        <v>19</v>
      </c>
      <c r="AP954" s="15" t="s">
        <v>18</v>
      </c>
      <c r="AQ954" s="15" t="s">
        <v>20</v>
      </c>
      <c r="AR954" s="99"/>
      <c r="AS954" s="2"/>
      <c r="AT954" s="3"/>
      <c r="AU954" s="4" t="s">
        <v>21</v>
      </c>
      <c r="AV954" s="99" t="s">
        <v>4</v>
      </c>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c r="FV954" s="3"/>
      <c r="FW954" s="3"/>
      <c r="FX954" s="3"/>
      <c r="FY954" s="3"/>
      <c r="FZ954" s="3"/>
      <c r="GA954" s="3"/>
      <c r="GB954" s="3"/>
      <c r="GC954" s="3"/>
      <c r="GD954" s="3"/>
      <c r="GE954" s="3"/>
      <c r="GF954" s="3"/>
      <c r="GG954" s="3"/>
      <c r="GH954" s="3"/>
      <c r="GI954" s="3"/>
      <c r="GJ954" s="3"/>
      <c r="GK954" s="3"/>
      <c r="GL954" s="3"/>
      <c r="GM954" s="3"/>
      <c r="GN954" s="3"/>
      <c r="GO954" s="3"/>
      <c r="GP954" s="3"/>
      <c r="GQ954" s="3"/>
      <c r="GR954" s="3"/>
      <c r="GS954" s="3"/>
      <c r="GT954" s="1"/>
      <c r="GU954" s="1"/>
      <c r="GV954" s="1"/>
      <c r="GW954" s="1"/>
      <c r="GX954" s="1"/>
      <c r="GY954" s="1"/>
      <c r="GZ954" s="1"/>
      <c r="HA954" s="1"/>
      <c r="HB954" s="1"/>
      <c r="HC954" s="1"/>
      <c r="HD954" s="1"/>
      <c r="HE954" s="1"/>
      <c r="HF954" s="1"/>
      <c r="HG954" s="1"/>
      <c r="HH954" s="1"/>
      <c r="HI954" s="1"/>
      <c r="HJ954" s="1"/>
      <c r="HK954" s="1"/>
      <c r="HL954" s="1"/>
    </row>
    <row r="955" spans="1:220" x14ac:dyDescent="0.15">
      <c r="A955" s="97"/>
      <c r="B955" s="19"/>
      <c r="C955" s="2"/>
      <c r="D955" s="16"/>
      <c r="E955" s="17"/>
      <c r="F955" s="17"/>
      <c r="G955" s="17"/>
      <c r="H955" s="17"/>
      <c r="I955" s="16"/>
      <c r="J955" s="99"/>
      <c r="K955" s="3"/>
      <c r="L955" s="20"/>
      <c r="M955" s="15"/>
      <c r="N955" s="15"/>
      <c r="O955" s="20"/>
      <c r="P955" s="2"/>
      <c r="Q955" s="2"/>
      <c r="R955" s="4"/>
      <c r="S955" s="99"/>
      <c r="T955" s="9"/>
      <c r="U955" s="9"/>
      <c r="V955" s="9"/>
      <c r="W955" s="9"/>
      <c r="X955" s="9"/>
      <c r="Y955" s="1"/>
      <c r="Z955" s="9"/>
      <c r="AA955" s="9"/>
      <c r="AB955" s="9"/>
      <c r="AC955" s="9"/>
      <c r="AD955" s="9"/>
      <c r="AE955" s="10"/>
      <c r="AF955" s="9"/>
      <c r="AG955" s="9"/>
      <c r="AH955" s="99"/>
      <c r="AI955" s="3" t="str">
        <f>+$B$9</f>
        <v>AMAR16</v>
      </c>
      <c r="AJ955" s="9"/>
      <c r="AK955" s="16"/>
      <c r="AL955" s="17" t="s">
        <v>25</v>
      </c>
      <c r="AM955" s="99"/>
      <c r="AN955" s="16" t="s">
        <v>26</v>
      </c>
      <c r="AO955" s="3" t="s">
        <v>28</v>
      </c>
      <c r="AP955" s="15" t="s">
        <v>29</v>
      </c>
      <c r="AQ955" s="15" t="s">
        <v>25</v>
      </c>
      <c r="AR955" s="99"/>
      <c r="AS955" s="2"/>
      <c r="AT955" s="3"/>
      <c r="AU955" s="4" t="s">
        <v>30</v>
      </c>
      <c r="AV955" s="101"/>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c r="FV955" s="3"/>
      <c r="FW955" s="3"/>
      <c r="FX955" s="3"/>
      <c r="FY955" s="3"/>
      <c r="FZ955" s="3"/>
      <c r="GA955" s="3"/>
      <c r="GB955" s="3"/>
      <c r="GC955" s="3"/>
      <c r="GD955" s="3"/>
      <c r="GE955" s="3"/>
      <c r="GF955" s="3"/>
      <c r="GG955" s="3"/>
      <c r="GH955" s="3"/>
      <c r="GI955" s="3"/>
      <c r="GJ955" s="3"/>
      <c r="GK955" s="3"/>
      <c r="GL955" s="3"/>
      <c r="GM955" s="3"/>
      <c r="GN955" s="3"/>
      <c r="GO955" s="3"/>
      <c r="GP955" s="3"/>
      <c r="GQ955" s="3"/>
      <c r="GR955" s="3"/>
      <c r="GS955" s="3"/>
      <c r="GT955" s="1"/>
      <c r="GU955" s="1"/>
      <c r="GV955" s="1"/>
      <c r="GW955" s="1"/>
      <c r="GX955" s="1"/>
      <c r="GY955" s="1"/>
      <c r="GZ955" s="1"/>
      <c r="HA955" s="1"/>
      <c r="HB955" s="1"/>
      <c r="HC955" s="1"/>
      <c r="HD955" s="1"/>
      <c r="HE955" s="1"/>
      <c r="HF955" s="1"/>
      <c r="HG955" s="1"/>
      <c r="HH955" s="1"/>
      <c r="HI955" s="1"/>
      <c r="HJ955" s="1"/>
      <c r="HK955" s="1"/>
      <c r="HL955" s="1"/>
    </row>
    <row r="956" spans="1:220" x14ac:dyDescent="0.15">
      <c r="A956" s="97"/>
      <c r="B956" s="19"/>
      <c r="C956" s="2"/>
      <c r="D956" s="16"/>
      <c r="E956" s="17"/>
      <c r="F956" s="17"/>
      <c r="G956" s="17"/>
      <c r="H956" s="17"/>
      <c r="I956" s="16"/>
      <c r="J956" s="99"/>
      <c r="K956" s="3"/>
      <c r="L956" s="20"/>
      <c r="M956" s="15"/>
      <c r="N956" s="15"/>
      <c r="O956" s="20"/>
      <c r="P956" s="2"/>
      <c r="Q956" s="2"/>
      <c r="R956" s="4"/>
      <c r="S956" s="99"/>
      <c r="T956" s="9"/>
      <c r="U956" s="9"/>
      <c r="V956" s="9"/>
      <c r="W956" s="9"/>
      <c r="X956" s="9"/>
      <c r="Y956" s="1"/>
      <c r="Z956" s="9"/>
      <c r="AA956" s="9"/>
      <c r="AB956" s="9"/>
      <c r="AC956" s="9"/>
      <c r="AD956" s="9"/>
      <c r="AE956" s="10"/>
      <c r="AF956" s="9"/>
      <c r="AG956" s="9"/>
      <c r="AH956" s="99"/>
      <c r="AI956" s="3"/>
      <c r="AJ956" s="9" t="s">
        <v>32</v>
      </c>
      <c r="AK956" s="16" t="s">
        <v>33</v>
      </c>
      <c r="AL956" s="17" t="s">
        <v>37</v>
      </c>
      <c r="AM956" s="99"/>
      <c r="AN956" s="16" t="s">
        <v>38</v>
      </c>
      <c r="AO956" s="3" t="s">
        <v>40</v>
      </c>
      <c r="AP956" s="15" t="s">
        <v>41</v>
      </c>
      <c r="AQ956" s="15" t="s">
        <v>42</v>
      </c>
      <c r="AR956" s="99"/>
      <c r="AS956" s="2" t="s">
        <v>43</v>
      </c>
      <c r="AT956" s="3"/>
      <c r="AU956" s="4"/>
      <c r="AV956" s="101"/>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c r="FV956" s="3"/>
      <c r="FW956" s="3"/>
      <c r="FX956" s="3"/>
      <c r="FY956" s="3"/>
      <c r="FZ956" s="3"/>
      <c r="GA956" s="3"/>
      <c r="GB956" s="3"/>
      <c r="GC956" s="3"/>
      <c r="GD956" s="3"/>
      <c r="GE956" s="3"/>
      <c r="GF956" s="3"/>
      <c r="GG956" s="3"/>
      <c r="GH956" s="3"/>
      <c r="GI956" s="3"/>
      <c r="GJ956" s="3"/>
      <c r="GK956" s="3"/>
      <c r="GL956" s="3"/>
      <c r="GM956" s="3"/>
      <c r="GN956" s="3"/>
      <c r="GO956" s="3"/>
      <c r="GP956" s="3"/>
      <c r="GQ956" s="3"/>
      <c r="GR956" s="3"/>
      <c r="GS956" s="3"/>
      <c r="GT956" s="1"/>
      <c r="GU956" s="1"/>
      <c r="GV956" s="1"/>
      <c r="GW956" s="1"/>
      <c r="GX956" s="1"/>
      <c r="GY956" s="1"/>
      <c r="GZ956" s="1"/>
      <c r="HA956" s="1"/>
      <c r="HB956" s="1"/>
      <c r="HC956" s="1"/>
      <c r="HD956" s="1"/>
      <c r="HE956" s="1"/>
      <c r="HF956" s="1"/>
      <c r="HG956" s="1"/>
      <c r="HH956" s="1"/>
      <c r="HI956" s="1"/>
      <c r="HJ956" s="1"/>
      <c r="HK956" s="1"/>
      <c r="HL956" s="1"/>
    </row>
    <row r="957" spans="1:220" x14ac:dyDescent="0.15">
      <c r="A957" s="97"/>
      <c r="B957" s="19"/>
      <c r="C957" s="2"/>
      <c r="D957" s="16"/>
      <c r="E957" s="17"/>
      <c r="F957" s="17"/>
      <c r="G957" s="17"/>
      <c r="H957" s="17"/>
      <c r="I957" s="16"/>
      <c r="J957" s="99"/>
      <c r="K957" s="3"/>
      <c r="L957" s="20"/>
      <c r="M957" s="15"/>
      <c r="N957" s="15"/>
      <c r="O957" s="20"/>
      <c r="P957" s="2"/>
      <c r="Q957" s="2"/>
      <c r="R957" s="4"/>
      <c r="S957" s="99"/>
      <c r="T957" s="9"/>
      <c r="U957" s="9"/>
      <c r="V957" s="9"/>
      <c r="W957" s="9"/>
      <c r="X957" s="9"/>
      <c r="Y957" s="1"/>
      <c r="Z957" s="9"/>
      <c r="AA957" s="9"/>
      <c r="AB957" s="9"/>
      <c r="AC957" s="9"/>
      <c r="AD957" s="9"/>
      <c r="AE957" s="10"/>
      <c r="AF957" s="9"/>
      <c r="AG957" s="9"/>
      <c r="AH957" s="99"/>
      <c r="AI957" s="3" t="s">
        <v>53</v>
      </c>
      <c r="AJ957" s="9" t="s">
        <v>53</v>
      </c>
      <c r="AK957" s="16"/>
      <c r="AL957" s="17"/>
      <c r="AM957" s="99"/>
      <c r="AN957" s="16"/>
      <c r="AO957" s="3"/>
      <c r="AP957" s="15"/>
      <c r="AQ957" s="15"/>
      <c r="AR957" s="99"/>
      <c r="AS957" s="2" t="s">
        <v>53</v>
      </c>
      <c r="AT957" s="3" t="s">
        <v>53</v>
      </c>
      <c r="AU957" s="4"/>
      <c r="AV957" s="99"/>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c r="FV957" s="3"/>
      <c r="FW957" s="3"/>
      <c r="FX957" s="3"/>
      <c r="FY957" s="3"/>
      <c r="FZ957" s="3"/>
      <c r="GA957" s="3"/>
      <c r="GB957" s="3"/>
      <c r="GC957" s="3"/>
      <c r="GD957" s="3"/>
      <c r="GE957" s="3"/>
      <c r="GF957" s="3"/>
      <c r="GG957" s="3"/>
      <c r="GH957" s="3"/>
      <c r="GI957" s="3"/>
      <c r="GJ957" s="3"/>
      <c r="GK957" s="3"/>
      <c r="GL957" s="3"/>
      <c r="GM957" s="3"/>
      <c r="GN957" s="3"/>
      <c r="GO957" s="3"/>
      <c r="GP957" s="3"/>
      <c r="GQ957" s="3"/>
      <c r="GR957" s="3"/>
      <c r="GS957" s="3"/>
      <c r="GT957" s="1"/>
      <c r="GU957" s="1"/>
      <c r="GV957" s="1"/>
      <c r="GW957" s="1"/>
      <c r="GX957" s="1"/>
      <c r="GY957" s="1"/>
      <c r="GZ957" s="1"/>
      <c r="HA957" s="1"/>
      <c r="HB957" s="1"/>
      <c r="HC957" s="1"/>
      <c r="HD957" s="1"/>
      <c r="HE957" s="1"/>
      <c r="HF957" s="1"/>
      <c r="HG957" s="1"/>
      <c r="HH957" s="1"/>
      <c r="HI957" s="1"/>
      <c r="HJ957" s="1"/>
      <c r="HK957" s="1"/>
      <c r="HL957" s="1"/>
    </row>
    <row r="958" spans="1:220" x14ac:dyDescent="0.15">
      <c r="A958" s="97"/>
      <c r="B958" s="19"/>
      <c r="C958" s="2"/>
      <c r="D958" s="16"/>
      <c r="E958" s="17"/>
      <c r="F958" s="17"/>
      <c r="G958" s="17"/>
      <c r="H958" s="17"/>
      <c r="I958" s="16"/>
      <c r="J958" s="99"/>
      <c r="K958" s="3"/>
      <c r="L958" s="20"/>
      <c r="M958" s="15"/>
      <c r="N958" s="15"/>
      <c r="O958" s="20"/>
      <c r="P958" s="2"/>
      <c r="Q958" s="2"/>
      <c r="R958" s="4"/>
      <c r="S958" s="99"/>
      <c r="T958" s="9"/>
      <c r="U958" s="9"/>
      <c r="V958" s="9"/>
      <c r="W958" s="9"/>
      <c r="X958" s="9"/>
      <c r="Y958" s="1"/>
      <c r="Z958" s="9"/>
      <c r="AA958" s="9"/>
      <c r="AB958" s="9"/>
      <c r="AC958" s="9"/>
      <c r="AD958" s="9"/>
      <c r="AE958" s="10"/>
      <c r="AF958" s="9"/>
      <c r="AG958" s="9"/>
      <c r="AH958" s="99">
        <f>(AH950+1)</f>
        <v>44154</v>
      </c>
      <c r="AI958" s="2">
        <f t="shared" ref="AI958:AL972" ca="1" si="532">VLOOKUP($AH958,$A$12:$S$1473,(AI$1)+1)</f>
        <v>361.47011600000002</v>
      </c>
      <c r="AJ958" s="9">
        <f t="shared" si="532"/>
        <v>350</v>
      </c>
      <c r="AK958" s="16">
        <f t="shared" ca="1" si="532"/>
        <v>1.9000000000000006E-2</v>
      </c>
      <c r="AL958" s="17">
        <f t="shared" ca="1" si="532"/>
        <v>1.0192618200000001</v>
      </c>
      <c r="AM958" s="99">
        <f t="shared" ref="AM958:AM972" si="533">AH958</f>
        <v>44154</v>
      </c>
      <c r="AN958" s="16">
        <f t="shared" ref="AN958:AQ972" si="534">VLOOKUP($AH958,$A$12:$S$1473,(AN$1)+1)</f>
        <v>1.7999999999999999E-2</v>
      </c>
      <c r="AO958" s="3">
        <f t="shared" si="534"/>
        <v>186</v>
      </c>
      <c r="AP958" s="15">
        <f t="shared" si="534"/>
        <v>1.0132546330000001</v>
      </c>
      <c r="AQ958" s="15">
        <f t="shared" ca="1" si="534"/>
        <v>1.032771761</v>
      </c>
      <c r="AR958" s="99">
        <f t="shared" ref="AR958:AR972" si="535">AH958</f>
        <v>44154</v>
      </c>
      <c r="AS958" s="2">
        <f t="shared" ref="AS958:AV972" ca="1" si="536">VLOOKUP($AH958,$A$12:$S$1473,(AS$1)+1)</f>
        <v>11.470116000000001</v>
      </c>
      <c r="AT958" s="2">
        <f t="shared" si="536"/>
        <v>0</v>
      </c>
      <c r="AU958" s="28" t="str">
        <f t="shared" si="536"/>
        <v>A+J=</v>
      </c>
      <c r="AV958" s="99">
        <f t="shared" si="536"/>
        <v>44249</v>
      </c>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c r="FV958" s="3"/>
      <c r="FW958" s="3"/>
      <c r="FX958" s="3"/>
      <c r="FY958" s="3"/>
      <c r="FZ958" s="3"/>
      <c r="GA958" s="3"/>
      <c r="GB958" s="3"/>
      <c r="GC958" s="3"/>
      <c r="GD958" s="3"/>
      <c r="GE958" s="3"/>
      <c r="GF958" s="3"/>
      <c r="GG958" s="3"/>
      <c r="GH958" s="3"/>
      <c r="GI958" s="3"/>
      <c r="GJ958" s="3"/>
      <c r="GK958" s="3"/>
      <c r="GL958" s="3"/>
      <c r="GM958" s="3"/>
      <c r="GN958" s="3"/>
      <c r="GO958" s="3"/>
      <c r="GP958" s="3"/>
      <c r="GQ958" s="3"/>
      <c r="GR958" s="3"/>
      <c r="GS958" s="3"/>
      <c r="GT958" s="1"/>
      <c r="GU958" s="1"/>
      <c r="GV958" s="1"/>
      <c r="GW958" s="1"/>
      <c r="GX958" s="1"/>
      <c r="GY958" s="1"/>
      <c r="GZ958" s="1"/>
      <c r="HA958" s="1"/>
      <c r="HB958" s="1"/>
      <c r="HC958" s="1"/>
      <c r="HD958" s="1"/>
      <c r="HE958" s="1"/>
      <c r="HF958" s="1"/>
      <c r="HG958" s="1"/>
      <c r="HH958" s="1"/>
      <c r="HI958" s="1"/>
      <c r="HJ958" s="1"/>
      <c r="HK958" s="1"/>
      <c r="HL958" s="1"/>
    </row>
    <row r="959" spans="1:220" x14ac:dyDescent="0.15">
      <c r="A959" s="97"/>
      <c r="B959" s="19"/>
      <c r="C959" s="2"/>
      <c r="D959" s="16"/>
      <c r="E959" s="17"/>
      <c r="F959" s="17"/>
      <c r="G959" s="17"/>
      <c r="H959" s="17"/>
      <c r="I959" s="16"/>
      <c r="J959" s="99"/>
      <c r="K959" s="3"/>
      <c r="L959" s="20"/>
      <c r="M959" s="15"/>
      <c r="N959" s="15"/>
      <c r="O959" s="20"/>
      <c r="P959" s="2"/>
      <c r="Q959" s="2"/>
      <c r="R959" s="4"/>
      <c r="S959" s="99"/>
      <c r="T959" s="9"/>
      <c r="U959" s="9"/>
      <c r="V959" s="9"/>
      <c r="W959" s="9"/>
      <c r="X959" s="9"/>
      <c r="Y959" s="1"/>
      <c r="Z959" s="9"/>
      <c r="AA959" s="9"/>
      <c r="AB959" s="9"/>
      <c r="AC959" s="9"/>
      <c r="AD959" s="9"/>
      <c r="AE959" s="10"/>
      <c r="AF959" s="9"/>
      <c r="AG959" s="9"/>
      <c r="AH959" s="99">
        <f t="shared" ref="AH959:AH972" si="537">(AH958+1)</f>
        <v>44155</v>
      </c>
      <c r="AI959" s="2">
        <f t="shared" ca="1" si="532"/>
        <v>361.52270700000003</v>
      </c>
      <c r="AJ959" s="9">
        <f t="shared" si="532"/>
        <v>350</v>
      </c>
      <c r="AK959" s="16">
        <f t="shared" ca="1" si="532"/>
        <v>1.9000000000000006E-2</v>
      </c>
      <c r="AL959" s="17">
        <f t="shared" ca="1" si="532"/>
        <v>1.0193379499999999</v>
      </c>
      <c r="AM959" s="99">
        <f t="shared" si="533"/>
        <v>44155</v>
      </c>
      <c r="AN959" s="16">
        <f t="shared" si="534"/>
        <v>1.7999999999999999E-2</v>
      </c>
      <c r="AO959" s="3">
        <f t="shared" si="534"/>
        <v>187</v>
      </c>
      <c r="AP959" s="15">
        <f t="shared" si="534"/>
        <v>1.0133263669999999</v>
      </c>
      <c r="AQ959" s="15">
        <f t="shared" ca="1" si="534"/>
        <v>1.0329220219999999</v>
      </c>
      <c r="AR959" s="99">
        <f t="shared" si="535"/>
        <v>44155</v>
      </c>
      <c r="AS959" s="2">
        <f t="shared" ca="1" si="536"/>
        <v>11.522707</v>
      </c>
      <c r="AT959" s="2">
        <f t="shared" si="536"/>
        <v>0</v>
      </c>
      <c r="AU959" s="28" t="str">
        <f t="shared" si="536"/>
        <v>A+J=</v>
      </c>
      <c r="AV959" s="99">
        <f t="shared" si="536"/>
        <v>44249</v>
      </c>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c r="FV959" s="3"/>
      <c r="FW959" s="3"/>
      <c r="FX959" s="3"/>
      <c r="FY959" s="3"/>
      <c r="FZ959" s="3"/>
      <c r="GA959" s="3"/>
      <c r="GB959" s="3"/>
      <c r="GC959" s="3"/>
      <c r="GD959" s="3"/>
      <c r="GE959" s="3"/>
      <c r="GF959" s="3"/>
      <c r="GG959" s="3"/>
      <c r="GH959" s="3"/>
      <c r="GI959" s="3"/>
      <c r="GJ959" s="3"/>
      <c r="GK959" s="3"/>
      <c r="GL959" s="3"/>
      <c r="GM959" s="3"/>
      <c r="GN959" s="3"/>
      <c r="GO959" s="3"/>
      <c r="GP959" s="3"/>
      <c r="GQ959" s="3"/>
      <c r="GR959" s="3"/>
      <c r="GS959" s="3"/>
      <c r="GT959" s="1"/>
      <c r="GU959" s="1"/>
      <c r="GV959" s="1"/>
      <c r="GW959" s="1"/>
      <c r="GX959" s="1"/>
      <c r="GY959" s="1"/>
      <c r="GZ959" s="1"/>
      <c r="HA959" s="1"/>
      <c r="HB959" s="1"/>
      <c r="HC959" s="1"/>
      <c r="HD959" s="1"/>
      <c r="HE959" s="1"/>
      <c r="HF959" s="1"/>
      <c r="HG959" s="1"/>
      <c r="HH959" s="1"/>
      <c r="HI959" s="1"/>
      <c r="HJ959" s="1"/>
      <c r="HK959" s="1"/>
      <c r="HL959" s="1"/>
    </row>
    <row r="960" spans="1:220" x14ac:dyDescent="0.15">
      <c r="A960" s="97"/>
      <c r="B960" s="19"/>
      <c r="C960" s="2"/>
      <c r="D960" s="16"/>
      <c r="E960" s="17"/>
      <c r="F960" s="17"/>
      <c r="G960" s="17"/>
      <c r="H960" s="17"/>
      <c r="I960" s="16"/>
      <c r="J960" s="99"/>
      <c r="K960" s="3"/>
      <c r="L960" s="20"/>
      <c r="M960" s="15"/>
      <c r="N960" s="15"/>
      <c r="O960" s="20"/>
      <c r="P960" s="2"/>
      <c r="Q960" s="2"/>
      <c r="R960" s="4"/>
      <c r="S960" s="99"/>
      <c r="T960" s="9"/>
      <c r="U960" s="9"/>
      <c r="V960" s="9"/>
      <c r="W960" s="9"/>
      <c r="X960" s="9"/>
      <c r="Y960" s="1"/>
      <c r="Z960" s="9"/>
      <c r="AA960" s="9"/>
      <c r="AB960" s="9"/>
      <c r="AC960" s="9"/>
      <c r="AD960" s="9"/>
      <c r="AE960" s="10"/>
      <c r="AF960" s="9"/>
      <c r="AG960" s="9"/>
      <c r="AH960" s="99">
        <f t="shared" si="537"/>
        <v>44156</v>
      </c>
      <c r="AI960" s="2">
        <f t="shared" ca="1" si="532"/>
        <v>361.57530400000002</v>
      </c>
      <c r="AJ960" s="9">
        <f t="shared" si="532"/>
        <v>350</v>
      </c>
      <c r="AK960" s="16">
        <f t="shared" ca="1" si="532"/>
        <v>0</v>
      </c>
      <c r="AL960" s="17">
        <f t="shared" ca="1" si="532"/>
        <v>1.01941408</v>
      </c>
      <c r="AM960" s="99">
        <f t="shared" si="533"/>
        <v>44156</v>
      </c>
      <c r="AN960" s="16">
        <f t="shared" si="534"/>
        <v>1.7999999999999999E-2</v>
      </c>
      <c r="AO960" s="3">
        <f t="shared" si="534"/>
        <v>188</v>
      </c>
      <c r="AP960" s="15">
        <f t="shared" si="534"/>
        <v>1.0133981059999999</v>
      </c>
      <c r="AQ960" s="15">
        <f t="shared" ca="1" si="534"/>
        <v>1.033072298</v>
      </c>
      <c r="AR960" s="99">
        <f t="shared" si="535"/>
        <v>44156</v>
      </c>
      <c r="AS960" s="2">
        <f t="shared" ca="1" si="536"/>
        <v>11.575303999999999</v>
      </c>
      <c r="AT960" s="2">
        <f t="shared" si="536"/>
        <v>0</v>
      </c>
      <c r="AU960" s="28" t="str">
        <f t="shared" si="536"/>
        <v>A+J=</v>
      </c>
      <c r="AV960" s="99">
        <f t="shared" si="536"/>
        <v>44249</v>
      </c>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c r="FV960" s="3"/>
      <c r="FW960" s="3"/>
      <c r="FX960" s="3"/>
      <c r="FY960" s="3"/>
      <c r="FZ960" s="3"/>
      <c r="GA960" s="3"/>
      <c r="GB960" s="3"/>
      <c r="GC960" s="3"/>
      <c r="GD960" s="3"/>
      <c r="GE960" s="3"/>
      <c r="GF960" s="3"/>
      <c r="GG960" s="3"/>
      <c r="GH960" s="3"/>
      <c r="GI960" s="3"/>
      <c r="GJ960" s="3"/>
      <c r="GK960" s="3"/>
      <c r="GL960" s="3"/>
      <c r="GM960" s="3"/>
      <c r="GN960" s="3"/>
      <c r="GO960" s="3"/>
      <c r="GP960" s="3"/>
      <c r="GQ960" s="3"/>
      <c r="GR960" s="3"/>
      <c r="GS960" s="3"/>
      <c r="GT960" s="1"/>
      <c r="GU960" s="1"/>
      <c r="GV960" s="1"/>
      <c r="GW960" s="1"/>
      <c r="GX960" s="1"/>
      <c r="GY960" s="1"/>
      <c r="GZ960" s="1"/>
      <c r="HA960" s="1"/>
      <c r="HB960" s="1"/>
      <c r="HC960" s="1"/>
      <c r="HD960" s="1"/>
      <c r="HE960" s="1"/>
      <c r="HF960" s="1"/>
      <c r="HG960" s="1"/>
      <c r="HH960" s="1"/>
      <c r="HI960" s="1"/>
      <c r="HJ960" s="1"/>
      <c r="HK960" s="1"/>
      <c r="HL960" s="1"/>
    </row>
    <row r="961" spans="1:220" x14ac:dyDescent="0.15">
      <c r="A961" s="97"/>
      <c r="B961" s="19"/>
      <c r="C961" s="2"/>
      <c r="D961" s="16"/>
      <c r="E961" s="17"/>
      <c r="F961" s="17"/>
      <c r="G961" s="17"/>
      <c r="H961" s="17"/>
      <c r="I961" s="16"/>
      <c r="J961" s="99"/>
      <c r="K961" s="3"/>
      <c r="L961" s="20"/>
      <c r="M961" s="15"/>
      <c r="N961" s="15"/>
      <c r="O961" s="20"/>
      <c r="P961" s="2"/>
      <c r="Q961" s="2"/>
      <c r="R961" s="4"/>
      <c r="S961" s="99"/>
      <c r="T961" s="9"/>
      <c r="U961" s="9"/>
      <c r="V961" s="9"/>
      <c r="W961" s="9"/>
      <c r="X961" s="9"/>
      <c r="Y961" s="1"/>
      <c r="Z961" s="9"/>
      <c r="AA961" s="9"/>
      <c r="AB961" s="9"/>
      <c r="AC961" s="9"/>
      <c r="AD961" s="9"/>
      <c r="AE961" s="10"/>
      <c r="AF961" s="9"/>
      <c r="AG961" s="9"/>
      <c r="AH961" s="99">
        <f t="shared" si="537"/>
        <v>44157</v>
      </c>
      <c r="AI961" s="2">
        <f t="shared" ca="1" si="532"/>
        <v>361.57530400000002</v>
      </c>
      <c r="AJ961" s="9">
        <f t="shared" si="532"/>
        <v>350</v>
      </c>
      <c r="AK961" s="16">
        <f t="shared" ca="1" si="532"/>
        <v>0</v>
      </c>
      <c r="AL961" s="17">
        <f t="shared" ca="1" si="532"/>
        <v>1.01941408</v>
      </c>
      <c r="AM961" s="99">
        <f t="shared" si="533"/>
        <v>44157</v>
      </c>
      <c r="AN961" s="16">
        <f t="shared" si="534"/>
        <v>1.7999999999999999E-2</v>
      </c>
      <c r="AO961" s="3">
        <f t="shared" si="534"/>
        <v>188</v>
      </c>
      <c r="AP961" s="15">
        <f t="shared" si="534"/>
        <v>1.0133981059999999</v>
      </c>
      <c r="AQ961" s="15">
        <f t="shared" ca="1" si="534"/>
        <v>1.033072298</v>
      </c>
      <c r="AR961" s="99">
        <f t="shared" si="535"/>
        <v>44157</v>
      </c>
      <c r="AS961" s="2">
        <f t="shared" ca="1" si="536"/>
        <v>11.575303999999999</v>
      </c>
      <c r="AT961" s="2">
        <f t="shared" si="536"/>
        <v>0</v>
      </c>
      <c r="AU961" s="28" t="str">
        <f t="shared" si="536"/>
        <v>A+J=</v>
      </c>
      <c r="AV961" s="99">
        <f t="shared" si="536"/>
        <v>44249</v>
      </c>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c r="FV961" s="3"/>
      <c r="FW961" s="3"/>
      <c r="FX961" s="3"/>
      <c r="FY961" s="3"/>
      <c r="FZ961" s="3"/>
      <c r="GA961" s="3"/>
      <c r="GB961" s="3"/>
      <c r="GC961" s="3"/>
      <c r="GD961" s="3"/>
      <c r="GE961" s="3"/>
      <c r="GF961" s="3"/>
      <c r="GG961" s="3"/>
      <c r="GH961" s="3"/>
      <c r="GI961" s="3"/>
      <c r="GJ961" s="3"/>
      <c r="GK961" s="3"/>
      <c r="GL961" s="3"/>
      <c r="GM961" s="3"/>
      <c r="GN961" s="3"/>
      <c r="GO961" s="3"/>
      <c r="GP961" s="3"/>
      <c r="GQ961" s="3"/>
      <c r="GR961" s="3"/>
      <c r="GS961" s="3"/>
      <c r="GT961" s="1"/>
      <c r="GU961" s="1"/>
      <c r="GV961" s="1"/>
      <c r="GW961" s="1"/>
      <c r="GX961" s="1"/>
      <c r="GY961" s="1"/>
      <c r="GZ961" s="1"/>
      <c r="HA961" s="1"/>
      <c r="HB961" s="1"/>
      <c r="HC961" s="1"/>
      <c r="HD961" s="1"/>
      <c r="HE961" s="1"/>
      <c r="HF961" s="1"/>
      <c r="HG961" s="1"/>
      <c r="HH961" s="1"/>
      <c r="HI961" s="1"/>
      <c r="HJ961" s="1"/>
      <c r="HK961" s="1"/>
      <c r="HL961" s="1"/>
    </row>
    <row r="962" spans="1:220" x14ac:dyDescent="0.15">
      <c r="A962" s="97"/>
      <c r="B962" s="19"/>
      <c r="C962" s="2"/>
      <c r="D962" s="16"/>
      <c r="E962" s="17"/>
      <c r="F962" s="17"/>
      <c r="G962" s="17"/>
      <c r="H962" s="17"/>
      <c r="I962" s="16"/>
      <c r="J962" s="99"/>
      <c r="K962" s="3"/>
      <c r="L962" s="20"/>
      <c r="M962" s="15"/>
      <c r="N962" s="15"/>
      <c r="O962" s="20"/>
      <c r="P962" s="2"/>
      <c r="Q962" s="2"/>
      <c r="R962" s="4"/>
      <c r="S962" s="99"/>
      <c r="T962" s="9"/>
      <c r="U962" s="9"/>
      <c r="V962" s="9"/>
      <c r="W962" s="9"/>
      <c r="X962" s="9"/>
      <c r="Y962" s="1"/>
      <c r="Z962" s="9"/>
      <c r="AA962" s="9"/>
      <c r="AB962" s="9"/>
      <c r="AC962" s="9"/>
      <c r="AD962" s="9"/>
      <c r="AE962" s="10"/>
      <c r="AF962" s="9"/>
      <c r="AG962" s="9"/>
      <c r="AH962" s="99">
        <f t="shared" si="537"/>
        <v>44158</v>
      </c>
      <c r="AI962" s="2">
        <f t="shared" ca="1" si="532"/>
        <v>361.57530400000002</v>
      </c>
      <c r="AJ962" s="9">
        <f t="shared" si="532"/>
        <v>350</v>
      </c>
      <c r="AK962" s="16">
        <f t="shared" ca="1" si="532"/>
        <v>1.9000000000000006E-2</v>
      </c>
      <c r="AL962" s="17">
        <f t="shared" ca="1" si="532"/>
        <v>1.01941408</v>
      </c>
      <c r="AM962" s="99">
        <f t="shared" si="533"/>
        <v>44158</v>
      </c>
      <c r="AN962" s="16">
        <f t="shared" si="534"/>
        <v>1.7999999999999999E-2</v>
      </c>
      <c r="AO962" s="3">
        <f t="shared" si="534"/>
        <v>188</v>
      </c>
      <c r="AP962" s="15">
        <f t="shared" si="534"/>
        <v>1.0133981059999999</v>
      </c>
      <c r="AQ962" s="15">
        <f t="shared" ca="1" si="534"/>
        <v>1.033072298</v>
      </c>
      <c r="AR962" s="99">
        <f t="shared" si="535"/>
        <v>44158</v>
      </c>
      <c r="AS962" s="2">
        <f t="shared" ca="1" si="536"/>
        <v>11.575303999999999</v>
      </c>
      <c r="AT962" s="2">
        <f t="shared" si="536"/>
        <v>0</v>
      </c>
      <c r="AU962" s="28" t="str">
        <f t="shared" si="536"/>
        <v>A+J=</v>
      </c>
      <c r="AV962" s="99">
        <f t="shared" si="536"/>
        <v>44249</v>
      </c>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c r="FV962" s="3"/>
      <c r="FW962" s="3"/>
      <c r="FX962" s="3"/>
      <c r="FY962" s="3"/>
      <c r="FZ962" s="3"/>
      <c r="GA962" s="3"/>
      <c r="GB962" s="3"/>
      <c r="GC962" s="3"/>
      <c r="GD962" s="3"/>
      <c r="GE962" s="3"/>
      <c r="GF962" s="3"/>
      <c r="GG962" s="3"/>
      <c r="GH962" s="3"/>
      <c r="GI962" s="3"/>
      <c r="GJ962" s="3"/>
      <c r="GK962" s="3"/>
      <c r="GL962" s="3"/>
      <c r="GM962" s="3"/>
      <c r="GN962" s="3"/>
      <c r="GO962" s="3"/>
      <c r="GP962" s="3"/>
      <c r="GQ962" s="3"/>
      <c r="GR962" s="3"/>
      <c r="GS962" s="3"/>
      <c r="GT962" s="1"/>
      <c r="GU962" s="1"/>
      <c r="GV962" s="1"/>
      <c r="GW962" s="1"/>
      <c r="GX962" s="1"/>
      <c r="GY962" s="1"/>
      <c r="GZ962" s="1"/>
      <c r="HA962" s="1"/>
      <c r="HB962" s="1"/>
      <c r="HC962" s="1"/>
      <c r="HD962" s="1"/>
      <c r="HE962" s="1"/>
      <c r="HF962" s="1"/>
      <c r="HG962" s="1"/>
      <c r="HH962" s="1"/>
      <c r="HI962" s="1"/>
      <c r="HJ962" s="1"/>
      <c r="HK962" s="1"/>
      <c r="HL962" s="1"/>
    </row>
    <row r="963" spans="1:220" x14ac:dyDescent="0.15">
      <c r="A963" s="97"/>
      <c r="B963" s="19"/>
      <c r="C963" s="2"/>
      <c r="D963" s="16"/>
      <c r="E963" s="17"/>
      <c r="F963" s="17"/>
      <c r="G963" s="17"/>
      <c r="H963" s="17"/>
      <c r="I963" s="16"/>
      <c r="J963" s="99"/>
      <c r="K963" s="3"/>
      <c r="L963" s="20"/>
      <c r="M963" s="15"/>
      <c r="N963" s="15"/>
      <c r="O963" s="20"/>
      <c r="P963" s="2"/>
      <c r="Q963" s="2"/>
      <c r="R963" s="4"/>
      <c r="S963" s="99"/>
      <c r="T963" s="9"/>
      <c r="U963" s="9"/>
      <c r="V963" s="9"/>
      <c r="W963" s="9"/>
      <c r="X963" s="9"/>
      <c r="Y963" s="1"/>
      <c r="Z963" s="9"/>
      <c r="AA963" s="9"/>
      <c r="AB963" s="9"/>
      <c r="AC963" s="9"/>
      <c r="AD963" s="9"/>
      <c r="AE963" s="10"/>
      <c r="AF963" s="9"/>
      <c r="AG963" s="9"/>
      <c r="AH963" s="99">
        <f t="shared" si="537"/>
        <v>44159</v>
      </c>
      <c r="AI963" s="2">
        <f t="shared" ca="1" si="532"/>
        <v>361.62790999999999</v>
      </c>
      <c r="AJ963" s="9">
        <f t="shared" si="532"/>
        <v>350</v>
      </c>
      <c r="AK963" s="16">
        <f t="shared" ca="1" si="532"/>
        <v>1.9000000000000006E-2</v>
      </c>
      <c r="AL963" s="17">
        <f t="shared" ca="1" si="532"/>
        <v>1.01949022</v>
      </c>
      <c r="AM963" s="99">
        <f t="shared" si="533"/>
        <v>44159</v>
      </c>
      <c r="AN963" s="16">
        <f t="shared" si="534"/>
        <v>1.7999999999999999E-2</v>
      </c>
      <c r="AO963" s="3">
        <f t="shared" si="534"/>
        <v>189</v>
      </c>
      <c r="AP963" s="15">
        <f t="shared" si="534"/>
        <v>1.013469851</v>
      </c>
      <c r="AQ963" s="15">
        <f t="shared" ca="1" si="534"/>
        <v>1.0332226010000001</v>
      </c>
      <c r="AR963" s="99">
        <f t="shared" si="535"/>
        <v>44159</v>
      </c>
      <c r="AS963" s="2">
        <f t="shared" ca="1" si="536"/>
        <v>11.62791</v>
      </c>
      <c r="AT963" s="2">
        <f t="shared" si="536"/>
        <v>0</v>
      </c>
      <c r="AU963" s="28" t="str">
        <f t="shared" si="536"/>
        <v>A+J=</v>
      </c>
      <c r="AV963" s="99">
        <f t="shared" si="536"/>
        <v>44249</v>
      </c>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c r="FV963" s="3"/>
      <c r="FW963" s="3"/>
      <c r="FX963" s="3"/>
      <c r="FY963" s="3"/>
      <c r="FZ963" s="3"/>
      <c r="GA963" s="3"/>
      <c r="GB963" s="3"/>
      <c r="GC963" s="3"/>
      <c r="GD963" s="3"/>
      <c r="GE963" s="3"/>
      <c r="GF963" s="3"/>
      <c r="GG963" s="3"/>
      <c r="GH963" s="3"/>
      <c r="GI963" s="3"/>
      <c r="GJ963" s="3"/>
      <c r="GK963" s="3"/>
      <c r="GL963" s="3"/>
      <c r="GM963" s="3"/>
      <c r="GN963" s="3"/>
      <c r="GO963" s="3"/>
      <c r="GP963" s="3"/>
      <c r="GQ963" s="3"/>
      <c r="GR963" s="3"/>
      <c r="GS963" s="3"/>
      <c r="GT963" s="1"/>
      <c r="GU963" s="1"/>
      <c r="GV963" s="1"/>
      <c r="GW963" s="1"/>
      <c r="GX963" s="1"/>
      <c r="GY963" s="1"/>
      <c r="GZ963" s="1"/>
      <c r="HA963" s="1"/>
      <c r="HB963" s="1"/>
      <c r="HC963" s="1"/>
      <c r="HD963" s="1"/>
      <c r="HE963" s="1"/>
      <c r="HF963" s="1"/>
      <c r="HG963" s="1"/>
      <c r="HH963" s="1"/>
      <c r="HI963" s="1"/>
      <c r="HJ963" s="1"/>
      <c r="HK963" s="1"/>
      <c r="HL963" s="1"/>
    </row>
    <row r="964" spans="1:220" x14ac:dyDescent="0.15">
      <c r="A964" s="97"/>
      <c r="B964" s="19"/>
      <c r="C964" s="2"/>
      <c r="D964" s="16"/>
      <c r="E964" s="17"/>
      <c r="F964" s="17"/>
      <c r="G964" s="17"/>
      <c r="H964" s="17"/>
      <c r="I964" s="16"/>
      <c r="J964" s="99"/>
      <c r="K964" s="3"/>
      <c r="L964" s="20"/>
      <c r="M964" s="15"/>
      <c r="N964" s="15"/>
      <c r="O964" s="20"/>
      <c r="P964" s="2"/>
      <c r="Q964" s="2"/>
      <c r="R964" s="4"/>
      <c r="S964" s="99"/>
      <c r="T964" s="9"/>
      <c r="U964" s="9"/>
      <c r="V964" s="9"/>
      <c r="W964" s="9"/>
      <c r="X964" s="9"/>
      <c r="Y964" s="1"/>
      <c r="Z964" s="9"/>
      <c r="AA964" s="9"/>
      <c r="AB964" s="9"/>
      <c r="AC964" s="9"/>
      <c r="AD964" s="9"/>
      <c r="AE964" s="10"/>
      <c r="AF964" s="9"/>
      <c r="AG964" s="9"/>
      <c r="AH964" s="99">
        <f t="shared" si="537"/>
        <v>44160</v>
      </c>
      <c r="AI964" s="2">
        <f t="shared" ca="1" si="532"/>
        <v>361.68052499999999</v>
      </c>
      <c r="AJ964" s="9">
        <f t="shared" si="532"/>
        <v>350</v>
      </c>
      <c r="AK964" s="16">
        <f t="shared" ca="1" si="532"/>
        <v>1.9000000000000006E-2</v>
      </c>
      <c r="AL964" s="17">
        <f t="shared" ca="1" si="532"/>
        <v>1.0195663699999999</v>
      </c>
      <c r="AM964" s="99">
        <f t="shared" si="533"/>
        <v>44160</v>
      </c>
      <c r="AN964" s="16">
        <f t="shared" si="534"/>
        <v>1.7999999999999999E-2</v>
      </c>
      <c r="AO964" s="3">
        <f t="shared" si="534"/>
        <v>190</v>
      </c>
      <c r="AP964" s="15">
        <f t="shared" si="534"/>
        <v>1.0135415999999999</v>
      </c>
      <c r="AQ964" s="15">
        <f t="shared" ca="1" si="534"/>
        <v>1.0333729300000001</v>
      </c>
      <c r="AR964" s="99">
        <f t="shared" si="535"/>
        <v>44160</v>
      </c>
      <c r="AS964" s="2">
        <f t="shared" ca="1" si="536"/>
        <v>11.680524999999999</v>
      </c>
      <c r="AT964" s="2">
        <f t="shared" si="536"/>
        <v>0</v>
      </c>
      <c r="AU964" s="28" t="str">
        <f t="shared" si="536"/>
        <v>A+J=</v>
      </c>
      <c r="AV964" s="99">
        <f t="shared" si="536"/>
        <v>44249</v>
      </c>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c r="FV964" s="3"/>
      <c r="FW964" s="3"/>
      <c r="FX964" s="3"/>
      <c r="FY964" s="3"/>
      <c r="FZ964" s="3"/>
      <c r="GA964" s="3"/>
      <c r="GB964" s="3"/>
      <c r="GC964" s="3"/>
      <c r="GD964" s="3"/>
      <c r="GE964" s="3"/>
      <c r="GF964" s="3"/>
      <c r="GG964" s="3"/>
      <c r="GH964" s="3"/>
      <c r="GI964" s="3"/>
      <c r="GJ964" s="3"/>
      <c r="GK964" s="3"/>
      <c r="GL964" s="3"/>
      <c r="GM964" s="3"/>
      <c r="GN964" s="3"/>
      <c r="GO964" s="3"/>
      <c r="GP964" s="3"/>
      <c r="GQ964" s="3"/>
      <c r="GR964" s="3"/>
      <c r="GS964" s="3"/>
      <c r="GT964" s="1"/>
      <c r="GU964" s="1"/>
      <c r="GV964" s="1"/>
      <c r="GW964" s="1"/>
      <c r="GX964" s="1"/>
      <c r="GY964" s="1"/>
      <c r="GZ964" s="1"/>
      <c r="HA964" s="1"/>
      <c r="HB964" s="1"/>
      <c r="HC964" s="1"/>
      <c r="HD964" s="1"/>
      <c r="HE964" s="1"/>
      <c r="HF964" s="1"/>
      <c r="HG964" s="1"/>
      <c r="HH964" s="1"/>
      <c r="HI964" s="1"/>
      <c r="HJ964" s="1"/>
      <c r="HK964" s="1"/>
      <c r="HL964" s="1"/>
    </row>
    <row r="965" spans="1:220" x14ac:dyDescent="0.15">
      <c r="A965" s="97"/>
      <c r="B965" s="19"/>
      <c r="C965" s="2"/>
      <c r="D965" s="16"/>
      <c r="E965" s="17"/>
      <c r="F965" s="17"/>
      <c r="G965" s="17"/>
      <c r="H965" s="17"/>
      <c r="I965" s="16"/>
      <c r="J965" s="99"/>
      <c r="K965" s="3"/>
      <c r="L965" s="20"/>
      <c r="M965" s="15"/>
      <c r="N965" s="15"/>
      <c r="O965" s="20"/>
      <c r="P965" s="2"/>
      <c r="Q965" s="2"/>
      <c r="R965" s="4"/>
      <c r="S965" s="99"/>
      <c r="T965" s="9"/>
      <c r="U965" s="9"/>
      <c r="V965" s="9"/>
      <c r="W965" s="9"/>
      <c r="X965" s="9"/>
      <c r="Y965" s="1"/>
      <c r="Z965" s="9"/>
      <c r="AA965" s="9"/>
      <c r="AB965" s="9"/>
      <c r="AC965" s="9"/>
      <c r="AD965" s="9"/>
      <c r="AE965" s="10"/>
      <c r="AF965" s="9"/>
      <c r="AG965" s="9"/>
      <c r="AH965" s="99">
        <f t="shared" si="537"/>
        <v>44161</v>
      </c>
      <c r="AI965" s="2">
        <f t="shared" ca="1" si="532"/>
        <v>361.73314599999998</v>
      </c>
      <c r="AJ965" s="9">
        <f t="shared" si="532"/>
        <v>350</v>
      </c>
      <c r="AK965" s="16">
        <f t="shared" ca="1" si="532"/>
        <v>1.9000000000000006E-2</v>
      </c>
      <c r="AL965" s="17">
        <f t="shared" ca="1" si="532"/>
        <v>1.0196425200000001</v>
      </c>
      <c r="AM965" s="99">
        <f t="shared" si="533"/>
        <v>44161</v>
      </c>
      <c r="AN965" s="16">
        <f t="shared" si="534"/>
        <v>1.7999999999999999E-2</v>
      </c>
      <c r="AO965" s="3">
        <f t="shared" si="534"/>
        <v>191</v>
      </c>
      <c r="AP965" s="15">
        <f t="shared" si="534"/>
        <v>1.0136133540000001</v>
      </c>
      <c r="AQ965" s="15">
        <f t="shared" ca="1" si="534"/>
        <v>1.0335232750000001</v>
      </c>
      <c r="AR965" s="99">
        <f t="shared" si="535"/>
        <v>44161</v>
      </c>
      <c r="AS965" s="2">
        <f t="shared" ca="1" si="536"/>
        <v>11.733146</v>
      </c>
      <c r="AT965" s="2">
        <f t="shared" si="536"/>
        <v>0</v>
      </c>
      <c r="AU965" s="28" t="str">
        <f t="shared" si="536"/>
        <v>A+J=</v>
      </c>
      <c r="AV965" s="99">
        <f t="shared" si="536"/>
        <v>44249</v>
      </c>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c r="FV965" s="3"/>
      <c r="FW965" s="3"/>
      <c r="FX965" s="3"/>
      <c r="FY965" s="3"/>
      <c r="FZ965" s="3"/>
      <c r="GA965" s="3"/>
      <c r="GB965" s="3"/>
      <c r="GC965" s="3"/>
      <c r="GD965" s="3"/>
      <c r="GE965" s="3"/>
      <c r="GF965" s="3"/>
      <c r="GG965" s="3"/>
      <c r="GH965" s="3"/>
      <c r="GI965" s="3"/>
      <c r="GJ965" s="3"/>
      <c r="GK965" s="3"/>
      <c r="GL965" s="3"/>
      <c r="GM965" s="3"/>
      <c r="GN965" s="3"/>
      <c r="GO965" s="3"/>
      <c r="GP965" s="3"/>
      <c r="GQ965" s="3"/>
      <c r="GR965" s="3"/>
      <c r="GS965" s="3"/>
      <c r="GT965" s="1"/>
      <c r="GU965" s="1"/>
      <c r="GV965" s="1"/>
      <c r="GW965" s="1"/>
      <c r="GX965" s="1"/>
      <c r="GY965" s="1"/>
      <c r="GZ965" s="1"/>
      <c r="HA965" s="1"/>
      <c r="HB965" s="1"/>
      <c r="HC965" s="1"/>
      <c r="HD965" s="1"/>
      <c r="HE965" s="1"/>
      <c r="HF965" s="1"/>
      <c r="HG965" s="1"/>
      <c r="HH965" s="1"/>
      <c r="HI965" s="1"/>
      <c r="HJ965" s="1"/>
      <c r="HK965" s="1"/>
      <c r="HL965" s="1"/>
    </row>
    <row r="966" spans="1:220" x14ac:dyDescent="0.15">
      <c r="A966" s="97"/>
      <c r="B966" s="19"/>
      <c r="C966" s="2"/>
      <c r="D966" s="16"/>
      <c r="E966" s="17"/>
      <c r="F966" s="17"/>
      <c r="G966" s="17"/>
      <c r="H966" s="17"/>
      <c r="I966" s="16"/>
      <c r="J966" s="99"/>
      <c r="K966" s="3"/>
      <c r="L966" s="20"/>
      <c r="M966" s="15"/>
      <c r="N966" s="15"/>
      <c r="O966" s="20"/>
      <c r="P966" s="2"/>
      <c r="Q966" s="2"/>
      <c r="R966" s="4"/>
      <c r="S966" s="99"/>
      <c r="T966" s="9"/>
      <c r="U966" s="9"/>
      <c r="V966" s="9"/>
      <c r="W966" s="9"/>
      <c r="X966" s="9"/>
      <c r="Y966" s="1"/>
      <c r="Z966" s="9"/>
      <c r="AA966" s="9"/>
      <c r="AB966" s="9"/>
      <c r="AC966" s="9"/>
      <c r="AD966" s="9"/>
      <c r="AE966" s="10"/>
      <c r="AF966" s="9"/>
      <c r="AG966" s="9"/>
      <c r="AH966" s="99">
        <f t="shared" si="537"/>
        <v>44162</v>
      </c>
      <c r="AI966" s="2">
        <f t="shared" ca="1" si="532"/>
        <v>361.785776</v>
      </c>
      <c r="AJ966" s="9">
        <f t="shared" si="532"/>
        <v>350</v>
      </c>
      <c r="AK966" s="16">
        <f t="shared" ca="1" si="532"/>
        <v>1.9000000000000006E-2</v>
      </c>
      <c r="AL966" s="17">
        <f t="shared" ca="1" si="532"/>
        <v>1.01971868</v>
      </c>
      <c r="AM966" s="99">
        <f t="shared" si="533"/>
        <v>44162</v>
      </c>
      <c r="AN966" s="16">
        <f t="shared" si="534"/>
        <v>1.7999999999999999E-2</v>
      </c>
      <c r="AO966" s="3">
        <f t="shared" si="534"/>
        <v>192</v>
      </c>
      <c r="AP966" s="15">
        <f t="shared" si="534"/>
        <v>1.0136851140000001</v>
      </c>
      <c r="AQ966" s="15">
        <f t="shared" ca="1" si="534"/>
        <v>1.033673646</v>
      </c>
      <c r="AR966" s="99">
        <f t="shared" si="535"/>
        <v>44162</v>
      </c>
      <c r="AS966" s="2">
        <f t="shared" ca="1" si="536"/>
        <v>11.785776</v>
      </c>
      <c r="AT966" s="2">
        <f t="shared" si="536"/>
        <v>0</v>
      </c>
      <c r="AU966" s="28" t="str">
        <f t="shared" si="536"/>
        <v>A+J=</v>
      </c>
      <c r="AV966" s="99">
        <f t="shared" si="536"/>
        <v>44249</v>
      </c>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c r="FV966" s="3"/>
      <c r="FW966" s="3"/>
      <c r="FX966" s="3"/>
      <c r="FY966" s="3"/>
      <c r="FZ966" s="3"/>
      <c r="GA966" s="3"/>
      <c r="GB966" s="3"/>
      <c r="GC966" s="3"/>
      <c r="GD966" s="3"/>
      <c r="GE966" s="3"/>
      <c r="GF966" s="3"/>
      <c r="GG966" s="3"/>
      <c r="GH966" s="3"/>
      <c r="GI966" s="3"/>
      <c r="GJ966" s="3"/>
      <c r="GK966" s="3"/>
      <c r="GL966" s="3"/>
      <c r="GM966" s="3"/>
      <c r="GN966" s="3"/>
      <c r="GO966" s="3"/>
      <c r="GP966" s="3"/>
      <c r="GQ966" s="3"/>
      <c r="GR966" s="3"/>
      <c r="GS966" s="3"/>
      <c r="GT966" s="1"/>
      <c r="GU966" s="1"/>
      <c r="GV966" s="1"/>
      <c r="GW966" s="1"/>
      <c r="GX966" s="1"/>
      <c r="GY966" s="1"/>
      <c r="GZ966" s="1"/>
      <c r="HA966" s="1"/>
      <c r="HB966" s="1"/>
      <c r="HC966" s="1"/>
      <c r="HD966" s="1"/>
      <c r="HE966" s="1"/>
      <c r="HF966" s="1"/>
      <c r="HG966" s="1"/>
      <c r="HH966" s="1"/>
      <c r="HI966" s="1"/>
      <c r="HJ966" s="1"/>
      <c r="HK966" s="1"/>
      <c r="HL966" s="1"/>
    </row>
    <row r="967" spans="1:220" x14ac:dyDescent="0.15">
      <c r="A967" s="97"/>
      <c r="B967" s="19"/>
      <c r="C967" s="2"/>
      <c r="D967" s="16"/>
      <c r="E967" s="17"/>
      <c r="F967" s="17"/>
      <c r="G967" s="17"/>
      <c r="H967" s="17"/>
      <c r="I967" s="16"/>
      <c r="J967" s="99"/>
      <c r="K967" s="3"/>
      <c r="L967" s="20"/>
      <c r="M967" s="15"/>
      <c r="N967" s="15"/>
      <c r="O967" s="20"/>
      <c r="P967" s="2"/>
      <c r="Q967" s="2"/>
      <c r="R967" s="4"/>
      <c r="S967" s="99"/>
      <c r="T967" s="9"/>
      <c r="U967" s="9"/>
      <c r="V967" s="9"/>
      <c r="W967" s="9"/>
      <c r="X967" s="9"/>
      <c r="Y967" s="1"/>
      <c r="Z967" s="9"/>
      <c r="AA967" s="9"/>
      <c r="AB967" s="9"/>
      <c r="AC967" s="9"/>
      <c r="AD967" s="9"/>
      <c r="AE967" s="10"/>
      <c r="AF967" s="9"/>
      <c r="AG967" s="9"/>
      <c r="AH967" s="99">
        <f t="shared" si="537"/>
        <v>44163</v>
      </c>
      <c r="AI967" s="2">
        <f t="shared" ca="1" si="532"/>
        <v>361.83841100000001</v>
      </c>
      <c r="AJ967" s="9">
        <f t="shared" si="532"/>
        <v>350</v>
      </c>
      <c r="AK967" s="16">
        <f t="shared" ca="1" si="532"/>
        <v>0</v>
      </c>
      <c r="AL967" s="17">
        <f t="shared" ca="1" si="532"/>
        <v>1.0197948400000001</v>
      </c>
      <c r="AM967" s="99">
        <f t="shared" si="533"/>
        <v>44163</v>
      </c>
      <c r="AN967" s="16">
        <f t="shared" si="534"/>
        <v>1.7999999999999999E-2</v>
      </c>
      <c r="AO967" s="3">
        <f t="shared" si="534"/>
        <v>193</v>
      </c>
      <c r="AP967" s="15">
        <f t="shared" si="534"/>
        <v>1.013756879</v>
      </c>
      <c r="AQ967" s="15">
        <f t="shared" ca="1" si="534"/>
        <v>1.033824034</v>
      </c>
      <c r="AR967" s="99">
        <f t="shared" si="535"/>
        <v>44163</v>
      </c>
      <c r="AS967" s="2">
        <f t="shared" ca="1" si="536"/>
        <v>11.838411000000001</v>
      </c>
      <c r="AT967" s="2">
        <f t="shared" si="536"/>
        <v>0</v>
      </c>
      <c r="AU967" s="28" t="str">
        <f t="shared" si="536"/>
        <v>A+J=</v>
      </c>
      <c r="AV967" s="99">
        <f t="shared" si="536"/>
        <v>44249</v>
      </c>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c r="FV967" s="3"/>
      <c r="FW967" s="3"/>
      <c r="FX967" s="3"/>
      <c r="FY967" s="3"/>
      <c r="FZ967" s="3"/>
      <c r="GA967" s="3"/>
      <c r="GB967" s="3"/>
      <c r="GC967" s="3"/>
      <c r="GD967" s="3"/>
      <c r="GE967" s="3"/>
      <c r="GF967" s="3"/>
      <c r="GG967" s="3"/>
      <c r="GH967" s="3"/>
      <c r="GI967" s="3"/>
      <c r="GJ967" s="3"/>
      <c r="GK967" s="3"/>
      <c r="GL967" s="3"/>
      <c r="GM967" s="3"/>
      <c r="GN967" s="3"/>
      <c r="GO967" s="3"/>
      <c r="GP967" s="3"/>
      <c r="GQ967" s="3"/>
      <c r="GR967" s="3"/>
      <c r="GS967" s="3"/>
      <c r="GT967" s="1"/>
      <c r="GU967" s="1"/>
      <c r="GV967" s="1"/>
      <c r="GW967" s="1"/>
      <c r="GX967" s="1"/>
      <c r="GY967" s="1"/>
      <c r="GZ967" s="1"/>
      <c r="HA967" s="1"/>
      <c r="HB967" s="1"/>
      <c r="HC967" s="1"/>
      <c r="HD967" s="1"/>
      <c r="HE967" s="1"/>
      <c r="HF967" s="1"/>
      <c r="HG967" s="1"/>
      <c r="HH967" s="1"/>
      <c r="HI967" s="1"/>
      <c r="HJ967" s="1"/>
      <c r="HK967" s="1"/>
      <c r="HL967" s="1"/>
    </row>
    <row r="968" spans="1:220" x14ac:dyDescent="0.15">
      <c r="A968" s="97"/>
      <c r="B968" s="19"/>
      <c r="C968" s="2"/>
      <c r="D968" s="16"/>
      <c r="E968" s="17"/>
      <c r="F968" s="17"/>
      <c r="G968" s="17"/>
      <c r="H968" s="17"/>
      <c r="I968" s="16"/>
      <c r="J968" s="99"/>
      <c r="K968" s="3"/>
      <c r="L968" s="20"/>
      <c r="M968" s="15"/>
      <c r="N968" s="15"/>
      <c r="O968" s="20"/>
      <c r="P968" s="2"/>
      <c r="Q968" s="2"/>
      <c r="R968" s="4"/>
      <c r="S968" s="99"/>
      <c r="T968" s="9"/>
      <c r="U968" s="9"/>
      <c r="V968" s="9"/>
      <c r="W968" s="9"/>
      <c r="X968" s="9"/>
      <c r="Y968" s="1"/>
      <c r="Z968" s="9"/>
      <c r="AA968" s="9"/>
      <c r="AB968" s="9"/>
      <c r="AC968" s="9"/>
      <c r="AD968" s="9"/>
      <c r="AE968" s="10"/>
      <c r="AF968" s="9"/>
      <c r="AG968" s="9"/>
      <c r="AH968" s="99">
        <f t="shared" si="537"/>
        <v>44164</v>
      </c>
      <c r="AI968" s="2">
        <f t="shared" ca="1" si="532"/>
        <v>361.83841100000001</v>
      </c>
      <c r="AJ968" s="9">
        <f t="shared" si="532"/>
        <v>350</v>
      </c>
      <c r="AK968" s="16">
        <f t="shared" ca="1" si="532"/>
        <v>0</v>
      </c>
      <c r="AL968" s="17">
        <f t="shared" ca="1" si="532"/>
        <v>1.0197948400000001</v>
      </c>
      <c r="AM968" s="99">
        <f t="shared" si="533"/>
        <v>44164</v>
      </c>
      <c r="AN968" s="16">
        <f t="shared" si="534"/>
        <v>1.7999999999999999E-2</v>
      </c>
      <c r="AO968" s="3">
        <f t="shared" si="534"/>
        <v>193</v>
      </c>
      <c r="AP968" s="15">
        <f t="shared" si="534"/>
        <v>1.013756879</v>
      </c>
      <c r="AQ968" s="15">
        <f t="shared" ca="1" si="534"/>
        <v>1.033824034</v>
      </c>
      <c r="AR968" s="99">
        <f t="shared" si="535"/>
        <v>44164</v>
      </c>
      <c r="AS968" s="2">
        <f t="shared" ca="1" si="536"/>
        <v>11.838411000000001</v>
      </c>
      <c r="AT968" s="2">
        <f t="shared" si="536"/>
        <v>0</v>
      </c>
      <c r="AU968" s="28" t="str">
        <f t="shared" si="536"/>
        <v>A+J=</v>
      </c>
      <c r="AV968" s="99">
        <f t="shared" si="536"/>
        <v>44249</v>
      </c>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c r="FV968" s="3"/>
      <c r="FW968" s="3"/>
      <c r="FX968" s="3"/>
      <c r="FY968" s="3"/>
      <c r="FZ968" s="3"/>
      <c r="GA968" s="3"/>
      <c r="GB968" s="3"/>
      <c r="GC968" s="3"/>
      <c r="GD968" s="3"/>
      <c r="GE968" s="3"/>
      <c r="GF968" s="3"/>
      <c r="GG968" s="3"/>
      <c r="GH968" s="3"/>
      <c r="GI968" s="3"/>
      <c r="GJ968" s="3"/>
      <c r="GK968" s="3"/>
      <c r="GL968" s="3"/>
      <c r="GM968" s="3"/>
      <c r="GN968" s="3"/>
      <c r="GO968" s="3"/>
      <c r="GP968" s="3"/>
      <c r="GQ968" s="3"/>
      <c r="GR968" s="3"/>
      <c r="GS968" s="3"/>
      <c r="GT968" s="1"/>
      <c r="GU968" s="1"/>
      <c r="GV968" s="1"/>
      <c r="GW968" s="1"/>
      <c r="GX968" s="1"/>
      <c r="GY968" s="1"/>
      <c r="GZ968" s="1"/>
      <c r="HA968" s="1"/>
      <c r="HB968" s="1"/>
      <c r="HC968" s="1"/>
      <c r="HD968" s="1"/>
      <c r="HE968" s="1"/>
      <c r="HF968" s="1"/>
      <c r="HG968" s="1"/>
      <c r="HH968" s="1"/>
      <c r="HI968" s="1"/>
      <c r="HJ968" s="1"/>
      <c r="HK968" s="1"/>
      <c r="HL968" s="1"/>
    </row>
    <row r="969" spans="1:220" x14ac:dyDescent="0.15">
      <c r="A969" s="97"/>
      <c r="B969" s="19"/>
      <c r="C969" s="2"/>
      <c r="D969" s="16"/>
      <c r="E969" s="17"/>
      <c r="F969" s="17"/>
      <c r="G969" s="17"/>
      <c r="H969" s="17"/>
      <c r="I969" s="16"/>
      <c r="J969" s="99"/>
      <c r="K969" s="3"/>
      <c r="L969" s="20"/>
      <c r="M969" s="15"/>
      <c r="N969" s="15"/>
      <c r="O969" s="20"/>
      <c r="P969" s="2"/>
      <c r="Q969" s="2"/>
      <c r="R969" s="4"/>
      <c r="S969" s="99"/>
      <c r="T969" s="9"/>
      <c r="U969" s="9"/>
      <c r="V969" s="9"/>
      <c r="W969" s="9"/>
      <c r="X969" s="9"/>
      <c r="Y969" s="1"/>
      <c r="Z969" s="9"/>
      <c r="AA969" s="9"/>
      <c r="AB969" s="9"/>
      <c r="AC969" s="9"/>
      <c r="AD969" s="9"/>
      <c r="AE969" s="10"/>
      <c r="AF969" s="9"/>
      <c r="AG969" s="9"/>
      <c r="AH969" s="99">
        <f t="shared" si="537"/>
        <v>44165</v>
      </c>
      <c r="AI969" s="2">
        <f t="shared" ca="1" si="532"/>
        <v>361.83841100000001</v>
      </c>
      <c r="AJ969" s="9">
        <f t="shared" si="532"/>
        <v>350</v>
      </c>
      <c r="AK969" s="16">
        <f t="shared" ca="1" si="532"/>
        <v>1.9000000000000006E-2</v>
      </c>
      <c r="AL969" s="17">
        <f t="shared" ca="1" si="532"/>
        <v>1.0197948400000001</v>
      </c>
      <c r="AM969" s="99">
        <f t="shared" si="533"/>
        <v>44165</v>
      </c>
      <c r="AN969" s="16">
        <f t="shared" si="534"/>
        <v>1.7999999999999999E-2</v>
      </c>
      <c r="AO969" s="3">
        <f t="shared" si="534"/>
        <v>193</v>
      </c>
      <c r="AP969" s="15">
        <f t="shared" si="534"/>
        <v>1.013756879</v>
      </c>
      <c r="AQ969" s="15">
        <f t="shared" ca="1" si="534"/>
        <v>1.033824034</v>
      </c>
      <c r="AR969" s="99">
        <f t="shared" si="535"/>
        <v>44165</v>
      </c>
      <c r="AS969" s="2">
        <f t="shared" ca="1" si="536"/>
        <v>11.838411000000001</v>
      </c>
      <c r="AT969" s="2">
        <f t="shared" si="536"/>
        <v>0</v>
      </c>
      <c r="AU969" s="28" t="str">
        <f t="shared" si="536"/>
        <v>A+J=</v>
      </c>
      <c r="AV969" s="99">
        <f t="shared" si="536"/>
        <v>44249</v>
      </c>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c r="FV969" s="3"/>
      <c r="FW969" s="3"/>
      <c r="FX969" s="3"/>
      <c r="FY969" s="3"/>
      <c r="FZ969" s="3"/>
      <c r="GA969" s="3"/>
      <c r="GB969" s="3"/>
      <c r="GC969" s="3"/>
      <c r="GD969" s="3"/>
      <c r="GE969" s="3"/>
      <c r="GF969" s="3"/>
      <c r="GG969" s="3"/>
      <c r="GH969" s="3"/>
      <c r="GI969" s="3"/>
      <c r="GJ969" s="3"/>
      <c r="GK969" s="3"/>
      <c r="GL969" s="3"/>
      <c r="GM969" s="3"/>
      <c r="GN969" s="3"/>
      <c r="GO969" s="3"/>
      <c r="GP969" s="3"/>
      <c r="GQ969" s="3"/>
      <c r="GR969" s="3"/>
      <c r="GS969" s="3"/>
      <c r="GT969" s="1"/>
      <c r="GU969" s="1"/>
      <c r="GV969" s="1"/>
      <c r="GW969" s="1"/>
      <c r="GX969" s="1"/>
      <c r="GY969" s="1"/>
      <c r="GZ969" s="1"/>
      <c r="HA969" s="1"/>
      <c r="HB969" s="1"/>
      <c r="HC969" s="1"/>
      <c r="HD969" s="1"/>
      <c r="HE969" s="1"/>
      <c r="HF969" s="1"/>
      <c r="HG969" s="1"/>
      <c r="HH969" s="1"/>
      <c r="HI969" s="1"/>
      <c r="HJ969" s="1"/>
      <c r="HK969" s="1"/>
      <c r="HL969" s="1"/>
    </row>
    <row r="970" spans="1:220" x14ac:dyDescent="0.15">
      <c r="A970" s="97"/>
      <c r="B970" s="19"/>
      <c r="C970" s="2"/>
      <c r="D970" s="16"/>
      <c r="E970" s="17"/>
      <c r="F970" s="17"/>
      <c r="G970" s="17"/>
      <c r="H970" s="17"/>
      <c r="I970" s="16"/>
      <c r="J970" s="99"/>
      <c r="K970" s="3"/>
      <c r="L970" s="20"/>
      <c r="M970" s="15"/>
      <c r="N970" s="15"/>
      <c r="O970" s="20"/>
      <c r="P970" s="2"/>
      <c r="Q970" s="2"/>
      <c r="R970" s="4"/>
      <c r="S970" s="99"/>
      <c r="T970" s="9"/>
      <c r="U970" s="9"/>
      <c r="V970" s="9"/>
      <c r="W970" s="9"/>
      <c r="X970" s="9"/>
      <c r="Y970" s="1"/>
      <c r="Z970" s="9"/>
      <c r="AA970" s="9"/>
      <c r="AB970" s="9"/>
      <c r="AC970" s="9"/>
      <c r="AD970" s="9"/>
      <c r="AE970" s="10"/>
      <c r="AF970" s="9"/>
      <c r="AG970" s="9"/>
      <c r="AH970" s="99">
        <f t="shared" si="537"/>
        <v>44166</v>
      </c>
      <c r="AI970" s="2">
        <f t="shared" ca="1" si="532"/>
        <v>361.89105599999999</v>
      </c>
      <c r="AJ970" s="9">
        <f t="shared" si="532"/>
        <v>350</v>
      </c>
      <c r="AK970" s="16">
        <f t="shared" ca="1" si="532"/>
        <v>1.9000000000000006E-2</v>
      </c>
      <c r="AL970" s="17">
        <f t="shared" ca="1" si="532"/>
        <v>1.0198710099999999</v>
      </c>
      <c r="AM970" s="99">
        <f t="shared" si="533"/>
        <v>44166</v>
      </c>
      <c r="AN970" s="16">
        <f t="shared" si="534"/>
        <v>1.7999999999999999E-2</v>
      </c>
      <c r="AO970" s="3">
        <f t="shared" si="534"/>
        <v>194</v>
      </c>
      <c r="AP970" s="15">
        <f t="shared" si="534"/>
        <v>1.0138286489999999</v>
      </c>
      <c r="AQ970" s="15">
        <f t="shared" ca="1" si="534"/>
        <v>1.0339744479999999</v>
      </c>
      <c r="AR970" s="99">
        <f t="shared" si="535"/>
        <v>44166</v>
      </c>
      <c r="AS970" s="2">
        <f t="shared" ca="1" si="536"/>
        <v>11.891056000000001</v>
      </c>
      <c r="AT970" s="2">
        <f t="shared" si="536"/>
        <v>0</v>
      </c>
      <c r="AU970" s="28" t="str">
        <f t="shared" si="536"/>
        <v>A+J=</v>
      </c>
      <c r="AV970" s="99">
        <f t="shared" si="536"/>
        <v>44249</v>
      </c>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c r="FV970" s="3"/>
      <c r="FW970" s="3"/>
      <c r="FX970" s="3"/>
      <c r="FY970" s="3"/>
      <c r="FZ970" s="3"/>
      <c r="GA970" s="3"/>
      <c r="GB970" s="3"/>
      <c r="GC970" s="3"/>
      <c r="GD970" s="3"/>
      <c r="GE970" s="3"/>
      <c r="GF970" s="3"/>
      <c r="GG970" s="3"/>
      <c r="GH970" s="3"/>
      <c r="GI970" s="3"/>
      <c r="GJ970" s="3"/>
      <c r="GK970" s="3"/>
      <c r="GL970" s="3"/>
      <c r="GM970" s="3"/>
      <c r="GN970" s="3"/>
      <c r="GO970" s="3"/>
      <c r="GP970" s="3"/>
      <c r="GQ970" s="3"/>
      <c r="GR970" s="3"/>
      <c r="GS970" s="3"/>
      <c r="GT970" s="1"/>
      <c r="GU970" s="1"/>
      <c r="GV970" s="1"/>
      <c r="GW970" s="1"/>
      <c r="GX970" s="1"/>
      <c r="GY970" s="1"/>
      <c r="GZ970" s="1"/>
      <c r="HA970" s="1"/>
      <c r="HB970" s="1"/>
      <c r="HC970" s="1"/>
      <c r="HD970" s="1"/>
      <c r="HE970" s="1"/>
      <c r="HF970" s="1"/>
      <c r="HG970" s="1"/>
      <c r="HH970" s="1"/>
      <c r="HI970" s="1"/>
      <c r="HJ970" s="1"/>
      <c r="HK970" s="1"/>
      <c r="HL970" s="1"/>
    </row>
    <row r="971" spans="1:220" x14ac:dyDescent="0.15">
      <c r="A971" s="97"/>
      <c r="B971" s="19"/>
      <c r="C971" s="2"/>
      <c r="D971" s="16"/>
      <c r="E971" s="17"/>
      <c r="F971" s="17"/>
      <c r="G971" s="17"/>
      <c r="H971" s="17"/>
      <c r="I971" s="16"/>
      <c r="J971" s="99"/>
      <c r="K971" s="3"/>
      <c r="L971" s="20"/>
      <c r="M971" s="15"/>
      <c r="N971" s="15"/>
      <c r="O971" s="20"/>
      <c r="P971" s="2"/>
      <c r="Q971" s="2"/>
      <c r="R971" s="4"/>
      <c r="S971" s="99"/>
      <c r="T971" s="9"/>
      <c r="U971" s="9"/>
      <c r="V971" s="9"/>
      <c r="W971" s="9"/>
      <c r="X971" s="9"/>
      <c r="Y971" s="1"/>
      <c r="Z971" s="9"/>
      <c r="AA971" s="9"/>
      <c r="AB971" s="9"/>
      <c r="AC971" s="9"/>
      <c r="AD971" s="9"/>
      <c r="AE971" s="10"/>
      <c r="AF971" s="9"/>
      <c r="AG971" s="9"/>
      <c r="AH971" s="99">
        <f t="shared" si="537"/>
        <v>44167</v>
      </c>
      <c r="AI971" s="2">
        <f t="shared" ca="1" si="532"/>
        <v>361.94370600000002</v>
      </c>
      <c r="AJ971" s="9">
        <f t="shared" si="532"/>
        <v>350</v>
      </c>
      <c r="AK971" s="16">
        <f t="shared" ca="1" si="532"/>
        <v>1.9000000000000006E-2</v>
      </c>
      <c r="AL971" s="17">
        <f t="shared" ca="1" si="532"/>
        <v>1.01994718</v>
      </c>
      <c r="AM971" s="99">
        <f t="shared" si="533"/>
        <v>44167</v>
      </c>
      <c r="AN971" s="16">
        <f t="shared" si="534"/>
        <v>1.7999999999999999E-2</v>
      </c>
      <c r="AO971" s="3">
        <f t="shared" si="534"/>
        <v>195</v>
      </c>
      <c r="AP971" s="15">
        <f t="shared" si="534"/>
        <v>1.0139004229999999</v>
      </c>
      <c r="AQ971" s="15">
        <f t="shared" ca="1" si="534"/>
        <v>1.034124877</v>
      </c>
      <c r="AR971" s="99">
        <f t="shared" si="535"/>
        <v>44167</v>
      </c>
      <c r="AS971" s="2">
        <f t="shared" ca="1" si="536"/>
        <v>11.943706000000001</v>
      </c>
      <c r="AT971" s="2">
        <f t="shared" si="536"/>
        <v>0</v>
      </c>
      <c r="AU971" s="28" t="str">
        <f t="shared" si="536"/>
        <v>A+J=</v>
      </c>
      <c r="AV971" s="99">
        <f t="shared" si="536"/>
        <v>44249</v>
      </c>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c r="FV971" s="3"/>
      <c r="FW971" s="3"/>
      <c r="FX971" s="3"/>
      <c r="FY971" s="3"/>
      <c r="FZ971" s="3"/>
      <c r="GA971" s="3"/>
      <c r="GB971" s="3"/>
      <c r="GC971" s="3"/>
      <c r="GD971" s="3"/>
      <c r="GE971" s="3"/>
      <c r="GF971" s="3"/>
      <c r="GG971" s="3"/>
      <c r="GH971" s="3"/>
      <c r="GI971" s="3"/>
      <c r="GJ971" s="3"/>
      <c r="GK971" s="3"/>
      <c r="GL971" s="3"/>
      <c r="GM971" s="3"/>
      <c r="GN971" s="3"/>
      <c r="GO971" s="3"/>
      <c r="GP971" s="3"/>
      <c r="GQ971" s="3"/>
      <c r="GR971" s="3"/>
      <c r="GS971" s="3"/>
      <c r="GT971" s="1"/>
      <c r="GU971" s="1"/>
      <c r="GV971" s="1"/>
      <c r="GW971" s="1"/>
      <c r="GX971" s="1"/>
      <c r="GY971" s="1"/>
      <c r="GZ971" s="1"/>
      <c r="HA971" s="1"/>
      <c r="HB971" s="1"/>
      <c r="HC971" s="1"/>
      <c r="HD971" s="1"/>
      <c r="HE971" s="1"/>
      <c r="HF971" s="1"/>
      <c r="HG971" s="1"/>
      <c r="HH971" s="1"/>
      <c r="HI971" s="1"/>
      <c r="HJ971" s="1"/>
      <c r="HK971" s="1"/>
      <c r="HL971" s="1"/>
    </row>
    <row r="972" spans="1:220" x14ac:dyDescent="0.15">
      <c r="A972" s="97"/>
      <c r="B972" s="19"/>
      <c r="C972" s="2"/>
      <c r="D972" s="16"/>
      <c r="E972" s="17"/>
      <c r="F972" s="17"/>
      <c r="G972" s="17"/>
      <c r="H972" s="17"/>
      <c r="I972" s="16"/>
      <c r="J972" s="99"/>
      <c r="K972" s="3"/>
      <c r="L972" s="20"/>
      <c r="M972" s="15"/>
      <c r="N972" s="15"/>
      <c r="O972" s="20"/>
      <c r="P972" s="2"/>
      <c r="Q972" s="2"/>
      <c r="R972" s="4"/>
      <c r="S972" s="99"/>
      <c r="T972" s="9"/>
      <c r="U972" s="9"/>
      <c r="V972" s="9"/>
      <c r="W972" s="9"/>
      <c r="X972" s="9"/>
      <c r="Y972" s="1"/>
      <c r="Z972" s="9"/>
      <c r="AA972" s="9"/>
      <c r="AB972" s="9"/>
      <c r="AC972" s="9"/>
      <c r="AD972" s="9"/>
      <c r="AE972" s="10"/>
      <c r="AF972" s="9"/>
      <c r="AG972" s="9"/>
      <c r="AH972" s="99">
        <f t="shared" si="537"/>
        <v>44168</v>
      </c>
      <c r="AI972" s="2">
        <f t="shared" ca="1" si="532"/>
        <v>361.99636600000002</v>
      </c>
      <c r="AJ972" s="9">
        <f t="shared" si="532"/>
        <v>350</v>
      </c>
      <c r="AK972" s="16">
        <f t="shared" ca="1" si="532"/>
        <v>1.9000000000000006E-2</v>
      </c>
      <c r="AL972" s="17">
        <f t="shared" ca="1" si="532"/>
        <v>1.0200233599999999</v>
      </c>
      <c r="AM972" s="99">
        <f t="shared" si="533"/>
        <v>44168</v>
      </c>
      <c r="AN972" s="16">
        <f t="shared" si="534"/>
        <v>1.7999999999999999E-2</v>
      </c>
      <c r="AO972" s="3">
        <f t="shared" si="534"/>
        <v>196</v>
      </c>
      <c r="AP972" s="15">
        <f t="shared" si="534"/>
        <v>1.013972203</v>
      </c>
      <c r="AQ972" s="15">
        <f t="shared" ca="1" si="534"/>
        <v>1.0342753330000001</v>
      </c>
      <c r="AR972" s="99">
        <f t="shared" si="535"/>
        <v>44168</v>
      </c>
      <c r="AS972" s="2">
        <f t="shared" ca="1" si="536"/>
        <v>11.996366</v>
      </c>
      <c r="AT972" s="2">
        <f t="shared" si="536"/>
        <v>0</v>
      </c>
      <c r="AU972" s="28" t="str">
        <f t="shared" si="536"/>
        <v>A+J=</v>
      </c>
      <c r="AV972" s="99">
        <f t="shared" si="536"/>
        <v>44249</v>
      </c>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c r="FV972" s="3"/>
      <c r="FW972" s="3"/>
      <c r="FX972" s="3"/>
      <c r="FY972" s="3"/>
      <c r="FZ972" s="3"/>
      <c r="GA972" s="3"/>
      <c r="GB972" s="3"/>
      <c r="GC972" s="3"/>
      <c r="GD972" s="3"/>
      <c r="GE972" s="3"/>
      <c r="GF972" s="3"/>
      <c r="GG972" s="3"/>
      <c r="GH972" s="3"/>
      <c r="GI972" s="3"/>
      <c r="GJ972" s="3"/>
      <c r="GK972" s="3"/>
      <c r="GL972" s="3"/>
      <c r="GM972" s="3"/>
      <c r="GN972" s="3"/>
      <c r="GO972" s="3"/>
      <c r="GP972" s="3"/>
      <c r="GQ972" s="3"/>
      <c r="GR972" s="3"/>
      <c r="GS972" s="3"/>
      <c r="GT972" s="1"/>
      <c r="GU972" s="1"/>
      <c r="GV972" s="1"/>
      <c r="GW972" s="1"/>
      <c r="GX972" s="1"/>
      <c r="GY972" s="1"/>
      <c r="GZ972" s="1"/>
      <c r="HA972" s="1"/>
      <c r="HB972" s="1"/>
      <c r="HC972" s="1"/>
      <c r="HD972" s="1"/>
      <c r="HE972" s="1"/>
      <c r="HF972" s="1"/>
      <c r="HG972" s="1"/>
      <c r="HH972" s="1"/>
      <c r="HI972" s="1"/>
      <c r="HJ972" s="1"/>
      <c r="HK972" s="1"/>
      <c r="HL972" s="1"/>
    </row>
    <row r="973" spans="1:220" x14ac:dyDescent="0.15">
      <c r="A973" s="97"/>
      <c r="B973" s="19"/>
      <c r="C973" s="2"/>
      <c r="D973" s="16"/>
      <c r="E973" s="17"/>
      <c r="F973" s="17"/>
      <c r="G973" s="17"/>
      <c r="H973" s="17"/>
      <c r="I973" s="16"/>
      <c r="J973" s="99"/>
      <c r="K973" s="3"/>
      <c r="L973" s="20"/>
      <c r="M973" s="15"/>
      <c r="N973" s="15"/>
      <c r="O973" s="20"/>
      <c r="P973" s="2"/>
      <c r="Q973" s="2"/>
      <c r="R973" s="4"/>
      <c r="S973" s="99"/>
      <c r="T973" s="9"/>
      <c r="U973" s="9"/>
      <c r="V973" s="9"/>
      <c r="W973" s="9"/>
      <c r="X973" s="9"/>
      <c r="Y973" s="1"/>
      <c r="Z973" s="9"/>
      <c r="AA973" s="9"/>
      <c r="AB973" s="9"/>
      <c r="AC973" s="9"/>
      <c r="AD973" s="9"/>
      <c r="AE973" s="10"/>
      <c r="AF973" s="9"/>
      <c r="AG973" s="9"/>
      <c r="AH973" s="99"/>
      <c r="AI973" s="3"/>
      <c r="AJ973" s="9"/>
      <c r="AK973" s="16"/>
      <c r="AL973" s="17"/>
      <c r="AM973" s="99"/>
      <c r="AN973" s="16"/>
      <c r="AO973" s="3"/>
      <c r="AP973" s="15"/>
      <c r="AQ973" s="15"/>
      <c r="AR973" s="99"/>
      <c r="AS973" s="2"/>
      <c r="AT973" s="3"/>
      <c r="AU973" s="4"/>
      <c r="AV973" s="99"/>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c r="FV973" s="3"/>
      <c r="FW973" s="3"/>
      <c r="FX973" s="3"/>
      <c r="FY973" s="3"/>
      <c r="FZ973" s="3"/>
      <c r="GA973" s="3"/>
      <c r="GB973" s="3"/>
      <c r="GC973" s="3"/>
      <c r="GD973" s="3"/>
      <c r="GE973" s="3"/>
      <c r="GF973" s="3"/>
      <c r="GG973" s="3"/>
      <c r="GH973" s="3"/>
      <c r="GI973" s="3"/>
      <c r="GJ973" s="3"/>
      <c r="GK973" s="3"/>
      <c r="GL973" s="3"/>
      <c r="GM973" s="3"/>
      <c r="GN973" s="3"/>
      <c r="GO973" s="3"/>
      <c r="GP973" s="3"/>
      <c r="GQ973" s="3"/>
      <c r="GR973" s="3"/>
      <c r="GS973" s="3"/>
      <c r="GT973" s="1"/>
      <c r="GU973" s="1"/>
      <c r="GV973" s="1"/>
      <c r="GW973" s="1"/>
      <c r="GX973" s="1"/>
      <c r="GY973" s="1"/>
      <c r="GZ973" s="1"/>
      <c r="HA973" s="1"/>
      <c r="HB973" s="1"/>
      <c r="HC973" s="1"/>
      <c r="HD973" s="1"/>
      <c r="HE973" s="1"/>
      <c r="HF973" s="1"/>
      <c r="HG973" s="1"/>
      <c r="HH973" s="1"/>
      <c r="HI973" s="1"/>
      <c r="HJ973" s="1"/>
      <c r="HK973" s="1"/>
      <c r="HL973" s="1"/>
    </row>
    <row r="974" spans="1:220" x14ac:dyDescent="0.15">
      <c r="A974" s="97"/>
      <c r="B974" s="19"/>
      <c r="C974" s="2"/>
      <c r="D974" s="16"/>
      <c r="E974" s="17"/>
      <c r="F974" s="17"/>
      <c r="G974" s="17"/>
      <c r="H974" s="17"/>
      <c r="I974" s="16"/>
      <c r="J974" s="99"/>
      <c r="K974" s="3"/>
      <c r="L974" s="20"/>
      <c r="M974" s="15"/>
      <c r="N974" s="15"/>
      <c r="O974" s="20"/>
      <c r="P974" s="2"/>
      <c r="Q974" s="2"/>
      <c r="R974" s="4"/>
      <c r="S974" s="99"/>
      <c r="T974" s="9"/>
      <c r="U974" s="9"/>
      <c r="V974" s="9"/>
      <c r="W974" s="9"/>
      <c r="X974" s="9"/>
      <c r="Y974" s="1"/>
      <c r="Z974" s="9"/>
      <c r="AA974" s="9"/>
      <c r="AB974" s="9"/>
      <c r="AC974" s="9"/>
      <c r="AD974" s="9"/>
      <c r="AE974" s="10"/>
      <c r="AF974" s="9"/>
      <c r="AG974" s="9"/>
      <c r="AH974" s="99" t="str">
        <f t="shared" ref="AH974:AV974" si="538">+$B$9</f>
        <v>AMAR16</v>
      </c>
      <c r="AI974" s="3" t="str">
        <f t="shared" si="538"/>
        <v>AMAR16</v>
      </c>
      <c r="AJ974" s="3" t="str">
        <f t="shared" si="538"/>
        <v>AMAR16</v>
      </c>
      <c r="AK974" s="3" t="str">
        <f t="shared" si="538"/>
        <v>AMAR16</v>
      </c>
      <c r="AL974" s="3" t="str">
        <f t="shared" si="538"/>
        <v>AMAR16</v>
      </c>
      <c r="AM974" s="99" t="str">
        <f t="shared" si="538"/>
        <v>AMAR16</v>
      </c>
      <c r="AN974" s="3" t="str">
        <f t="shared" si="538"/>
        <v>AMAR16</v>
      </c>
      <c r="AO974" s="3" t="str">
        <f t="shared" si="538"/>
        <v>AMAR16</v>
      </c>
      <c r="AP974" s="3" t="str">
        <f t="shared" si="538"/>
        <v>AMAR16</v>
      </c>
      <c r="AQ974" s="3" t="str">
        <f t="shared" si="538"/>
        <v>AMAR16</v>
      </c>
      <c r="AR974" s="99" t="str">
        <f t="shared" si="538"/>
        <v>AMAR16</v>
      </c>
      <c r="AS974" s="3" t="str">
        <f t="shared" si="538"/>
        <v>AMAR16</v>
      </c>
      <c r="AT974" s="3" t="str">
        <f t="shared" si="538"/>
        <v>AMAR16</v>
      </c>
      <c r="AU974" s="4" t="str">
        <f t="shared" si="538"/>
        <v>AMAR16</v>
      </c>
      <c r="AV974" s="99" t="str">
        <f t="shared" si="538"/>
        <v>AMAR16</v>
      </c>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c r="FV974" s="3"/>
      <c r="FW974" s="3"/>
      <c r="FX974" s="3"/>
      <c r="FY974" s="3"/>
      <c r="FZ974" s="3"/>
      <c r="GA974" s="3"/>
      <c r="GB974" s="3"/>
      <c r="GC974" s="3"/>
      <c r="GD974" s="3"/>
      <c r="GE974" s="3"/>
      <c r="GF974" s="3"/>
      <c r="GG974" s="3"/>
      <c r="GH974" s="3"/>
      <c r="GI974" s="3"/>
      <c r="GJ974" s="3"/>
      <c r="GK974" s="3"/>
      <c r="GL974" s="3"/>
      <c r="GM974" s="3"/>
      <c r="GN974" s="3"/>
      <c r="GO974" s="3"/>
      <c r="GP974" s="3"/>
      <c r="GQ974" s="3"/>
      <c r="GR974" s="3"/>
      <c r="GS974" s="3"/>
      <c r="GT974" s="1"/>
      <c r="GU974" s="1"/>
      <c r="GV974" s="1"/>
      <c r="GW974" s="1"/>
      <c r="GX974" s="1"/>
      <c r="GY974" s="1"/>
      <c r="GZ974" s="1"/>
      <c r="HA974" s="1"/>
      <c r="HB974" s="1"/>
      <c r="HC974" s="1"/>
      <c r="HD974" s="1"/>
      <c r="HE974" s="1"/>
      <c r="HF974" s="1"/>
      <c r="HG974" s="1"/>
      <c r="HH974" s="1"/>
      <c r="HI974" s="1"/>
      <c r="HJ974" s="1"/>
      <c r="HK974" s="1"/>
      <c r="HL974" s="1"/>
    </row>
    <row r="975" spans="1:220" x14ac:dyDescent="0.15">
      <c r="A975" s="97"/>
      <c r="B975" s="19"/>
      <c r="C975" s="2"/>
      <c r="D975" s="16"/>
      <c r="E975" s="17"/>
      <c r="F975" s="17"/>
      <c r="G975" s="17"/>
      <c r="H975" s="17"/>
      <c r="I975" s="16"/>
      <c r="J975" s="99"/>
      <c r="K975" s="3"/>
      <c r="L975" s="20"/>
      <c r="M975" s="15"/>
      <c r="N975" s="15"/>
      <c r="O975" s="20"/>
      <c r="P975" s="2"/>
      <c r="Q975" s="2"/>
      <c r="R975" s="4"/>
      <c r="S975" s="99"/>
      <c r="T975" s="9"/>
      <c r="U975" s="9"/>
      <c r="V975" s="9"/>
      <c r="W975" s="9"/>
      <c r="X975" s="9"/>
      <c r="Y975" s="1"/>
      <c r="Z975" s="9"/>
      <c r="AA975" s="9"/>
      <c r="AB975" s="9"/>
      <c r="AC975" s="9"/>
      <c r="AD975" s="9"/>
      <c r="AE975" s="10"/>
      <c r="AF975" s="9"/>
      <c r="AG975" s="9"/>
      <c r="AH975" s="99" t="s">
        <v>4</v>
      </c>
      <c r="AI975" s="3" t="s">
        <v>5</v>
      </c>
      <c r="AJ975" s="9" t="s">
        <v>6</v>
      </c>
      <c r="AK975" s="11" t="s">
        <v>7</v>
      </c>
      <c r="AL975" s="12" t="s">
        <v>7</v>
      </c>
      <c r="AM975" s="99" t="s">
        <v>4</v>
      </c>
      <c r="AN975" s="11" t="s">
        <v>8</v>
      </c>
      <c r="AO975" s="14" t="s">
        <v>8</v>
      </c>
      <c r="AP975" s="13" t="s">
        <v>8</v>
      </c>
      <c r="AQ975" s="15" t="s">
        <v>9</v>
      </c>
      <c r="AR975" s="99" t="s">
        <v>4</v>
      </c>
      <c r="AS975" s="2" t="s">
        <v>11</v>
      </c>
      <c r="AT975" s="3" t="s">
        <v>12</v>
      </c>
      <c r="AU975" s="4" t="s">
        <v>13</v>
      </c>
      <c r="AV975" s="99" t="s">
        <v>13</v>
      </c>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c r="FV975" s="3"/>
      <c r="FW975" s="3"/>
      <c r="FX975" s="3"/>
      <c r="FY975" s="3"/>
      <c r="FZ975" s="3"/>
      <c r="GA975" s="3"/>
      <c r="GB975" s="3"/>
      <c r="GC975" s="3"/>
      <c r="GD975" s="3"/>
      <c r="GE975" s="3"/>
      <c r="GF975" s="3"/>
      <c r="GG975" s="3"/>
      <c r="GH975" s="3"/>
      <c r="GI975" s="3"/>
      <c r="GJ975" s="3"/>
      <c r="GK975" s="3"/>
      <c r="GL975" s="3"/>
      <c r="GM975" s="3"/>
      <c r="GN975" s="3"/>
      <c r="GO975" s="3"/>
      <c r="GP975" s="3"/>
      <c r="GQ975" s="3"/>
      <c r="GR975" s="3"/>
      <c r="GS975" s="3"/>
      <c r="GT975" s="1"/>
      <c r="GU975" s="1"/>
      <c r="GV975" s="1"/>
      <c r="GW975" s="1"/>
      <c r="GX975" s="1"/>
      <c r="GY975" s="1"/>
      <c r="GZ975" s="1"/>
      <c r="HA975" s="1"/>
      <c r="HB975" s="1"/>
      <c r="HC975" s="1"/>
      <c r="HD975" s="1"/>
      <c r="HE975" s="1"/>
      <c r="HF975" s="1"/>
      <c r="HG975" s="1"/>
      <c r="HH975" s="1"/>
      <c r="HI975" s="1"/>
      <c r="HJ975" s="1"/>
      <c r="HK975" s="1"/>
      <c r="HL975" s="1"/>
    </row>
    <row r="976" spans="1:220" x14ac:dyDescent="0.15">
      <c r="A976" s="97"/>
      <c r="B976" s="19"/>
      <c r="C976" s="2"/>
      <c r="D976" s="16"/>
      <c r="E976" s="17"/>
      <c r="F976" s="17"/>
      <c r="G976" s="17"/>
      <c r="H976" s="17"/>
      <c r="I976" s="16"/>
      <c r="J976" s="99"/>
      <c r="K976" s="3"/>
      <c r="L976" s="20"/>
      <c r="M976" s="15"/>
      <c r="N976" s="15"/>
      <c r="O976" s="20"/>
      <c r="P976" s="2"/>
      <c r="Q976" s="2"/>
      <c r="R976" s="4"/>
      <c r="S976" s="99"/>
      <c r="T976" s="9"/>
      <c r="U976" s="9"/>
      <c r="V976" s="9"/>
      <c r="W976" s="9"/>
      <c r="X976" s="9"/>
      <c r="Y976" s="1"/>
      <c r="Z976" s="9"/>
      <c r="AA976" s="9"/>
      <c r="AB976" s="9"/>
      <c r="AC976" s="9"/>
      <c r="AD976" s="9"/>
      <c r="AE976" s="10"/>
      <c r="AF976" s="9"/>
      <c r="AG976" s="9"/>
      <c r="AH976" s="99"/>
      <c r="AI976" s="3" t="s">
        <v>15</v>
      </c>
      <c r="AJ976" s="9" t="s">
        <v>16</v>
      </c>
      <c r="AK976" s="16" t="s">
        <v>17</v>
      </c>
      <c r="AL976" s="17" t="s">
        <v>18</v>
      </c>
      <c r="AM976" s="99"/>
      <c r="AN976" s="16"/>
      <c r="AO976" s="3" t="s">
        <v>19</v>
      </c>
      <c r="AP976" s="15" t="s">
        <v>18</v>
      </c>
      <c r="AQ976" s="15" t="s">
        <v>20</v>
      </c>
      <c r="AR976" s="99"/>
      <c r="AS976" s="2"/>
      <c r="AT976" s="3"/>
      <c r="AU976" s="4" t="s">
        <v>21</v>
      </c>
      <c r="AV976" s="99" t="s">
        <v>4</v>
      </c>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c r="FV976" s="3"/>
      <c r="FW976" s="3"/>
      <c r="FX976" s="3"/>
      <c r="FY976" s="3"/>
      <c r="FZ976" s="3"/>
      <c r="GA976" s="3"/>
      <c r="GB976" s="3"/>
      <c r="GC976" s="3"/>
      <c r="GD976" s="3"/>
      <c r="GE976" s="3"/>
      <c r="GF976" s="3"/>
      <c r="GG976" s="3"/>
      <c r="GH976" s="3"/>
      <c r="GI976" s="3"/>
      <c r="GJ976" s="3"/>
      <c r="GK976" s="3"/>
      <c r="GL976" s="3"/>
      <c r="GM976" s="3"/>
      <c r="GN976" s="3"/>
      <c r="GO976" s="3"/>
      <c r="GP976" s="3"/>
      <c r="GQ976" s="3"/>
      <c r="GR976" s="3"/>
      <c r="GS976" s="3"/>
      <c r="GT976" s="1"/>
      <c r="GU976" s="1"/>
      <c r="GV976" s="1"/>
      <c r="GW976" s="1"/>
      <c r="GX976" s="1"/>
      <c r="GY976" s="1"/>
      <c r="GZ976" s="1"/>
      <c r="HA976" s="1"/>
      <c r="HB976" s="1"/>
      <c r="HC976" s="1"/>
      <c r="HD976" s="1"/>
      <c r="HE976" s="1"/>
      <c r="HF976" s="1"/>
      <c r="HG976" s="1"/>
      <c r="HH976" s="1"/>
      <c r="HI976" s="1"/>
      <c r="HJ976" s="1"/>
      <c r="HK976" s="1"/>
      <c r="HL976" s="1"/>
    </row>
    <row r="977" spans="1:220" x14ac:dyDescent="0.15">
      <c r="A977" s="97"/>
      <c r="B977" s="19"/>
      <c r="C977" s="2"/>
      <c r="D977" s="16"/>
      <c r="E977" s="17"/>
      <c r="F977" s="17"/>
      <c r="G977" s="17"/>
      <c r="H977" s="17"/>
      <c r="I977" s="16"/>
      <c r="J977" s="99"/>
      <c r="K977" s="3"/>
      <c r="L977" s="20"/>
      <c r="M977" s="15"/>
      <c r="N977" s="15"/>
      <c r="O977" s="20"/>
      <c r="P977" s="2"/>
      <c r="Q977" s="2"/>
      <c r="R977" s="4"/>
      <c r="S977" s="99"/>
      <c r="T977" s="9"/>
      <c r="U977" s="9"/>
      <c r="V977" s="9"/>
      <c r="W977" s="9"/>
      <c r="X977" s="9"/>
      <c r="Y977" s="1"/>
      <c r="Z977" s="9"/>
      <c r="AA977" s="9"/>
      <c r="AB977" s="9"/>
      <c r="AC977" s="9"/>
      <c r="AD977" s="9"/>
      <c r="AE977" s="10"/>
      <c r="AF977" s="9"/>
      <c r="AG977" s="9"/>
      <c r="AH977" s="99"/>
      <c r="AI977" s="3" t="str">
        <f>+$B$9</f>
        <v>AMAR16</v>
      </c>
      <c r="AJ977" s="9"/>
      <c r="AK977" s="16"/>
      <c r="AL977" s="17" t="s">
        <v>25</v>
      </c>
      <c r="AM977" s="99"/>
      <c r="AN977" s="16" t="s">
        <v>26</v>
      </c>
      <c r="AO977" s="3" t="s">
        <v>28</v>
      </c>
      <c r="AP977" s="15" t="s">
        <v>29</v>
      </c>
      <c r="AQ977" s="15" t="s">
        <v>25</v>
      </c>
      <c r="AR977" s="99"/>
      <c r="AS977" s="2"/>
      <c r="AT977" s="3"/>
      <c r="AU977" s="4" t="s">
        <v>30</v>
      </c>
      <c r="AV977" s="101"/>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c r="FV977" s="3"/>
      <c r="FW977" s="3"/>
      <c r="FX977" s="3"/>
      <c r="FY977" s="3"/>
      <c r="FZ977" s="3"/>
      <c r="GA977" s="3"/>
      <c r="GB977" s="3"/>
      <c r="GC977" s="3"/>
      <c r="GD977" s="3"/>
      <c r="GE977" s="3"/>
      <c r="GF977" s="3"/>
      <c r="GG977" s="3"/>
      <c r="GH977" s="3"/>
      <c r="GI977" s="3"/>
      <c r="GJ977" s="3"/>
      <c r="GK977" s="3"/>
      <c r="GL977" s="3"/>
      <c r="GM977" s="3"/>
      <c r="GN977" s="3"/>
      <c r="GO977" s="3"/>
      <c r="GP977" s="3"/>
      <c r="GQ977" s="3"/>
      <c r="GR977" s="3"/>
      <c r="GS977" s="3"/>
      <c r="GT977" s="1"/>
      <c r="GU977" s="1"/>
      <c r="GV977" s="1"/>
      <c r="GW977" s="1"/>
      <c r="GX977" s="1"/>
      <c r="GY977" s="1"/>
      <c r="GZ977" s="1"/>
      <c r="HA977" s="1"/>
      <c r="HB977" s="1"/>
      <c r="HC977" s="1"/>
      <c r="HD977" s="1"/>
      <c r="HE977" s="1"/>
      <c r="HF977" s="1"/>
      <c r="HG977" s="1"/>
      <c r="HH977" s="1"/>
      <c r="HI977" s="1"/>
      <c r="HJ977" s="1"/>
      <c r="HK977" s="1"/>
      <c r="HL977" s="1"/>
    </row>
    <row r="978" spans="1:220" x14ac:dyDescent="0.15">
      <c r="A978" s="97"/>
      <c r="B978" s="19"/>
      <c r="C978" s="2"/>
      <c r="D978" s="16"/>
      <c r="E978" s="17"/>
      <c r="F978" s="17"/>
      <c r="G978" s="17"/>
      <c r="H978" s="17"/>
      <c r="I978" s="16"/>
      <c r="J978" s="99"/>
      <c r="K978" s="3"/>
      <c r="L978" s="20"/>
      <c r="M978" s="15"/>
      <c r="N978" s="15"/>
      <c r="O978" s="20"/>
      <c r="P978" s="2"/>
      <c r="Q978" s="2"/>
      <c r="R978" s="4"/>
      <c r="S978" s="99"/>
      <c r="T978" s="9"/>
      <c r="U978" s="9"/>
      <c r="V978" s="9"/>
      <c r="W978" s="9"/>
      <c r="X978" s="9"/>
      <c r="Y978" s="1"/>
      <c r="Z978" s="9"/>
      <c r="AA978" s="9"/>
      <c r="AB978" s="9"/>
      <c r="AC978" s="9"/>
      <c r="AD978" s="9"/>
      <c r="AE978" s="10"/>
      <c r="AF978" s="9"/>
      <c r="AG978" s="9"/>
      <c r="AH978" s="99"/>
      <c r="AI978" s="3"/>
      <c r="AJ978" s="9" t="s">
        <v>32</v>
      </c>
      <c r="AK978" s="16" t="s">
        <v>33</v>
      </c>
      <c r="AL978" s="17" t="s">
        <v>37</v>
      </c>
      <c r="AM978" s="99"/>
      <c r="AN978" s="16" t="s">
        <v>38</v>
      </c>
      <c r="AO978" s="3" t="s">
        <v>40</v>
      </c>
      <c r="AP978" s="15" t="s">
        <v>41</v>
      </c>
      <c r="AQ978" s="15" t="s">
        <v>42</v>
      </c>
      <c r="AR978" s="99"/>
      <c r="AS978" s="2" t="s">
        <v>43</v>
      </c>
      <c r="AT978" s="3"/>
      <c r="AU978" s="4"/>
      <c r="AV978" s="101"/>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1"/>
      <c r="GU978" s="1"/>
      <c r="GV978" s="1"/>
      <c r="GW978" s="1"/>
      <c r="GX978" s="1"/>
      <c r="GY978" s="1"/>
      <c r="GZ978" s="1"/>
      <c r="HA978" s="1"/>
      <c r="HB978" s="1"/>
      <c r="HC978" s="1"/>
      <c r="HD978" s="1"/>
      <c r="HE978" s="1"/>
      <c r="HF978" s="1"/>
      <c r="HG978" s="1"/>
      <c r="HH978" s="1"/>
      <c r="HI978" s="1"/>
      <c r="HJ978" s="1"/>
      <c r="HK978" s="1"/>
      <c r="HL978" s="1"/>
    </row>
    <row r="979" spans="1:220" x14ac:dyDescent="0.15">
      <c r="A979" s="97"/>
      <c r="B979" s="19"/>
      <c r="C979" s="2"/>
      <c r="D979" s="16"/>
      <c r="E979" s="17"/>
      <c r="F979" s="17"/>
      <c r="G979" s="17"/>
      <c r="H979" s="17"/>
      <c r="I979" s="16"/>
      <c r="J979" s="99"/>
      <c r="K979" s="3"/>
      <c r="L979" s="20"/>
      <c r="M979" s="15"/>
      <c r="N979" s="15"/>
      <c r="O979" s="20"/>
      <c r="P979" s="2"/>
      <c r="Q979" s="2"/>
      <c r="R979" s="4"/>
      <c r="S979" s="99"/>
      <c r="T979" s="9"/>
      <c r="U979" s="9"/>
      <c r="V979" s="9"/>
      <c r="W979" s="9"/>
      <c r="X979" s="9"/>
      <c r="Y979" s="1"/>
      <c r="Z979" s="9"/>
      <c r="AA979" s="9"/>
      <c r="AB979" s="9"/>
      <c r="AC979" s="9"/>
      <c r="AD979" s="9"/>
      <c r="AE979" s="10"/>
      <c r="AF979" s="9"/>
      <c r="AG979" s="9"/>
      <c r="AH979" s="99"/>
      <c r="AI979" s="3" t="s">
        <v>53</v>
      </c>
      <c r="AJ979" s="9" t="s">
        <v>53</v>
      </c>
      <c r="AK979" s="16"/>
      <c r="AL979" s="17"/>
      <c r="AM979" s="99"/>
      <c r="AN979" s="16"/>
      <c r="AO979" s="3"/>
      <c r="AP979" s="15"/>
      <c r="AQ979" s="15"/>
      <c r="AR979" s="99"/>
      <c r="AS979" s="2" t="s">
        <v>53</v>
      </c>
      <c r="AT979" s="3" t="s">
        <v>53</v>
      </c>
      <c r="AU979" s="4"/>
      <c r="AV979" s="99"/>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1"/>
      <c r="GU979" s="1"/>
      <c r="GV979" s="1"/>
      <c r="GW979" s="1"/>
      <c r="GX979" s="1"/>
      <c r="GY979" s="1"/>
      <c r="GZ979" s="1"/>
      <c r="HA979" s="1"/>
      <c r="HB979" s="1"/>
      <c r="HC979" s="1"/>
      <c r="HD979" s="1"/>
      <c r="HE979" s="1"/>
      <c r="HF979" s="1"/>
      <c r="HG979" s="1"/>
      <c r="HH979" s="1"/>
      <c r="HI979" s="1"/>
      <c r="HJ979" s="1"/>
      <c r="HK979" s="1"/>
      <c r="HL979" s="1"/>
    </row>
    <row r="980" spans="1:220" x14ac:dyDescent="0.15">
      <c r="A980" s="97"/>
      <c r="B980" s="19"/>
      <c r="C980" s="2"/>
      <c r="D980" s="16"/>
      <c r="E980" s="17"/>
      <c r="F980" s="17"/>
      <c r="G980" s="17"/>
      <c r="H980" s="17"/>
      <c r="I980" s="16"/>
      <c r="J980" s="99"/>
      <c r="K980" s="3"/>
      <c r="L980" s="20"/>
      <c r="M980" s="15"/>
      <c r="N980" s="15"/>
      <c r="O980" s="20"/>
      <c r="P980" s="2"/>
      <c r="Q980" s="2"/>
      <c r="R980" s="4"/>
      <c r="S980" s="99"/>
      <c r="T980" s="9"/>
      <c r="U980" s="9"/>
      <c r="V980" s="9"/>
      <c r="W980" s="9"/>
      <c r="X980" s="9"/>
      <c r="Y980" s="1"/>
      <c r="Z980" s="9"/>
      <c r="AA980" s="9"/>
      <c r="AB980" s="9"/>
      <c r="AC980" s="9"/>
      <c r="AD980" s="9"/>
      <c r="AE980" s="10"/>
      <c r="AF980" s="9"/>
      <c r="AG980" s="9"/>
      <c r="AH980" s="99">
        <f>(AH972+1)</f>
        <v>44169</v>
      </c>
      <c r="AI980" s="2">
        <f t="shared" ref="AI980:AL994" ca="1" si="539">VLOOKUP($AH980,$A$12:$S$1473,(AI$1)+1)</f>
        <v>362.049035</v>
      </c>
      <c r="AJ980" s="9">
        <f t="shared" si="539"/>
        <v>350</v>
      </c>
      <c r="AK980" s="16">
        <f t="shared" ca="1" si="539"/>
        <v>1.9000000000000006E-2</v>
      </c>
      <c r="AL980" s="17">
        <f t="shared" ca="1" si="539"/>
        <v>1.0200995500000001</v>
      </c>
      <c r="AM980" s="99">
        <f t="shared" ref="AM980:AM994" si="540">AH980</f>
        <v>44169</v>
      </c>
      <c r="AN980" s="16">
        <f t="shared" ref="AN980:AQ994" si="541">VLOOKUP($AH980,$A$12:$S$1473,(AN$1)+1)</f>
        <v>1.7999999999999999E-2</v>
      </c>
      <c r="AO980" s="3">
        <f t="shared" si="541"/>
        <v>197</v>
      </c>
      <c r="AP980" s="15">
        <f t="shared" si="541"/>
        <v>1.0140439880000001</v>
      </c>
      <c r="AQ980" s="15">
        <f t="shared" ca="1" si="541"/>
        <v>1.0344258159999999</v>
      </c>
      <c r="AR980" s="99">
        <f t="shared" ref="AR980:AR994" si="542">AH980</f>
        <v>44169</v>
      </c>
      <c r="AS980" s="2">
        <f t="shared" ref="AS980:AV994" ca="1" si="543">VLOOKUP($AH980,$A$12:$S$1473,(AS$1)+1)</f>
        <v>12.049035</v>
      </c>
      <c r="AT980" s="2">
        <f t="shared" si="543"/>
        <v>0</v>
      </c>
      <c r="AU980" s="28" t="str">
        <f t="shared" si="543"/>
        <v>A+J=</v>
      </c>
      <c r="AV980" s="99">
        <f t="shared" si="543"/>
        <v>44249</v>
      </c>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1"/>
      <c r="GU980" s="1"/>
      <c r="GV980" s="1"/>
      <c r="GW980" s="1"/>
      <c r="GX980" s="1"/>
      <c r="GY980" s="1"/>
      <c r="GZ980" s="1"/>
      <c r="HA980" s="1"/>
      <c r="HB980" s="1"/>
      <c r="HC980" s="1"/>
      <c r="HD980" s="1"/>
      <c r="HE980" s="1"/>
      <c r="HF980" s="1"/>
      <c r="HG980" s="1"/>
      <c r="HH980" s="1"/>
      <c r="HI980" s="1"/>
      <c r="HJ980" s="1"/>
      <c r="HK980" s="1"/>
      <c r="HL980" s="1"/>
    </row>
    <row r="981" spans="1:220" x14ac:dyDescent="0.15">
      <c r="A981" s="97"/>
      <c r="B981" s="19"/>
      <c r="C981" s="2"/>
      <c r="D981" s="16"/>
      <c r="E981" s="17"/>
      <c r="F981" s="17"/>
      <c r="G981" s="17"/>
      <c r="H981" s="17"/>
      <c r="I981" s="16"/>
      <c r="J981" s="99"/>
      <c r="K981" s="3"/>
      <c r="L981" s="20"/>
      <c r="M981" s="15"/>
      <c r="N981" s="15"/>
      <c r="O981" s="20"/>
      <c r="P981" s="2"/>
      <c r="Q981" s="2"/>
      <c r="R981" s="4"/>
      <c r="S981" s="99"/>
      <c r="T981" s="9"/>
      <c r="U981" s="9"/>
      <c r="V981" s="9"/>
      <c r="W981" s="9"/>
      <c r="X981" s="9"/>
      <c r="Y981" s="1"/>
      <c r="Z981" s="9"/>
      <c r="AA981" s="9"/>
      <c r="AB981" s="9"/>
      <c r="AC981" s="9"/>
      <c r="AD981" s="9"/>
      <c r="AE981" s="10"/>
      <c r="AF981" s="9"/>
      <c r="AG981" s="9"/>
      <c r="AH981" s="99">
        <f t="shared" ref="AH981:AH994" si="544">(AH980+1)</f>
        <v>44170</v>
      </c>
      <c r="AI981" s="2">
        <f t="shared" ca="1" si="539"/>
        <v>362.10170900000003</v>
      </c>
      <c r="AJ981" s="9">
        <f t="shared" si="539"/>
        <v>350</v>
      </c>
      <c r="AK981" s="16">
        <f t="shared" ca="1" si="539"/>
        <v>0</v>
      </c>
      <c r="AL981" s="17">
        <f t="shared" ca="1" si="539"/>
        <v>1.02017574</v>
      </c>
      <c r="AM981" s="99">
        <f t="shared" si="540"/>
        <v>44170</v>
      </c>
      <c r="AN981" s="16">
        <f t="shared" si="541"/>
        <v>1.7999999999999999E-2</v>
      </c>
      <c r="AO981" s="3">
        <f t="shared" si="541"/>
        <v>198</v>
      </c>
      <c r="AP981" s="15">
        <f t="shared" si="541"/>
        <v>1.0141157780000001</v>
      </c>
      <c r="AQ981" s="15">
        <f t="shared" ca="1" si="541"/>
        <v>1.0345763139999999</v>
      </c>
      <c r="AR981" s="99">
        <f t="shared" si="542"/>
        <v>44170</v>
      </c>
      <c r="AS981" s="2">
        <f t="shared" ca="1" si="543"/>
        <v>12.101709</v>
      </c>
      <c r="AT981" s="2">
        <f t="shared" si="543"/>
        <v>0</v>
      </c>
      <c r="AU981" s="28" t="str">
        <f t="shared" si="543"/>
        <v>A+J=</v>
      </c>
      <c r="AV981" s="99">
        <f t="shared" si="543"/>
        <v>44249</v>
      </c>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1"/>
      <c r="GU981" s="1"/>
      <c r="GV981" s="1"/>
      <c r="GW981" s="1"/>
      <c r="GX981" s="1"/>
      <c r="GY981" s="1"/>
      <c r="GZ981" s="1"/>
      <c r="HA981" s="1"/>
      <c r="HB981" s="1"/>
      <c r="HC981" s="1"/>
      <c r="HD981" s="1"/>
      <c r="HE981" s="1"/>
      <c r="HF981" s="1"/>
      <c r="HG981" s="1"/>
      <c r="HH981" s="1"/>
      <c r="HI981" s="1"/>
      <c r="HJ981" s="1"/>
      <c r="HK981" s="1"/>
      <c r="HL981" s="1"/>
    </row>
    <row r="982" spans="1:220" x14ac:dyDescent="0.15">
      <c r="A982" s="97"/>
      <c r="B982" s="19"/>
      <c r="C982" s="2"/>
      <c r="D982" s="16"/>
      <c r="E982" s="17"/>
      <c r="F982" s="17"/>
      <c r="G982" s="17"/>
      <c r="H982" s="17"/>
      <c r="I982" s="16"/>
      <c r="J982" s="99"/>
      <c r="K982" s="3"/>
      <c r="L982" s="20"/>
      <c r="M982" s="15"/>
      <c r="N982" s="15"/>
      <c r="O982" s="20"/>
      <c r="P982" s="2"/>
      <c r="Q982" s="2"/>
      <c r="R982" s="4"/>
      <c r="S982" s="99"/>
      <c r="T982" s="9"/>
      <c r="U982" s="9"/>
      <c r="V982" s="9"/>
      <c r="W982" s="9"/>
      <c r="X982" s="9"/>
      <c r="Y982" s="1"/>
      <c r="Z982" s="9"/>
      <c r="AA982" s="9"/>
      <c r="AB982" s="9"/>
      <c r="AC982" s="9"/>
      <c r="AD982" s="9"/>
      <c r="AE982" s="10"/>
      <c r="AF982" s="9"/>
      <c r="AG982" s="9"/>
      <c r="AH982" s="99">
        <f t="shared" si="544"/>
        <v>44171</v>
      </c>
      <c r="AI982" s="2">
        <f t="shared" ca="1" si="539"/>
        <v>362.10170900000003</v>
      </c>
      <c r="AJ982" s="9">
        <f t="shared" si="539"/>
        <v>350</v>
      </c>
      <c r="AK982" s="16">
        <f t="shared" ca="1" si="539"/>
        <v>0</v>
      </c>
      <c r="AL982" s="17">
        <f t="shared" ca="1" si="539"/>
        <v>1.02017574</v>
      </c>
      <c r="AM982" s="99">
        <f t="shared" si="540"/>
        <v>44171</v>
      </c>
      <c r="AN982" s="16">
        <f t="shared" si="541"/>
        <v>1.7999999999999999E-2</v>
      </c>
      <c r="AO982" s="3">
        <f t="shared" si="541"/>
        <v>198</v>
      </c>
      <c r="AP982" s="15">
        <f t="shared" si="541"/>
        <v>1.0141157780000001</v>
      </c>
      <c r="AQ982" s="15">
        <f t="shared" ca="1" si="541"/>
        <v>1.0345763139999999</v>
      </c>
      <c r="AR982" s="99">
        <f t="shared" si="542"/>
        <v>44171</v>
      </c>
      <c r="AS982" s="2">
        <f t="shared" ca="1" si="543"/>
        <v>12.101709</v>
      </c>
      <c r="AT982" s="2">
        <f t="shared" si="543"/>
        <v>0</v>
      </c>
      <c r="AU982" s="28" t="str">
        <f t="shared" si="543"/>
        <v>A+J=</v>
      </c>
      <c r="AV982" s="99">
        <f t="shared" si="543"/>
        <v>44249</v>
      </c>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1"/>
      <c r="GU982" s="1"/>
      <c r="GV982" s="1"/>
      <c r="GW982" s="1"/>
      <c r="GX982" s="1"/>
      <c r="GY982" s="1"/>
      <c r="GZ982" s="1"/>
      <c r="HA982" s="1"/>
      <c r="HB982" s="1"/>
      <c r="HC982" s="1"/>
      <c r="HD982" s="1"/>
      <c r="HE982" s="1"/>
      <c r="HF982" s="1"/>
      <c r="HG982" s="1"/>
      <c r="HH982" s="1"/>
      <c r="HI982" s="1"/>
      <c r="HJ982" s="1"/>
      <c r="HK982" s="1"/>
      <c r="HL982" s="1"/>
    </row>
    <row r="983" spans="1:220" x14ac:dyDescent="0.15">
      <c r="A983" s="97"/>
      <c r="B983" s="19"/>
      <c r="C983" s="2"/>
      <c r="D983" s="16"/>
      <c r="E983" s="17"/>
      <c r="F983" s="17"/>
      <c r="G983" s="17"/>
      <c r="H983" s="17"/>
      <c r="I983" s="16"/>
      <c r="J983" s="99"/>
      <c r="K983" s="3"/>
      <c r="L983" s="20"/>
      <c r="M983" s="15"/>
      <c r="N983" s="15"/>
      <c r="O983" s="20"/>
      <c r="P983" s="2"/>
      <c r="Q983" s="2"/>
      <c r="R983" s="4"/>
      <c r="S983" s="99"/>
      <c r="T983" s="9"/>
      <c r="U983" s="9"/>
      <c r="V983" s="9"/>
      <c r="W983" s="9"/>
      <c r="X983" s="9"/>
      <c r="Y983" s="1"/>
      <c r="Z983" s="9"/>
      <c r="AA983" s="9"/>
      <c r="AB983" s="9"/>
      <c r="AC983" s="9"/>
      <c r="AD983" s="9"/>
      <c r="AE983" s="10"/>
      <c r="AF983" s="9"/>
      <c r="AG983" s="9"/>
      <c r="AH983" s="99">
        <f t="shared" si="544"/>
        <v>44172</v>
      </c>
      <c r="AI983" s="2">
        <f t="shared" ca="1" si="539"/>
        <v>362.10170900000003</v>
      </c>
      <c r="AJ983" s="9">
        <f t="shared" si="539"/>
        <v>350</v>
      </c>
      <c r="AK983" s="16">
        <f t="shared" ca="1" si="539"/>
        <v>1.9000000000000006E-2</v>
      </c>
      <c r="AL983" s="17">
        <f t="shared" ca="1" si="539"/>
        <v>1.02017574</v>
      </c>
      <c r="AM983" s="99">
        <f t="shared" si="540"/>
        <v>44172</v>
      </c>
      <c r="AN983" s="16">
        <f t="shared" si="541"/>
        <v>1.7999999999999999E-2</v>
      </c>
      <c r="AO983" s="3">
        <f t="shared" si="541"/>
        <v>198</v>
      </c>
      <c r="AP983" s="15">
        <f t="shared" si="541"/>
        <v>1.0141157780000001</v>
      </c>
      <c r="AQ983" s="15">
        <f t="shared" ca="1" si="541"/>
        <v>1.0345763139999999</v>
      </c>
      <c r="AR983" s="99">
        <f t="shared" si="542"/>
        <v>44172</v>
      </c>
      <c r="AS983" s="2">
        <f t="shared" ca="1" si="543"/>
        <v>12.101709</v>
      </c>
      <c r="AT983" s="2">
        <f t="shared" si="543"/>
        <v>0</v>
      </c>
      <c r="AU983" s="28" t="str">
        <f t="shared" si="543"/>
        <v>A+J=</v>
      </c>
      <c r="AV983" s="99">
        <f t="shared" si="543"/>
        <v>44249</v>
      </c>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1"/>
      <c r="GU983" s="1"/>
      <c r="GV983" s="1"/>
      <c r="GW983" s="1"/>
      <c r="GX983" s="1"/>
      <c r="GY983" s="1"/>
      <c r="GZ983" s="1"/>
      <c r="HA983" s="1"/>
      <c r="HB983" s="1"/>
      <c r="HC983" s="1"/>
      <c r="HD983" s="1"/>
      <c r="HE983" s="1"/>
      <c r="HF983" s="1"/>
      <c r="HG983" s="1"/>
      <c r="HH983" s="1"/>
      <c r="HI983" s="1"/>
      <c r="HJ983" s="1"/>
      <c r="HK983" s="1"/>
      <c r="HL983" s="1"/>
    </row>
    <row r="984" spans="1:220" x14ac:dyDescent="0.15">
      <c r="A984" s="97"/>
      <c r="B984" s="19"/>
      <c r="C984" s="2"/>
      <c r="D984" s="16"/>
      <c r="E984" s="17"/>
      <c r="F984" s="17"/>
      <c r="G984" s="17"/>
      <c r="H984" s="17"/>
      <c r="I984" s="16"/>
      <c r="J984" s="99"/>
      <c r="K984" s="3"/>
      <c r="L984" s="20"/>
      <c r="M984" s="15"/>
      <c r="N984" s="15"/>
      <c r="O984" s="20"/>
      <c r="P984" s="2"/>
      <c r="Q984" s="2"/>
      <c r="R984" s="4"/>
      <c r="S984" s="99"/>
      <c r="T984" s="9"/>
      <c r="U984" s="9"/>
      <c r="V984" s="9"/>
      <c r="W984" s="9"/>
      <c r="X984" s="9"/>
      <c r="Y984" s="1"/>
      <c r="Z984" s="9"/>
      <c r="AA984" s="9"/>
      <c r="AB984" s="9"/>
      <c r="AC984" s="9"/>
      <c r="AD984" s="9"/>
      <c r="AE984" s="10"/>
      <c r="AF984" s="9"/>
      <c r="AG984" s="9"/>
      <c r="AH984" s="99">
        <f t="shared" si="544"/>
        <v>44173</v>
      </c>
      <c r="AI984" s="2">
        <f t="shared" ca="1" si="539"/>
        <v>362.15439400000002</v>
      </c>
      <c r="AJ984" s="9">
        <f t="shared" si="539"/>
        <v>350</v>
      </c>
      <c r="AK984" s="16">
        <f t="shared" ca="1" si="539"/>
        <v>1.9000000000000006E-2</v>
      </c>
      <c r="AL984" s="17">
        <f t="shared" ca="1" si="539"/>
        <v>1.0202519400000001</v>
      </c>
      <c r="AM984" s="99">
        <f t="shared" si="540"/>
        <v>44173</v>
      </c>
      <c r="AN984" s="16">
        <f t="shared" si="541"/>
        <v>1.7999999999999999E-2</v>
      </c>
      <c r="AO984" s="3">
        <f t="shared" si="541"/>
        <v>199</v>
      </c>
      <c r="AP984" s="15">
        <f t="shared" si="541"/>
        <v>1.0141875739999999</v>
      </c>
      <c r="AQ984" s="15">
        <f t="shared" ca="1" si="541"/>
        <v>1.03472684</v>
      </c>
      <c r="AR984" s="99">
        <f t="shared" si="542"/>
        <v>44173</v>
      </c>
      <c r="AS984" s="2">
        <f t="shared" ca="1" si="543"/>
        <v>12.154394</v>
      </c>
      <c r="AT984" s="2">
        <f t="shared" si="543"/>
        <v>0</v>
      </c>
      <c r="AU984" s="28" t="str">
        <f t="shared" si="543"/>
        <v>A+J=</v>
      </c>
      <c r="AV984" s="99">
        <f t="shared" si="543"/>
        <v>44249</v>
      </c>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1"/>
      <c r="GU984" s="1"/>
      <c r="GV984" s="1"/>
      <c r="GW984" s="1"/>
      <c r="GX984" s="1"/>
      <c r="GY984" s="1"/>
      <c r="GZ984" s="1"/>
      <c r="HA984" s="1"/>
      <c r="HB984" s="1"/>
      <c r="HC984" s="1"/>
      <c r="HD984" s="1"/>
      <c r="HE984" s="1"/>
      <c r="HF984" s="1"/>
      <c r="HG984" s="1"/>
      <c r="HH984" s="1"/>
      <c r="HI984" s="1"/>
      <c r="HJ984" s="1"/>
      <c r="HK984" s="1"/>
      <c r="HL984" s="1"/>
    </row>
    <row r="985" spans="1:220" x14ac:dyDescent="0.15">
      <c r="A985" s="97"/>
      <c r="B985" s="19"/>
      <c r="C985" s="2"/>
      <c r="D985" s="16"/>
      <c r="E985" s="17"/>
      <c r="F985" s="17"/>
      <c r="G985" s="17"/>
      <c r="H985" s="17"/>
      <c r="I985" s="16"/>
      <c r="J985" s="99"/>
      <c r="K985" s="3"/>
      <c r="L985" s="20"/>
      <c r="M985" s="15"/>
      <c r="N985" s="15"/>
      <c r="O985" s="20"/>
      <c r="P985" s="2"/>
      <c r="Q985" s="2"/>
      <c r="R985" s="4"/>
      <c r="S985" s="99"/>
      <c r="T985" s="9"/>
      <c r="U985" s="9"/>
      <c r="V985" s="9"/>
      <c r="W985" s="9"/>
      <c r="X985" s="9"/>
      <c r="Y985" s="1"/>
      <c r="Z985" s="9"/>
      <c r="AA985" s="9"/>
      <c r="AB985" s="9"/>
      <c r="AC985" s="9"/>
      <c r="AD985" s="9"/>
      <c r="AE985" s="10"/>
      <c r="AF985" s="9"/>
      <c r="AG985" s="9"/>
      <c r="AH985" s="99">
        <f t="shared" si="544"/>
        <v>44174</v>
      </c>
      <c r="AI985" s="2">
        <f t="shared" ca="1" si="539"/>
        <v>362.20708300000001</v>
      </c>
      <c r="AJ985" s="9">
        <f t="shared" si="539"/>
        <v>350</v>
      </c>
      <c r="AK985" s="16">
        <f t="shared" ca="1" si="539"/>
        <v>1.9000000000000006E-2</v>
      </c>
      <c r="AL985" s="17">
        <f t="shared" ca="1" si="539"/>
        <v>1.0203281399999999</v>
      </c>
      <c r="AM985" s="99">
        <f t="shared" si="540"/>
        <v>44174</v>
      </c>
      <c r="AN985" s="16">
        <f t="shared" si="541"/>
        <v>1.7999999999999999E-2</v>
      </c>
      <c r="AO985" s="3">
        <f t="shared" si="541"/>
        <v>200</v>
      </c>
      <c r="AP985" s="15">
        <f t="shared" si="541"/>
        <v>1.0142593740000001</v>
      </c>
      <c r="AQ985" s="15">
        <f t="shared" ca="1" si="541"/>
        <v>1.034877381</v>
      </c>
      <c r="AR985" s="99">
        <f t="shared" si="542"/>
        <v>44174</v>
      </c>
      <c r="AS985" s="2">
        <f t="shared" ca="1" si="543"/>
        <v>12.207083000000001</v>
      </c>
      <c r="AT985" s="2">
        <f t="shared" si="543"/>
        <v>0</v>
      </c>
      <c r="AU985" s="28" t="str">
        <f t="shared" si="543"/>
        <v>A+J=</v>
      </c>
      <c r="AV985" s="99">
        <f t="shared" si="543"/>
        <v>44249</v>
      </c>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1"/>
      <c r="GU985" s="1"/>
      <c r="GV985" s="1"/>
      <c r="GW985" s="1"/>
      <c r="GX985" s="1"/>
      <c r="GY985" s="1"/>
      <c r="GZ985" s="1"/>
      <c r="HA985" s="1"/>
      <c r="HB985" s="1"/>
      <c r="HC985" s="1"/>
      <c r="HD985" s="1"/>
      <c r="HE985" s="1"/>
      <c r="HF985" s="1"/>
      <c r="HG985" s="1"/>
      <c r="HH985" s="1"/>
      <c r="HI985" s="1"/>
      <c r="HJ985" s="1"/>
      <c r="HK985" s="1"/>
      <c r="HL985" s="1"/>
    </row>
    <row r="986" spans="1:220" x14ac:dyDescent="0.15">
      <c r="A986" s="97"/>
      <c r="B986" s="19"/>
      <c r="C986" s="2"/>
      <c r="D986" s="16"/>
      <c r="E986" s="17"/>
      <c r="F986" s="17"/>
      <c r="G986" s="17"/>
      <c r="H986" s="17"/>
      <c r="I986" s="16"/>
      <c r="J986" s="99"/>
      <c r="K986" s="3"/>
      <c r="L986" s="20"/>
      <c r="M986" s="15"/>
      <c r="N986" s="15"/>
      <c r="O986" s="20"/>
      <c r="P986" s="2"/>
      <c r="Q986" s="2"/>
      <c r="R986" s="4"/>
      <c r="S986" s="99"/>
      <c r="T986" s="9"/>
      <c r="U986" s="9"/>
      <c r="V986" s="9"/>
      <c r="W986" s="9"/>
      <c r="X986" s="9"/>
      <c r="Y986" s="1"/>
      <c r="Z986" s="9"/>
      <c r="AA986" s="9"/>
      <c r="AB986" s="9"/>
      <c r="AC986" s="9"/>
      <c r="AD986" s="9"/>
      <c r="AE986" s="10"/>
      <c r="AF986" s="9"/>
      <c r="AG986" s="9"/>
      <c r="AH986" s="99">
        <f t="shared" si="544"/>
        <v>44175</v>
      </c>
      <c r="AI986" s="2">
        <f t="shared" ca="1" si="539"/>
        <v>362.25978099999998</v>
      </c>
      <c r="AJ986" s="9">
        <f t="shared" si="539"/>
        <v>350</v>
      </c>
      <c r="AK986" s="16">
        <f t="shared" ca="1" si="539"/>
        <v>1.9000000000000006E-2</v>
      </c>
      <c r="AL986" s="17">
        <f t="shared" ca="1" si="539"/>
        <v>1.02040435</v>
      </c>
      <c r="AM986" s="99">
        <f t="shared" si="540"/>
        <v>44175</v>
      </c>
      <c r="AN986" s="16">
        <f t="shared" si="541"/>
        <v>1.7999999999999999E-2</v>
      </c>
      <c r="AO986" s="3">
        <f t="shared" si="541"/>
        <v>201</v>
      </c>
      <c r="AP986" s="15">
        <f t="shared" si="541"/>
        <v>1.014331179</v>
      </c>
      <c r="AQ986" s="15">
        <f t="shared" ca="1" si="541"/>
        <v>1.0350279469999999</v>
      </c>
      <c r="AR986" s="99">
        <f t="shared" si="542"/>
        <v>44175</v>
      </c>
      <c r="AS986" s="2">
        <f t="shared" ca="1" si="543"/>
        <v>12.259781</v>
      </c>
      <c r="AT986" s="2">
        <f t="shared" si="543"/>
        <v>0</v>
      </c>
      <c r="AU986" s="28" t="str">
        <f t="shared" si="543"/>
        <v>A+J=</v>
      </c>
      <c r="AV986" s="99">
        <f t="shared" si="543"/>
        <v>44249</v>
      </c>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1"/>
      <c r="GU986" s="1"/>
      <c r="GV986" s="1"/>
      <c r="GW986" s="1"/>
      <c r="GX986" s="1"/>
      <c r="GY986" s="1"/>
      <c r="GZ986" s="1"/>
      <c r="HA986" s="1"/>
      <c r="HB986" s="1"/>
      <c r="HC986" s="1"/>
      <c r="HD986" s="1"/>
      <c r="HE986" s="1"/>
      <c r="HF986" s="1"/>
      <c r="HG986" s="1"/>
      <c r="HH986" s="1"/>
      <c r="HI986" s="1"/>
      <c r="HJ986" s="1"/>
      <c r="HK986" s="1"/>
      <c r="HL986" s="1"/>
    </row>
    <row r="987" spans="1:220" x14ac:dyDescent="0.15">
      <c r="A987" s="97"/>
      <c r="B987" s="19"/>
      <c r="C987" s="2"/>
      <c r="D987" s="16"/>
      <c r="E987" s="17"/>
      <c r="F987" s="17"/>
      <c r="G987" s="17"/>
      <c r="H987" s="17"/>
      <c r="I987" s="16"/>
      <c r="J987" s="99"/>
      <c r="K987" s="3"/>
      <c r="L987" s="20"/>
      <c r="M987" s="15"/>
      <c r="N987" s="15"/>
      <c r="O987" s="20"/>
      <c r="P987" s="2"/>
      <c r="Q987" s="2"/>
      <c r="R987" s="4"/>
      <c r="S987" s="99"/>
      <c r="T987" s="9"/>
      <c r="U987" s="9"/>
      <c r="V987" s="9"/>
      <c r="W987" s="9"/>
      <c r="X987" s="9"/>
      <c r="Y987" s="1"/>
      <c r="Z987" s="9"/>
      <c r="AA987" s="9"/>
      <c r="AB987" s="9"/>
      <c r="AC987" s="9"/>
      <c r="AD987" s="9"/>
      <c r="AE987" s="10"/>
      <c r="AF987" s="9"/>
      <c r="AG987" s="9"/>
      <c r="AH987" s="99">
        <f t="shared" si="544"/>
        <v>44176</v>
      </c>
      <c r="AI987" s="2">
        <f t="shared" ca="1" si="539"/>
        <v>362.31248499999998</v>
      </c>
      <c r="AJ987" s="9">
        <f t="shared" si="539"/>
        <v>350</v>
      </c>
      <c r="AK987" s="16">
        <f t="shared" ca="1" si="539"/>
        <v>1.9000000000000006E-2</v>
      </c>
      <c r="AL987" s="17">
        <f t="shared" ca="1" si="539"/>
        <v>1.02048056</v>
      </c>
      <c r="AM987" s="99">
        <f t="shared" si="540"/>
        <v>44176</v>
      </c>
      <c r="AN987" s="16">
        <f t="shared" si="541"/>
        <v>1.7999999999999999E-2</v>
      </c>
      <c r="AO987" s="3">
        <f t="shared" si="541"/>
        <v>202</v>
      </c>
      <c r="AP987" s="15">
        <f t="shared" si="541"/>
        <v>1.01440299</v>
      </c>
      <c r="AQ987" s="15">
        <f t="shared" ca="1" si="541"/>
        <v>1.0351785309999999</v>
      </c>
      <c r="AR987" s="99">
        <f t="shared" si="542"/>
        <v>44176</v>
      </c>
      <c r="AS987" s="2">
        <f t="shared" ca="1" si="543"/>
        <v>12.312485000000001</v>
      </c>
      <c r="AT987" s="2">
        <f t="shared" si="543"/>
        <v>0</v>
      </c>
      <c r="AU987" s="28" t="str">
        <f t="shared" si="543"/>
        <v>A+J=</v>
      </c>
      <c r="AV987" s="99">
        <f t="shared" si="543"/>
        <v>44249</v>
      </c>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1"/>
      <c r="GU987" s="1"/>
      <c r="GV987" s="1"/>
      <c r="GW987" s="1"/>
      <c r="GX987" s="1"/>
      <c r="GY987" s="1"/>
      <c r="GZ987" s="1"/>
      <c r="HA987" s="1"/>
      <c r="HB987" s="1"/>
      <c r="HC987" s="1"/>
      <c r="HD987" s="1"/>
      <c r="HE987" s="1"/>
      <c r="HF987" s="1"/>
      <c r="HG987" s="1"/>
      <c r="HH987" s="1"/>
      <c r="HI987" s="1"/>
      <c r="HJ987" s="1"/>
      <c r="HK987" s="1"/>
      <c r="HL987" s="1"/>
    </row>
    <row r="988" spans="1:220" x14ac:dyDescent="0.15">
      <c r="A988" s="97"/>
      <c r="B988" s="19"/>
      <c r="C988" s="2"/>
      <c r="D988" s="16"/>
      <c r="E988" s="17"/>
      <c r="F988" s="17"/>
      <c r="G988" s="17"/>
      <c r="H988" s="17"/>
      <c r="I988" s="16"/>
      <c r="J988" s="99"/>
      <c r="K988" s="3"/>
      <c r="L988" s="20"/>
      <c r="M988" s="15"/>
      <c r="N988" s="15"/>
      <c r="O988" s="20"/>
      <c r="P988" s="2"/>
      <c r="Q988" s="2"/>
      <c r="R988" s="4"/>
      <c r="S988" s="99"/>
      <c r="T988" s="9"/>
      <c r="U988" s="9"/>
      <c r="V988" s="9"/>
      <c r="W988" s="9"/>
      <c r="X988" s="9"/>
      <c r="Y988" s="1"/>
      <c r="Z988" s="9"/>
      <c r="AA988" s="9"/>
      <c r="AB988" s="9"/>
      <c r="AC988" s="9"/>
      <c r="AD988" s="9"/>
      <c r="AE988" s="10"/>
      <c r="AF988" s="9"/>
      <c r="AG988" s="9"/>
      <c r="AH988" s="99">
        <f t="shared" si="544"/>
        <v>44177</v>
      </c>
      <c r="AI988" s="2">
        <f t="shared" ca="1" si="539"/>
        <v>362.36519900000002</v>
      </c>
      <c r="AJ988" s="9">
        <f t="shared" si="539"/>
        <v>350</v>
      </c>
      <c r="AK988" s="16">
        <f t="shared" ca="1" si="539"/>
        <v>0</v>
      </c>
      <c r="AL988" s="17">
        <f t="shared" ca="1" si="539"/>
        <v>1.0205567799999999</v>
      </c>
      <c r="AM988" s="99">
        <f t="shared" si="540"/>
        <v>44177</v>
      </c>
      <c r="AN988" s="16">
        <f t="shared" si="541"/>
        <v>1.7999999999999999E-2</v>
      </c>
      <c r="AO988" s="3">
        <f t="shared" si="541"/>
        <v>203</v>
      </c>
      <c r="AP988" s="15">
        <f t="shared" si="541"/>
        <v>1.0144748050000001</v>
      </c>
      <c r="AQ988" s="15">
        <f t="shared" ca="1" si="541"/>
        <v>1.03532914</v>
      </c>
      <c r="AR988" s="99">
        <f t="shared" si="542"/>
        <v>44177</v>
      </c>
      <c r="AS988" s="2">
        <f t="shared" ca="1" si="543"/>
        <v>12.365199</v>
      </c>
      <c r="AT988" s="2">
        <f t="shared" si="543"/>
        <v>0</v>
      </c>
      <c r="AU988" s="28" t="str">
        <f t="shared" si="543"/>
        <v>A+J=</v>
      </c>
      <c r="AV988" s="99">
        <f t="shared" si="543"/>
        <v>44249</v>
      </c>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1"/>
      <c r="GU988" s="1"/>
      <c r="GV988" s="1"/>
      <c r="GW988" s="1"/>
      <c r="GX988" s="1"/>
      <c r="GY988" s="1"/>
      <c r="GZ988" s="1"/>
      <c r="HA988" s="1"/>
      <c r="HB988" s="1"/>
      <c r="HC988" s="1"/>
      <c r="HD988" s="1"/>
      <c r="HE988" s="1"/>
      <c r="HF988" s="1"/>
      <c r="HG988" s="1"/>
      <c r="HH988" s="1"/>
      <c r="HI988" s="1"/>
      <c r="HJ988" s="1"/>
      <c r="HK988" s="1"/>
      <c r="HL988" s="1"/>
    </row>
    <row r="989" spans="1:220" x14ac:dyDescent="0.15">
      <c r="A989" s="97"/>
      <c r="B989" s="19"/>
      <c r="C989" s="2"/>
      <c r="D989" s="16"/>
      <c r="E989" s="17"/>
      <c r="F989" s="17"/>
      <c r="G989" s="17"/>
      <c r="H989" s="17"/>
      <c r="I989" s="16"/>
      <c r="J989" s="99"/>
      <c r="K989" s="3"/>
      <c r="L989" s="20"/>
      <c r="M989" s="15"/>
      <c r="N989" s="15"/>
      <c r="O989" s="20"/>
      <c r="P989" s="2"/>
      <c r="Q989" s="2"/>
      <c r="R989" s="4"/>
      <c r="S989" s="99"/>
      <c r="T989" s="9"/>
      <c r="U989" s="9"/>
      <c r="V989" s="9"/>
      <c r="W989" s="9"/>
      <c r="X989" s="9"/>
      <c r="Y989" s="1"/>
      <c r="Z989" s="9"/>
      <c r="AA989" s="9"/>
      <c r="AB989" s="9"/>
      <c r="AC989" s="9"/>
      <c r="AD989" s="9"/>
      <c r="AE989" s="10"/>
      <c r="AF989" s="9"/>
      <c r="AG989" s="9"/>
      <c r="AH989" s="99">
        <f t="shared" si="544"/>
        <v>44178</v>
      </c>
      <c r="AI989" s="2">
        <f t="shared" ca="1" si="539"/>
        <v>362.36519900000002</v>
      </c>
      <c r="AJ989" s="9">
        <f t="shared" si="539"/>
        <v>350</v>
      </c>
      <c r="AK989" s="16">
        <f t="shared" ca="1" si="539"/>
        <v>0</v>
      </c>
      <c r="AL989" s="17">
        <f t="shared" ca="1" si="539"/>
        <v>1.0205567799999999</v>
      </c>
      <c r="AM989" s="99">
        <f t="shared" si="540"/>
        <v>44178</v>
      </c>
      <c r="AN989" s="16">
        <f t="shared" si="541"/>
        <v>1.7999999999999999E-2</v>
      </c>
      <c r="AO989" s="3">
        <f t="shared" si="541"/>
        <v>203</v>
      </c>
      <c r="AP989" s="15">
        <f t="shared" si="541"/>
        <v>1.0144748050000001</v>
      </c>
      <c r="AQ989" s="15">
        <f t="shared" ca="1" si="541"/>
        <v>1.03532914</v>
      </c>
      <c r="AR989" s="99">
        <f t="shared" si="542"/>
        <v>44178</v>
      </c>
      <c r="AS989" s="2">
        <f t="shared" ca="1" si="543"/>
        <v>12.365199</v>
      </c>
      <c r="AT989" s="2">
        <f t="shared" si="543"/>
        <v>0</v>
      </c>
      <c r="AU989" s="28" t="str">
        <f t="shared" si="543"/>
        <v>A+J=</v>
      </c>
      <c r="AV989" s="99">
        <f t="shared" si="543"/>
        <v>44249</v>
      </c>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1"/>
      <c r="GU989" s="1"/>
      <c r="GV989" s="1"/>
      <c r="GW989" s="1"/>
      <c r="GX989" s="1"/>
      <c r="GY989" s="1"/>
      <c r="GZ989" s="1"/>
      <c r="HA989" s="1"/>
      <c r="HB989" s="1"/>
      <c r="HC989" s="1"/>
      <c r="HD989" s="1"/>
      <c r="HE989" s="1"/>
      <c r="HF989" s="1"/>
      <c r="HG989" s="1"/>
      <c r="HH989" s="1"/>
      <c r="HI989" s="1"/>
      <c r="HJ989" s="1"/>
      <c r="HK989" s="1"/>
      <c r="HL989" s="1"/>
    </row>
    <row r="990" spans="1:220" x14ac:dyDescent="0.15">
      <c r="A990" s="97"/>
      <c r="B990" s="19"/>
      <c r="C990" s="2"/>
      <c r="D990" s="16"/>
      <c r="E990" s="17"/>
      <c r="F990" s="17"/>
      <c r="G990" s="17"/>
      <c r="H990" s="17"/>
      <c r="I990" s="16"/>
      <c r="J990" s="99"/>
      <c r="K990" s="3"/>
      <c r="L990" s="20"/>
      <c r="M990" s="15"/>
      <c r="N990" s="15"/>
      <c r="O990" s="20"/>
      <c r="P990" s="2"/>
      <c r="Q990" s="2"/>
      <c r="R990" s="4"/>
      <c r="S990" s="99"/>
      <c r="T990" s="9"/>
      <c r="U990" s="9"/>
      <c r="V990" s="9"/>
      <c r="W990" s="9"/>
      <c r="X990" s="9"/>
      <c r="Y990" s="1"/>
      <c r="Z990" s="9"/>
      <c r="AA990" s="9"/>
      <c r="AB990" s="9"/>
      <c r="AC990" s="9"/>
      <c r="AD990" s="9"/>
      <c r="AE990" s="10"/>
      <c r="AF990" s="9"/>
      <c r="AG990" s="9"/>
      <c r="AH990" s="99">
        <f t="shared" si="544"/>
        <v>44179</v>
      </c>
      <c r="AI990" s="2">
        <f t="shared" ca="1" si="539"/>
        <v>362.36519900000002</v>
      </c>
      <c r="AJ990" s="9">
        <f t="shared" si="539"/>
        <v>350</v>
      </c>
      <c r="AK990" s="16">
        <f t="shared" ca="1" si="539"/>
        <v>1.9000000000000006E-2</v>
      </c>
      <c r="AL990" s="17">
        <f t="shared" ca="1" si="539"/>
        <v>1.0205567799999999</v>
      </c>
      <c r="AM990" s="99">
        <f t="shared" si="540"/>
        <v>44179</v>
      </c>
      <c r="AN990" s="16">
        <f t="shared" si="541"/>
        <v>1.7999999999999999E-2</v>
      </c>
      <c r="AO990" s="3">
        <f t="shared" si="541"/>
        <v>203</v>
      </c>
      <c r="AP990" s="15">
        <f t="shared" si="541"/>
        <v>1.0144748050000001</v>
      </c>
      <c r="AQ990" s="15">
        <f t="shared" ca="1" si="541"/>
        <v>1.03532914</v>
      </c>
      <c r="AR990" s="99">
        <f t="shared" si="542"/>
        <v>44179</v>
      </c>
      <c r="AS990" s="2">
        <f t="shared" ca="1" si="543"/>
        <v>12.365199</v>
      </c>
      <c r="AT990" s="2">
        <f t="shared" si="543"/>
        <v>0</v>
      </c>
      <c r="AU990" s="28" t="str">
        <f t="shared" si="543"/>
        <v>A+J=</v>
      </c>
      <c r="AV990" s="99">
        <f t="shared" si="543"/>
        <v>44249</v>
      </c>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1"/>
      <c r="GU990" s="1"/>
      <c r="GV990" s="1"/>
      <c r="GW990" s="1"/>
      <c r="GX990" s="1"/>
      <c r="GY990" s="1"/>
      <c r="GZ990" s="1"/>
      <c r="HA990" s="1"/>
      <c r="HB990" s="1"/>
      <c r="HC990" s="1"/>
      <c r="HD990" s="1"/>
      <c r="HE990" s="1"/>
      <c r="HF990" s="1"/>
      <c r="HG990" s="1"/>
      <c r="HH990" s="1"/>
      <c r="HI990" s="1"/>
      <c r="HJ990" s="1"/>
      <c r="HK990" s="1"/>
      <c r="HL990" s="1"/>
    </row>
    <row r="991" spans="1:220" x14ac:dyDescent="0.15">
      <c r="A991" s="97"/>
      <c r="B991" s="19"/>
      <c r="C991" s="2"/>
      <c r="D991" s="16"/>
      <c r="E991" s="17"/>
      <c r="F991" s="17"/>
      <c r="G991" s="17"/>
      <c r="H991" s="17"/>
      <c r="I991" s="16"/>
      <c r="J991" s="99"/>
      <c r="K991" s="3"/>
      <c r="L991" s="20"/>
      <c r="M991" s="15"/>
      <c r="N991" s="15"/>
      <c r="O991" s="20"/>
      <c r="P991" s="2"/>
      <c r="Q991" s="2"/>
      <c r="R991" s="4"/>
      <c r="S991" s="99"/>
      <c r="T991" s="9"/>
      <c r="U991" s="9"/>
      <c r="V991" s="9"/>
      <c r="W991" s="9"/>
      <c r="X991" s="9"/>
      <c r="Y991" s="1"/>
      <c r="Z991" s="9"/>
      <c r="AA991" s="9"/>
      <c r="AB991" s="9"/>
      <c r="AC991" s="9"/>
      <c r="AD991" s="9"/>
      <c r="AE991" s="10"/>
      <c r="AF991" s="9"/>
      <c r="AG991" s="9"/>
      <c r="AH991" s="99">
        <f t="shared" si="544"/>
        <v>44180</v>
      </c>
      <c r="AI991" s="2">
        <f t="shared" ca="1" si="539"/>
        <v>362.41792099999998</v>
      </c>
      <c r="AJ991" s="9">
        <f t="shared" si="539"/>
        <v>350</v>
      </c>
      <c r="AK991" s="16">
        <f t="shared" ca="1" si="539"/>
        <v>1.9000000000000006E-2</v>
      </c>
      <c r="AL991" s="17">
        <f t="shared" ca="1" si="539"/>
        <v>1.0206330100000001</v>
      </c>
      <c r="AM991" s="99">
        <f t="shared" si="540"/>
        <v>44180</v>
      </c>
      <c r="AN991" s="16">
        <f t="shared" si="541"/>
        <v>1.7999999999999999E-2</v>
      </c>
      <c r="AO991" s="3">
        <f t="shared" si="541"/>
        <v>204</v>
      </c>
      <c r="AP991" s="15">
        <f t="shared" si="541"/>
        <v>1.014546626</v>
      </c>
      <c r="AQ991" s="15">
        <f t="shared" ca="1" si="541"/>
        <v>1.0354797769999999</v>
      </c>
      <c r="AR991" s="99">
        <f t="shared" si="542"/>
        <v>44180</v>
      </c>
      <c r="AS991" s="2">
        <f t="shared" ca="1" si="543"/>
        <v>12.417921</v>
      </c>
      <c r="AT991" s="2">
        <f t="shared" si="543"/>
        <v>0</v>
      </c>
      <c r="AU991" s="28" t="str">
        <f t="shared" si="543"/>
        <v>A+J=</v>
      </c>
      <c r="AV991" s="99">
        <f t="shared" si="543"/>
        <v>44249</v>
      </c>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1"/>
      <c r="GU991" s="1"/>
      <c r="GV991" s="1"/>
      <c r="GW991" s="1"/>
      <c r="GX991" s="1"/>
      <c r="GY991" s="1"/>
      <c r="GZ991" s="1"/>
      <c r="HA991" s="1"/>
      <c r="HB991" s="1"/>
      <c r="HC991" s="1"/>
      <c r="HD991" s="1"/>
      <c r="HE991" s="1"/>
      <c r="HF991" s="1"/>
      <c r="HG991" s="1"/>
      <c r="HH991" s="1"/>
      <c r="HI991" s="1"/>
      <c r="HJ991" s="1"/>
      <c r="HK991" s="1"/>
      <c r="HL991" s="1"/>
    </row>
    <row r="992" spans="1:220" x14ac:dyDescent="0.15">
      <c r="A992" s="97"/>
      <c r="B992" s="19"/>
      <c r="C992" s="2"/>
      <c r="D992" s="16"/>
      <c r="E992" s="17"/>
      <c r="F992" s="17"/>
      <c r="G992" s="17"/>
      <c r="H992" s="17"/>
      <c r="I992" s="16"/>
      <c r="J992" s="99"/>
      <c r="K992" s="3"/>
      <c r="L992" s="20"/>
      <c r="M992" s="15"/>
      <c r="N992" s="15"/>
      <c r="O992" s="20"/>
      <c r="P992" s="2"/>
      <c r="Q992" s="2"/>
      <c r="R992" s="4"/>
      <c r="S992" s="99"/>
      <c r="T992" s="9"/>
      <c r="U992" s="9"/>
      <c r="V992" s="9"/>
      <c r="W992" s="9"/>
      <c r="X992" s="9"/>
      <c r="Y992" s="1"/>
      <c r="Z992" s="9"/>
      <c r="AA992" s="9"/>
      <c r="AB992" s="9"/>
      <c r="AC992" s="9"/>
      <c r="AD992" s="9"/>
      <c r="AE992" s="10"/>
      <c r="AF992" s="9"/>
      <c r="AG992" s="9"/>
      <c r="AH992" s="99">
        <f t="shared" si="544"/>
        <v>44181</v>
      </c>
      <c r="AI992" s="2">
        <f t="shared" ca="1" si="539"/>
        <v>362.47064899999998</v>
      </c>
      <c r="AJ992" s="9">
        <f t="shared" si="539"/>
        <v>350</v>
      </c>
      <c r="AK992" s="16">
        <f t="shared" ca="1" si="539"/>
        <v>1.9000000000000006E-2</v>
      </c>
      <c r="AL992" s="17">
        <f t="shared" ca="1" si="539"/>
        <v>1.02070924</v>
      </c>
      <c r="AM992" s="99">
        <f t="shared" si="540"/>
        <v>44181</v>
      </c>
      <c r="AN992" s="16">
        <f t="shared" si="541"/>
        <v>1.7999999999999999E-2</v>
      </c>
      <c r="AO992" s="3">
        <f t="shared" si="541"/>
        <v>205</v>
      </c>
      <c r="AP992" s="15">
        <f t="shared" si="541"/>
        <v>1.014618451</v>
      </c>
      <c r="AQ992" s="15">
        <f t="shared" ca="1" si="541"/>
        <v>1.0356304279999999</v>
      </c>
      <c r="AR992" s="99">
        <f t="shared" si="542"/>
        <v>44181</v>
      </c>
      <c r="AS992" s="2">
        <f t="shared" ca="1" si="543"/>
        <v>12.470649</v>
      </c>
      <c r="AT992" s="2">
        <f t="shared" si="543"/>
        <v>0</v>
      </c>
      <c r="AU992" s="28" t="str">
        <f t="shared" si="543"/>
        <v>A+J=</v>
      </c>
      <c r="AV992" s="99">
        <f t="shared" si="543"/>
        <v>44249</v>
      </c>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1"/>
      <c r="GU992" s="1"/>
      <c r="GV992" s="1"/>
      <c r="GW992" s="1"/>
      <c r="GX992" s="1"/>
      <c r="GY992" s="1"/>
      <c r="GZ992" s="1"/>
      <c r="HA992" s="1"/>
      <c r="HB992" s="1"/>
      <c r="HC992" s="1"/>
      <c r="HD992" s="1"/>
      <c r="HE992" s="1"/>
      <c r="HF992" s="1"/>
      <c r="HG992" s="1"/>
      <c r="HH992" s="1"/>
      <c r="HI992" s="1"/>
      <c r="HJ992" s="1"/>
      <c r="HK992" s="1"/>
      <c r="HL992" s="1"/>
    </row>
    <row r="993" spans="1:220" x14ac:dyDescent="0.15">
      <c r="A993" s="97"/>
      <c r="B993" s="19"/>
      <c r="C993" s="2"/>
      <c r="D993" s="16"/>
      <c r="E993" s="17"/>
      <c r="F993" s="17"/>
      <c r="G993" s="17"/>
      <c r="H993" s="17"/>
      <c r="I993" s="16"/>
      <c r="J993" s="99"/>
      <c r="K993" s="3"/>
      <c r="L993" s="20"/>
      <c r="M993" s="15"/>
      <c r="N993" s="15"/>
      <c r="O993" s="20"/>
      <c r="P993" s="2"/>
      <c r="Q993" s="2"/>
      <c r="R993" s="4"/>
      <c r="S993" s="99"/>
      <c r="T993" s="9"/>
      <c r="U993" s="9"/>
      <c r="V993" s="9"/>
      <c r="W993" s="9"/>
      <c r="X993" s="9"/>
      <c r="Y993" s="1"/>
      <c r="Z993" s="9"/>
      <c r="AA993" s="9"/>
      <c r="AB993" s="9"/>
      <c r="AC993" s="9"/>
      <c r="AD993" s="9"/>
      <c r="AE993" s="10"/>
      <c r="AF993" s="9"/>
      <c r="AG993" s="9"/>
      <c r="AH993" s="99">
        <f t="shared" si="544"/>
        <v>44182</v>
      </c>
      <c r="AI993" s="2">
        <f t="shared" ca="1" si="539"/>
        <v>362.52338300000002</v>
      </c>
      <c r="AJ993" s="9">
        <f t="shared" si="539"/>
        <v>350</v>
      </c>
      <c r="AK993" s="16">
        <f t="shared" ca="1" si="539"/>
        <v>1.9000000000000006E-2</v>
      </c>
      <c r="AL993" s="17">
        <f t="shared" ca="1" si="539"/>
        <v>1.0207854700000001</v>
      </c>
      <c r="AM993" s="99">
        <f t="shared" si="540"/>
        <v>44182</v>
      </c>
      <c r="AN993" s="16">
        <f t="shared" si="541"/>
        <v>1.7999999999999999E-2</v>
      </c>
      <c r="AO993" s="3">
        <f t="shared" si="541"/>
        <v>206</v>
      </c>
      <c r="AP993" s="15">
        <f t="shared" si="541"/>
        <v>1.0146902820000001</v>
      </c>
      <c r="AQ993" s="15">
        <f t="shared" ca="1" si="541"/>
        <v>1.035781096</v>
      </c>
      <c r="AR993" s="99">
        <f t="shared" si="542"/>
        <v>44182</v>
      </c>
      <c r="AS993" s="2">
        <f t="shared" ca="1" si="543"/>
        <v>12.523383000000001</v>
      </c>
      <c r="AT993" s="2">
        <f t="shared" si="543"/>
        <v>0</v>
      </c>
      <c r="AU993" s="28" t="str">
        <f t="shared" si="543"/>
        <v>A+J=</v>
      </c>
      <c r="AV993" s="99">
        <f t="shared" si="543"/>
        <v>44249</v>
      </c>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1"/>
      <c r="GU993" s="1"/>
      <c r="GV993" s="1"/>
      <c r="GW993" s="1"/>
      <c r="GX993" s="1"/>
      <c r="GY993" s="1"/>
      <c r="GZ993" s="1"/>
      <c r="HA993" s="1"/>
      <c r="HB993" s="1"/>
      <c r="HC993" s="1"/>
      <c r="HD993" s="1"/>
      <c r="HE993" s="1"/>
      <c r="HF993" s="1"/>
      <c r="HG993" s="1"/>
      <c r="HH993" s="1"/>
      <c r="HI993" s="1"/>
      <c r="HJ993" s="1"/>
      <c r="HK993" s="1"/>
      <c r="HL993" s="1"/>
    </row>
    <row r="994" spans="1:220" x14ac:dyDescent="0.15">
      <c r="A994" s="97"/>
      <c r="B994" s="19"/>
      <c r="C994" s="2"/>
      <c r="D994" s="16"/>
      <c r="E994" s="17"/>
      <c r="F994" s="17"/>
      <c r="G994" s="17"/>
      <c r="H994" s="17"/>
      <c r="I994" s="16"/>
      <c r="J994" s="99"/>
      <c r="K994" s="3"/>
      <c r="L994" s="20"/>
      <c r="M994" s="15"/>
      <c r="N994" s="15"/>
      <c r="O994" s="20"/>
      <c r="P994" s="2"/>
      <c r="Q994" s="2"/>
      <c r="R994" s="4"/>
      <c r="S994" s="99"/>
      <c r="T994" s="9"/>
      <c r="U994" s="9"/>
      <c r="V994" s="9"/>
      <c r="W994" s="9"/>
      <c r="X994" s="9"/>
      <c r="Y994" s="1"/>
      <c r="Z994" s="9"/>
      <c r="AA994" s="9"/>
      <c r="AB994" s="9"/>
      <c r="AC994" s="9"/>
      <c r="AD994" s="9"/>
      <c r="AE994" s="10"/>
      <c r="AF994" s="9"/>
      <c r="AG994" s="9"/>
      <c r="AH994" s="99">
        <f t="shared" si="544"/>
        <v>44183</v>
      </c>
      <c r="AI994" s="2">
        <f t="shared" ca="1" si="539"/>
        <v>362.57612999999998</v>
      </c>
      <c r="AJ994" s="9">
        <f t="shared" si="539"/>
        <v>350</v>
      </c>
      <c r="AK994" s="16">
        <f t="shared" ca="1" si="539"/>
        <v>1.9000000000000006E-2</v>
      </c>
      <c r="AL994" s="17">
        <f t="shared" ca="1" si="539"/>
        <v>1.0208617200000001</v>
      </c>
      <c r="AM994" s="99">
        <f t="shared" si="540"/>
        <v>44183</v>
      </c>
      <c r="AN994" s="16">
        <f t="shared" si="541"/>
        <v>1.7999999999999999E-2</v>
      </c>
      <c r="AO994" s="3">
        <f t="shared" si="541"/>
        <v>207</v>
      </c>
      <c r="AP994" s="15">
        <f t="shared" si="541"/>
        <v>1.0147621179999999</v>
      </c>
      <c r="AQ994" s="15">
        <f t="shared" ca="1" si="541"/>
        <v>1.035931801</v>
      </c>
      <c r="AR994" s="99">
        <f t="shared" si="542"/>
        <v>44183</v>
      </c>
      <c r="AS994" s="2">
        <f t="shared" ca="1" si="543"/>
        <v>12.576129999999999</v>
      </c>
      <c r="AT994" s="2">
        <f t="shared" si="543"/>
        <v>0</v>
      </c>
      <c r="AU994" s="28" t="str">
        <f t="shared" si="543"/>
        <v>A+J=</v>
      </c>
      <c r="AV994" s="99">
        <f t="shared" si="543"/>
        <v>44249</v>
      </c>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1"/>
      <c r="GU994" s="1"/>
      <c r="GV994" s="1"/>
      <c r="GW994" s="1"/>
      <c r="GX994" s="1"/>
      <c r="GY994" s="1"/>
      <c r="GZ994" s="1"/>
      <c r="HA994" s="1"/>
      <c r="HB994" s="1"/>
      <c r="HC994" s="1"/>
      <c r="HD994" s="1"/>
      <c r="HE994" s="1"/>
      <c r="HF994" s="1"/>
      <c r="HG994" s="1"/>
      <c r="HH994" s="1"/>
      <c r="HI994" s="1"/>
      <c r="HJ994" s="1"/>
      <c r="HK994" s="1"/>
      <c r="HL994" s="1"/>
    </row>
    <row r="995" spans="1:220" x14ac:dyDescent="0.15">
      <c r="A995" s="97"/>
      <c r="B995" s="19"/>
      <c r="C995" s="2"/>
      <c r="D995" s="16"/>
      <c r="E995" s="17"/>
      <c r="F995" s="17"/>
      <c r="G995" s="17"/>
      <c r="H995" s="17"/>
      <c r="I995" s="16"/>
      <c r="J995" s="99"/>
      <c r="K995" s="3"/>
      <c r="L995" s="20"/>
      <c r="M995" s="15"/>
      <c r="N995" s="15"/>
      <c r="O995" s="20"/>
      <c r="P995" s="2"/>
      <c r="Q995" s="2"/>
      <c r="R995" s="4"/>
      <c r="S995" s="99"/>
      <c r="T995" s="9"/>
      <c r="U995" s="9"/>
      <c r="V995" s="9"/>
      <c r="W995" s="9"/>
      <c r="X995" s="9"/>
      <c r="Y995" s="1"/>
      <c r="Z995" s="9"/>
      <c r="AA995" s="9"/>
      <c r="AB995" s="9"/>
      <c r="AC995" s="9"/>
      <c r="AD995" s="9"/>
      <c r="AE995" s="10"/>
      <c r="AF995" s="9"/>
      <c r="AG995" s="9"/>
      <c r="AH995" s="99"/>
      <c r="AI995" s="3"/>
      <c r="AJ995" s="9"/>
      <c r="AK995" s="16"/>
      <c r="AL995" s="17"/>
      <c r="AM995" s="99"/>
      <c r="AN995" s="16"/>
      <c r="AO995" s="3"/>
      <c r="AP995" s="15"/>
      <c r="AQ995" s="15"/>
      <c r="AR995" s="99"/>
      <c r="AS995" s="2"/>
      <c r="AT995" s="3"/>
      <c r="AU995" s="4"/>
      <c r="AV995" s="99"/>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1"/>
      <c r="GU995" s="1"/>
      <c r="GV995" s="1"/>
      <c r="GW995" s="1"/>
      <c r="GX995" s="1"/>
      <c r="GY995" s="1"/>
      <c r="GZ995" s="1"/>
      <c r="HA995" s="1"/>
      <c r="HB995" s="1"/>
      <c r="HC995" s="1"/>
      <c r="HD995" s="1"/>
      <c r="HE995" s="1"/>
      <c r="HF995" s="1"/>
      <c r="HG995" s="1"/>
      <c r="HH995" s="1"/>
      <c r="HI995" s="1"/>
      <c r="HJ995" s="1"/>
      <c r="HK995" s="1"/>
      <c r="HL995" s="1"/>
    </row>
    <row r="996" spans="1:220" x14ac:dyDescent="0.15">
      <c r="A996" s="97"/>
      <c r="B996" s="19"/>
      <c r="C996" s="2"/>
      <c r="D996" s="16"/>
      <c r="E996" s="17"/>
      <c r="F996" s="17"/>
      <c r="G996" s="17"/>
      <c r="H996" s="17"/>
      <c r="I996" s="16"/>
      <c r="J996" s="99"/>
      <c r="K996" s="3"/>
      <c r="L996" s="20"/>
      <c r="M996" s="15"/>
      <c r="N996" s="15"/>
      <c r="O996" s="20"/>
      <c r="P996" s="2"/>
      <c r="Q996" s="2"/>
      <c r="R996" s="4"/>
      <c r="S996" s="99"/>
      <c r="T996" s="9"/>
      <c r="U996" s="9"/>
      <c r="V996" s="9"/>
      <c r="W996" s="9"/>
      <c r="X996" s="9"/>
      <c r="Y996" s="1"/>
      <c r="Z996" s="9"/>
      <c r="AA996" s="9"/>
      <c r="AB996" s="9"/>
      <c r="AC996" s="9"/>
      <c r="AD996" s="9"/>
      <c r="AE996" s="10"/>
      <c r="AF996" s="9"/>
      <c r="AG996" s="9"/>
      <c r="AH996" s="99" t="str">
        <f t="shared" ref="AH996:AV996" si="545">+$B$9</f>
        <v>AMAR16</v>
      </c>
      <c r="AI996" s="3" t="str">
        <f t="shared" si="545"/>
        <v>AMAR16</v>
      </c>
      <c r="AJ996" s="3" t="str">
        <f t="shared" si="545"/>
        <v>AMAR16</v>
      </c>
      <c r="AK996" s="3" t="str">
        <f t="shared" si="545"/>
        <v>AMAR16</v>
      </c>
      <c r="AL996" s="3" t="str">
        <f t="shared" si="545"/>
        <v>AMAR16</v>
      </c>
      <c r="AM996" s="99" t="str">
        <f t="shared" si="545"/>
        <v>AMAR16</v>
      </c>
      <c r="AN996" s="3" t="str">
        <f t="shared" si="545"/>
        <v>AMAR16</v>
      </c>
      <c r="AO996" s="3" t="str">
        <f t="shared" si="545"/>
        <v>AMAR16</v>
      </c>
      <c r="AP996" s="3" t="str">
        <f t="shared" si="545"/>
        <v>AMAR16</v>
      </c>
      <c r="AQ996" s="3" t="str">
        <f t="shared" si="545"/>
        <v>AMAR16</v>
      </c>
      <c r="AR996" s="99" t="str">
        <f t="shared" si="545"/>
        <v>AMAR16</v>
      </c>
      <c r="AS996" s="3" t="str">
        <f t="shared" si="545"/>
        <v>AMAR16</v>
      </c>
      <c r="AT996" s="3" t="str">
        <f t="shared" si="545"/>
        <v>AMAR16</v>
      </c>
      <c r="AU996" s="4" t="str">
        <f t="shared" si="545"/>
        <v>AMAR16</v>
      </c>
      <c r="AV996" s="99" t="str">
        <f t="shared" si="545"/>
        <v>AMAR16</v>
      </c>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1"/>
      <c r="GU996" s="1"/>
      <c r="GV996" s="1"/>
      <c r="GW996" s="1"/>
      <c r="GX996" s="1"/>
      <c r="GY996" s="1"/>
      <c r="GZ996" s="1"/>
      <c r="HA996" s="1"/>
      <c r="HB996" s="1"/>
      <c r="HC996" s="1"/>
      <c r="HD996" s="1"/>
      <c r="HE996" s="1"/>
      <c r="HF996" s="1"/>
      <c r="HG996" s="1"/>
      <c r="HH996" s="1"/>
      <c r="HI996" s="1"/>
      <c r="HJ996" s="1"/>
      <c r="HK996" s="1"/>
      <c r="HL996" s="1"/>
    </row>
    <row r="997" spans="1:220" x14ac:dyDescent="0.15">
      <c r="A997" s="97"/>
      <c r="B997" s="19"/>
      <c r="C997" s="2"/>
      <c r="D997" s="16"/>
      <c r="E997" s="17"/>
      <c r="F997" s="17"/>
      <c r="G997" s="17"/>
      <c r="H997" s="17"/>
      <c r="I997" s="16"/>
      <c r="J997" s="99"/>
      <c r="K997" s="3"/>
      <c r="L997" s="20"/>
      <c r="M997" s="15"/>
      <c r="N997" s="15"/>
      <c r="O997" s="20"/>
      <c r="P997" s="2"/>
      <c r="Q997" s="2"/>
      <c r="R997" s="4"/>
      <c r="S997" s="99"/>
      <c r="T997" s="9"/>
      <c r="U997" s="9"/>
      <c r="V997" s="9"/>
      <c r="W997" s="9"/>
      <c r="X997" s="9"/>
      <c r="Y997" s="1"/>
      <c r="Z997" s="9"/>
      <c r="AA997" s="9"/>
      <c r="AB997" s="9"/>
      <c r="AC997" s="9"/>
      <c r="AD997" s="9"/>
      <c r="AE997" s="10"/>
      <c r="AF997" s="9"/>
      <c r="AG997" s="9"/>
      <c r="AH997" s="99" t="s">
        <v>4</v>
      </c>
      <c r="AI997" s="3" t="s">
        <v>5</v>
      </c>
      <c r="AJ997" s="9" t="s">
        <v>6</v>
      </c>
      <c r="AK997" s="11" t="s">
        <v>7</v>
      </c>
      <c r="AL997" s="12" t="s">
        <v>7</v>
      </c>
      <c r="AM997" s="99" t="s">
        <v>4</v>
      </c>
      <c r="AN997" s="11" t="s">
        <v>8</v>
      </c>
      <c r="AO997" s="14" t="s">
        <v>8</v>
      </c>
      <c r="AP997" s="13" t="s">
        <v>8</v>
      </c>
      <c r="AQ997" s="15" t="s">
        <v>9</v>
      </c>
      <c r="AR997" s="99" t="s">
        <v>4</v>
      </c>
      <c r="AS997" s="2" t="s">
        <v>11</v>
      </c>
      <c r="AT997" s="3" t="s">
        <v>12</v>
      </c>
      <c r="AU997" s="4" t="s">
        <v>13</v>
      </c>
      <c r="AV997" s="99" t="s">
        <v>13</v>
      </c>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c r="FV997" s="3"/>
      <c r="FW997" s="3"/>
      <c r="FX997" s="3"/>
      <c r="FY997" s="3"/>
      <c r="FZ997" s="3"/>
      <c r="GA997" s="3"/>
      <c r="GB997" s="3"/>
      <c r="GC997" s="3"/>
      <c r="GD997" s="3"/>
      <c r="GE997" s="3"/>
      <c r="GF997" s="3"/>
      <c r="GG997" s="3"/>
      <c r="GH997" s="3"/>
      <c r="GI997" s="3"/>
      <c r="GJ997" s="3"/>
      <c r="GK997" s="3"/>
      <c r="GL997" s="3"/>
      <c r="GM997" s="3"/>
      <c r="GN997" s="3"/>
      <c r="GO997" s="3"/>
      <c r="GP997" s="3"/>
      <c r="GQ997" s="3"/>
      <c r="GR997" s="3"/>
      <c r="GS997" s="3"/>
      <c r="GT997" s="1"/>
      <c r="GU997" s="1"/>
      <c r="GV997" s="1"/>
      <c r="GW997" s="1"/>
      <c r="GX997" s="1"/>
      <c r="GY997" s="1"/>
      <c r="GZ997" s="1"/>
      <c r="HA997" s="1"/>
      <c r="HB997" s="1"/>
      <c r="HC997" s="1"/>
      <c r="HD997" s="1"/>
      <c r="HE997" s="1"/>
      <c r="HF997" s="1"/>
      <c r="HG997" s="1"/>
      <c r="HH997" s="1"/>
      <c r="HI997" s="1"/>
      <c r="HJ997" s="1"/>
      <c r="HK997" s="1"/>
      <c r="HL997" s="1"/>
    </row>
    <row r="998" spans="1:220" x14ac:dyDescent="0.15">
      <c r="A998" s="97"/>
      <c r="B998" s="19"/>
      <c r="C998" s="2"/>
      <c r="D998" s="16"/>
      <c r="E998" s="17"/>
      <c r="F998" s="17"/>
      <c r="G998" s="17"/>
      <c r="H998" s="17"/>
      <c r="I998" s="16"/>
      <c r="J998" s="99"/>
      <c r="K998" s="3"/>
      <c r="L998" s="20"/>
      <c r="M998" s="15"/>
      <c r="N998" s="15"/>
      <c r="O998" s="20"/>
      <c r="P998" s="2"/>
      <c r="Q998" s="2"/>
      <c r="R998" s="4"/>
      <c r="S998" s="99"/>
      <c r="T998" s="9"/>
      <c r="U998" s="9"/>
      <c r="V998" s="9"/>
      <c r="W998" s="9"/>
      <c r="X998" s="9"/>
      <c r="Y998" s="1"/>
      <c r="Z998" s="9"/>
      <c r="AA998" s="9"/>
      <c r="AB998" s="9"/>
      <c r="AC998" s="9"/>
      <c r="AD998" s="9"/>
      <c r="AE998" s="10"/>
      <c r="AF998" s="9"/>
      <c r="AG998" s="9"/>
      <c r="AH998" s="99"/>
      <c r="AI998" s="3" t="s">
        <v>15</v>
      </c>
      <c r="AJ998" s="9" t="s">
        <v>16</v>
      </c>
      <c r="AK998" s="16" t="s">
        <v>17</v>
      </c>
      <c r="AL998" s="17" t="s">
        <v>18</v>
      </c>
      <c r="AM998" s="99"/>
      <c r="AN998" s="16"/>
      <c r="AO998" s="3" t="s">
        <v>19</v>
      </c>
      <c r="AP998" s="15" t="s">
        <v>18</v>
      </c>
      <c r="AQ998" s="15" t="s">
        <v>20</v>
      </c>
      <c r="AR998" s="99"/>
      <c r="AS998" s="2"/>
      <c r="AT998" s="3"/>
      <c r="AU998" s="4" t="s">
        <v>21</v>
      </c>
      <c r="AV998" s="99" t="s">
        <v>4</v>
      </c>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c r="FV998" s="3"/>
      <c r="FW998" s="3"/>
      <c r="FX998" s="3"/>
      <c r="FY998" s="3"/>
      <c r="FZ998" s="3"/>
      <c r="GA998" s="3"/>
      <c r="GB998" s="3"/>
      <c r="GC998" s="3"/>
      <c r="GD998" s="3"/>
      <c r="GE998" s="3"/>
      <c r="GF998" s="3"/>
      <c r="GG998" s="3"/>
      <c r="GH998" s="3"/>
      <c r="GI998" s="3"/>
      <c r="GJ998" s="3"/>
      <c r="GK998" s="3"/>
      <c r="GL998" s="3"/>
      <c r="GM998" s="3"/>
      <c r="GN998" s="3"/>
      <c r="GO998" s="3"/>
      <c r="GP998" s="3"/>
      <c r="GQ998" s="3"/>
      <c r="GR998" s="3"/>
      <c r="GS998" s="3"/>
      <c r="GT998" s="1"/>
      <c r="GU998" s="1"/>
      <c r="GV998" s="1"/>
      <c r="GW998" s="1"/>
      <c r="GX998" s="1"/>
      <c r="GY998" s="1"/>
      <c r="GZ998" s="1"/>
      <c r="HA998" s="1"/>
      <c r="HB998" s="1"/>
      <c r="HC998" s="1"/>
      <c r="HD998" s="1"/>
      <c r="HE998" s="1"/>
      <c r="HF998" s="1"/>
      <c r="HG998" s="1"/>
      <c r="HH998" s="1"/>
      <c r="HI998" s="1"/>
      <c r="HJ998" s="1"/>
      <c r="HK998" s="1"/>
      <c r="HL998" s="1"/>
    </row>
    <row r="999" spans="1:220" x14ac:dyDescent="0.15">
      <c r="A999" s="97"/>
      <c r="B999" s="19"/>
      <c r="C999" s="2"/>
      <c r="D999" s="16"/>
      <c r="E999" s="17"/>
      <c r="F999" s="17"/>
      <c r="G999" s="17"/>
      <c r="H999" s="17"/>
      <c r="I999" s="16"/>
      <c r="J999" s="99"/>
      <c r="K999" s="3"/>
      <c r="L999" s="20"/>
      <c r="M999" s="15"/>
      <c r="N999" s="15"/>
      <c r="O999" s="20"/>
      <c r="P999" s="2"/>
      <c r="Q999" s="2"/>
      <c r="R999" s="4"/>
      <c r="S999" s="99"/>
      <c r="T999" s="9"/>
      <c r="U999" s="9"/>
      <c r="V999" s="9"/>
      <c r="W999" s="9"/>
      <c r="X999" s="9"/>
      <c r="Y999" s="1"/>
      <c r="Z999" s="9"/>
      <c r="AA999" s="9"/>
      <c r="AB999" s="9"/>
      <c r="AC999" s="9"/>
      <c r="AD999" s="9"/>
      <c r="AE999" s="10"/>
      <c r="AF999" s="9"/>
      <c r="AG999" s="9"/>
      <c r="AH999" s="99"/>
      <c r="AI999" s="3" t="str">
        <f>+$B$9</f>
        <v>AMAR16</v>
      </c>
      <c r="AJ999" s="9"/>
      <c r="AK999" s="16"/>
      <c r="AL999" s="17" t="s">
        <v>25</v>
      </c>
      <c r="AM999" s="99"/>
      <c r="AN999" s="16" t="s">
        <v>26</v>
      </c>
      <c r="AO999" s="3" t="s">
        <v>28</v>
      </c>
      <c r="AP999" s="15" t="s">
        <v>29</v>
      </c>
      <c r="AQ999" s="15" t="s">
        <v>25</v>
      </c>
      <c r="AR999" s="99"/>
      <c r="AS999" s="2"/>
      <c r="AT999" s="3"/>
      <c r="AU999" s="4" t="s">
        <v>30</v>
      </c>
      <c r="AV999" s="101"/>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c r="FV999" s="3"/>
      <c r="FW999" s="3"/>
      <c r="FX999" s="3"/>
      <c r="FY999" s="3"/>
      <c r="FZ999" s="3"/>
      <c r="GA999" s="3"/>
      <c r="GB999" s="3"/>
      <c r="GC999" s="3"/>
      <c r="GD999" s="3"/>
      <c r="GE999" s="3"/>
      <c r="GF999" s="3"/>
      <c r="GG999" s="3"/>
      <c r="GH999" s="3"/>
      <c r="GI999" s="3"/>
      <c r="GJ999" s="3"/>
      <c r="GK999" s="3"/>
      <c r="GL999" s="3"/>
      <c r="GM999" s="3"/>
      <c r="GN999" s="3"/>
      <c r="GO999" s="3"/>
      <c r="GP999" s="3"/>
      <c r="GQ999" s="3"/>
      <c r="GR999" s="3"/>
      <c r="GS999" s="3"/>
      <c r="GT999" s="1"/>
      <c r="GU999" s="1"/>
      <c r="GV999" s="1"/>
      <c r="GW999" s="1"/>
      <c r="GX999" s="1"/>
      <c r="GY999" s="1"/>
      <c r="GZ999" s="1"/>
      <c r="HA999" s="1"/>
      <c r="HB999" s="1"/>
      <c r="HC999" s="1"/>
      <c r="HD999" s="1"/>
      <c r="HE999" s="1"/>
      <c r="HF999" s="1"/>
      <c r="HG999" s="1"/>
      <c r="HH999" s="1"/>
      <c r="HI999" s="1"/>
      <c r="HJ999" s="1"/>
      <c r="HK999" s="1"/>
      <c r="HL999" s="1"/>
    </row>
    <row r="1000" spans="1:220" x14ac:dyDescent="0.15">
      <c r="A1000" s="97"/>
      <c r="B1000" s="19"/>
      <c r="C1000" s="2"/>
      <c r="D1000" s="16"/>
      <c r="E1000" s="17"/>
      <c r="F1000" s="17"/>
      <c r="G1000" s="17"/>
      <c r="H1000" s="17"/>
      <c r="I1000" s="16"/>
      <c r="J1000" s="99"/>
      <c r="K1000" s="3"/>
      <c r="L1000" s="20"/>
      <c r="M1000" s="15"/>
      <c r="N1000" s="15"/>
      <c r="O1000" s="20"/>
      <c r="P1000" s="2"/>
      <c r="Q1000" s="2"/>
      <c r="R1000" s="4"/>
      <c r="S1000" s="99"/>
      <c r="T1000" s="9"/>
      <c r="U1000" s="9"/>
      <c r="V1000" s="9"/>
      <c r="W1000" s="9"/>
      <c r="X1000" s="9"/>
      <c r="Y1000" s="1"/>
      <c r="Z1000" s="9"/>
      <c r="AA1000" s="9"/>
      <c r="AB1000" s="9"/>
      <c r="AC1000" s="9"/>
      <c r="AD1000" s="9"/>
      <c r="AE1000" s="10"/>
      <c r="AF1000" s="9"/>
      <c r="AG1000" s="9"/>
      <c r="AH1000" s="99"/>
      <c r="AI1000" s="3"/>
      <c r="AJ1000" s="9" t="s">
        <v>32</v>
      </c>
      <c r="AK1000" s="16" t="s">
        <v>33</v>
      </c>
      <c r="AL1000" s="17" t="s">
        <v>37</v>
      </c>
      <c r="AM1000" s="99"/>
      <c r="AN1000" s="16" t="s">
        <v>38</v>
      </c>
      <c r="AO1000" s="3" t="s">
        <v>40</v>
      </c>
      <c r="AP1000" s="15" t="s">
        <v>41</v>
      </c>
      <c r="AQ1000" s="15" t="s">
        <v>42</v>
      </c>
      <c r="AR1000" s="99"/>
      <c r="AS1000" s="2" t="s">
        <v>43</v>
      </c>
      <c r="AT1000" s="3"/>
      <c r="AU1000" s="4"/>
      <c r="AV1000" s="101"/>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c r="FV1000" s="3"/>
      <c r="FW1000" s="3"/>
      <c r="FX1000" s="3"/>
      <c r="FY1000" s="3"/>
      <c r="FZ1000" s="3"/>
      <c r="GA1000" s="3"/>
      <c r="GB1000" s="3"/>
      <c r="GC1000" s="3"/>
      <c r="GD1000" s="3"/>
      <c r="GE1000" s="3"/>
      <c r="GF1000" s="3"/>
      <c r="GG1000" s="3"/>
      <c r="GH1000" s="3"/>
      <c r="GI1000" s="3"/>
      <c r="GJ1000" s="3"/>
      <c r="GK1000" s="3"/>
      <c r="GL1000" s="3"/>
      <c r="GM1000" s="3"/>
      <c r="GN1000" s="3"/>
      <c r="GO1000" s="3"/>
      <c r="GP1000" s="3"/>
      <c r="GQ1000" s="3"/>
      <c r="GR1000" s="3"/>
      <c r="GS1000" s="3"/>
      <c r="GT1000" s="1"/>
      <c r="GU1000" s="1"/>
      <c r="GV1000" s="1"/>
      <c r="GW1000" s="1"/>
      <c r="GX1000" s="1"/>
      <c r="GY1000" s="1"/>
      <c r="GZ1000" s="1"/>
      <c r="HA1000" s="1"/>
      <c r="HB1000" s="1"/>
      <c r="HC1000" s="1"/>
      <c r="HD1000" s="1"/>
      <c r="HE1000" s="1"/>
      <c r="HF1000" s="1"/>
      <c r="HG1000" s="1"/>
      <c r="HH1000" s="1"/>
      <c r="HI1000" s="1"/>
      <c r="HJ1000" s="1"/>
      <c r="HK1000" s="1"/>
      <c r="HL1000" s="1"/>
    </row>
    <row r="1001" spans="1:220" x14ac:dyDescent="0.15">
      <c r="A1001" s="97"/>
      <c r="B1001" s="19"/>
      <c r="C1001" s="2"/>
      <c r="D1001" s="16"/>
      <c r="E1001" s="17"/>
      <c r="F1001" s="17"/>
      <c r="G1001" s="17"/>
      <c r="H1001" s="17"/>
      <c r="I1001" s="16"/>
      <c r="J1001" s="99"/>
      <c r="K1001" s="3"/>
      <c r="L1001" s="20"/>
      <c r="M1001" s="15"/>
      <c r="N1001" s="15"/>
      <c r="O1001" s="20"/>
      <c r="P1001" s="2"/>
      <c r="Q1001" s="2"/>
      <c r="R1001" s="4"/>
      <c r="S1001" s="99"/>
      <c r="T1001" s="9"/>
      <c r="U1001" s="9"/>
      <c r="V1001" s="9"/>
      <c r="W1001" s="9"/>
      <c r="X1001" s="9"/>
      <c r="Y1001" s="1"/>
      <c r="Z1001" s="9"/>
      <c r="AA1001" s="9"/>
      <c r="AB1001" s="9"/>
      <c r="AC1001" s="9"/>
      <c r="AD1001" s="9"/>
      <c r="AE1001" s="10"/>
      <c r="AF1001" s="9"/>
      <c r="AG1001" s="9"/>
      <c r="AH1001" s="99"/>
      <c r="AI1001" s="3" t="s">
        <v>53</v>
      </c>
      <c r="AJ1001" s="9" t="s">
        <v>53</v>
      </c>
      <c r="AK1001" s="16"/>
      <c r="AL1001" s="17"/>
      <c r="AM1001" s="99"/>
      <c r="AN1001" s="16"/>
      <c r="AO1001" s="3"/>
      <c r="AP1001" s="15"/>
      <c r="AQ1001" s="15"/>
      <c r="AR1001" s="99"/>
      <c r="AS1001" s="2" t="s">
        <v>53</v>
      </c>
      <c r="AT1001" s="3" t="s">
        <v>53</v>
      </c>
      <c r="AU1001" s="4"/>
      <c r="AV1001" s="99"/>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c r="FV1001" s="3"/>
      <c r="FW1001" s="3"/>
      <c r="FX1001" s="3"/>
      <c r="FY1001" s="3"/>
      <c r="FZ1001" s="3"/>
      <c r="GA1001" s="3"/>
      <c r="GB1001" s="3"/>
      <c r="GC1001" s="3"/>
      <c r="GD1001" s="3"/>
      <c r="GE1001" s="3"/>
      <c r="GF1001" s="3"/>
      <c r="GG1001" s="3"/>
      <c r="GH1001" s="3"/>
      <c r="GI1001" s="3"/>
      <c r="GJ1001" s="3"/>
      <c r="GK1001" s="3"/>
      <c r="GL1001" s="3"/>
      <c r="GM1001" s="3"/>
      <c r="GN1001" s="3"/>
      <c r="GO1001" s="3"/>
      <c r="GP1001" s="3"/>
      <c r="GQ1001" s="3"/>
      <c r="GR1001" s="3"/>
      <c r="GS1001" s="3"/>
      <c r="GT1001" s="1"/>
      <c r="GU1001" s="1"/>
      <c r="GV1001" s="1"/>
      <c r="GW1001" s="1"/>
      <c r="GX1001" s="1"/>
      <c r="GY1001" s="1"/>
      <c r="GZ1001" s="1"/>
      <c r="HA1001" s="1"/>
      <c r="HB1001" s="1"/>
      <c r="HC1001" s="1"/>
      <c r="HD1001" s="1"/>
      <c r="HE1001" s="1"/>
      <c r="HF1001" s="1"/>
      <c r="HG1001" s="1"/>
      <c r="HH1001" s="1"/>
      <c r="HI1001" s="1"/>
      <c r="HJ1001" s="1"/>
      <c r="HK1001" s="1"/>
      <c r="HL1001" s="1"/>
    </row>
    <row r="1002" spans="1:220" x14ac:dyDescent="0.15">
      <c r="A1002" s="97"/>
      <c r="B1002" s="19"/>
      <c r="C1002" s="2"/>
      <c r="D1002" s="16"/>
      <c r="E1002" s="17"/>
      <c r="F1002" s="17"/>
      <c r="G1002" s="17"/>
      <c r="H1002" s="17"/>
      <c r="I1002" s="16"/>
      <c r="J1002" s="99"/>
      <c r="K1002" s="3"/>
      <c r="L1002" s="20"/>
      <c r="M1002" s="15"/>
      <c r="N1002" s="15"/>
      <c r="O1002" s="20"/>
      <c r="P1002" s="2"/>
      <c r="Q1002" s="2"/>
      <c r="R1002" s="4"/>
      <c r="S1002" s="99"/>
      <c r="T1002" s="9"/>
      <c r="U1002" s="9"/>
      <c r="V1002" s="9"/>
      <c r="W1002" s="9"/>
      <c r="X1002" s="9"/>
      <c r="Y1002" s="1"/>
      <c r="Z1002" s="9"/>
      <c r="AA1002" s="9"/>
      <c r="AB1002" s="9"/>
      <c r="AC1002" s="9"/>
      <c r="AD1002" s="9"/>
      <c r="AE1002" s="10"/>
      <c r="AF1002" s="9"/>
      <c r="AG1002" s="9"/>
      <c r="AH1002" s="99">
        <f>(AH994+1)</f>
        <v>44184</v>
      </c>
      <c r="AI1002" s="2">
        <f t="shared" ref="AI1002:AL1016" ca="1" si="546">VLOOKUP($AH1002,$A$12:$S$1473,(AI$1)+1)</f>
        <v>362.62888199999998</v>
      </c>
      <c r="AJ1002" s="9">
        <f t="shared" si="546"/>
        <v>350</v>
      </c>
      <c r="AK1002" s="16">
        <f t="shared" ca="1" si="546"/>
        <v>0</v>
      </c>
      <c r="AL1002" s="17">
        <f t="shared" ca="1" si="546"/>
        <v>1.0209379700000001</v>
      </c>
      <c r="AM1002" s="99">
        <f t="shared" ref="AM1002:AM1016" si="547">AH1002</f>
        <v>44184</v>
      </c>
      <c r="AN1002" s="16">
        <f t="shared" ref="AN1002:AQ1016" si="548">VLOOKUP($AH1002,$A$12:$S$1473,(AN$1)+1)</f>
        <v>1.7999999999999999E-2</v>
      </c>
      <c r="AO1002" s="3">
        <f t="shared" si="548"/>
        <v>208</v>
      </c>
      <c r="AP1002" s="15">
        <f t="shared" si="548"/>
        <v>1.014833959</v>
      </c>
      <c r="AQ1002" s="15">
        <f t="shared" ca="1" si="548"/>
        <v>1.0360825220000001</v>
      </c>
      <c r="AR1002" s="99">
        <f t="shared" ref="AR1002:AR1016" si="549">AH1002</f>
        <v>44184</v>
      </c>
      <c r="AS1002" s="2">
        <f t="shared" ref="AS1002:AV1016" ca="1" si="550">VLOOKUP($AH1002,$A$12:$S$1473,(AS$1)+1)</f>
        <v>12.628882000000001</v>
      </c>
      <c r="AT1002" s="2">
        <f t="shared" si="550"/>
        <v>0</v>
      </c>
      <c r="AU1002" s="28" t="str">
        <f t="shared" si="550"/>
        <v>A+J=</v>
      </c>
      <c r="AV1002" s="99">
        <f t="shared" si="550"/>
        <v>44249</v>
      </c>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c r="FV1002" s="3"/>
      <c r="FW1002" s="3"/>
      <c r="FX1002" s="3"/>
      <c r="FY1002" s="3"/>
      <c r="FZ1002" s="3"/>
      <c r="GA1002" s="3"/>
      <c r="GB1002" s="3"/>
      <c r="GC1002" s="3"/>
      <c r="GD1002" s="3"/>
      <c r="GE1002" s="3"/>
      <c r="GF1002" s="3"/>
      <c r="GG1002" s="3"/>
      <c r="GH1002" s="3"/>
      <c r="GI1002" s="3"/>
      <c r="GJ1002" s="3"/>
      <c r="GK1002" s="3"/>
      <c r="GL1002" s="3"/>
      <c r="GM1002" s="3"/>
      <c r="GN1002" s="3"/>
      <c r="GO1002" s="3"/>
      <c r="GP1002" s="3"/>
      <c r="GQ1002" s="3"/>
      <c r="GR1002" s="3"/>
      <c r="GS1002" s="3"/>
      <c r="GT1002" s="1"/>
      <c r="GU1002" s="1"/>
      <c r="GV1002" s="1"/>
      <c r="GW1002" s="1"/>
      <c r="GX1002" s="1"/>
      <c r="GY1002" s="1"/>
      <c r="GZ1002" s="1"/>
      <c r="HA1002" s="1"/>
      <c r="HB1002" s="1"/>
      <c r="HC1002" s="1"/>
      <c r="HD1002" s="1"/>
      <c r="HE1002" s="1"/>
      <c r="HF1002" s="1"/>
      <c r="HG1002" s="1"/>
      <c r="HH1002" s="1"/>
      <c r="HI1002" s="1"/>
      <c r="HJ1002" s="1"/>
      <c r="HK1002" s="1"/>
      <c r="HL1002" s="1"/>
    </row>
    <row r="1003" spans="1:220" x14ac:dyDescent="0.15">
      <c r="A1003" s="97"/>
      <c r="B1003" s="19"/>
      <c r="C1003" s="2"/>
      <c r="D1003" s="16"/>
      <c r="E1003" s="17"/>
      <c r="F1003" s="17"/>
      <c r="G1003" s="17"/>
      <c r="H1003" s="17"/>
      <c r="I1003" s="16"/>
      <c r="J1003" s="99"/>
      <c r="K1003" s="3"/>
      <c r="L1003" s="20"/>
      <c r="M1003" s="15"/>
      <c r="N1003" s="15"/>
      <c r="O1003" s="20"/>
      <c r="P1003" s="2"/>
      <c r="Q1003" s="2"/>
      <c r="R1003" s="4"/>
      <c r="S1003" s="99"/>
      <c r="T1003" s="9"/>
      <c r="U1003" s="9"/>
      <c r="V1003" s="9"/>
      <c r="W1003" s="9"/>
      <c r="X1003" s="9"/>
      <c r="Y1003" s="1"/>
      <c r="Z1003" s="9"/>
      <c r="AA1003" s="9"/>
      <c r="AB1003" s="9"/>
      <c r="AC1003" s="9"/>
      <c r="AD1003" s="9"/>
      <c r="AE1003" s="10"/>
      <c r="AF1003" s="9"/>
      <c r="AG1003" s="9"/>
      <c r="AH1003" s="99">
        <f t="shared" ref="AH1003:AH1016" si="551">(AH1002+1)</f>
        <v>44185</v>
      </c>
      <c r="AI1003" s="2">
        <f t="shared" ca="1" si="546"/>
        <v>362.62888199999998</v>
      </c>
      <c r="AJ1003" s="9">
        <f t="shared" si="546"/>
        <v>350</v>
      </c>
      <c r="AK1003" s="16">
        <f t="shared" ca="1" si="546"/>
        <v>0</v>
      </c>
      <c r="AL1003" s="17">
        <f t="shared" ca="1" si="546"/>
        <v>1.0209379700000001</v>
      </c>
      <c r="AM1003" s="99">
        <f t="shared" si="547"/>
        <v>44185</v>
      </c>
      <c r="AN1003" s="16">
        <f t="shared" si="548"/>
        <v>1.7999999999999999E-2</v>
      </c>
      <c r="AO1003" s="3">
        <f t="shared" si="548"/>
        <v>208</v>
      </c>
      <c r="AP1003" s="15">
        <f t="shared" si="548"/>
        <v>1.014833959</v>
      </c>
      <c r="AQ1003" s="15">
        <f t="shared" ca="1" si="548"/>
        <v>1.0360825220000001</v>
      </c>
      <c r="AR1003" s="99">
        <f t="shared" si="549"/>
        <v>44185</v>
      </c>
      <c r="AS1003" s="2">
        <f t="shared" ca="1" si="550"/>
        <v>12.628882000000001</v>
      </c>
      <c r="AT1003" s="2">
        <f t="shared" si="550"/>
        <v>0</v>
      </c>
      <c r="AU1003" s="28" t="str">
        <f t="shared" si="550"/>
        <v>A+J=</v>
      </c>
      <c r="AV1003" s="99">
        <f t="shared" si="550"/>
        <v>44249</v>
      </c>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c r="FV1003" s="3"/>
      <c r="FW1003" s="3"/>
      <c r="FX1003" s="3"/>
      <c r="FY1003" s="3"/>
      <c r="FZ1003" s="3"/>
      <c r="GA1003" s="3"/>
      <c r="GB1003" s="3"/>
      <c r="GC1003" s="3"/>
      <c r="GD1003" s="3"/>
      <c r="GE1003" s="3"/>
      <c r="GF1003" s="3"/>
      <c r="GG1003" s="3"/>
      <c r="GH1003" s="3"/>
      <c r="GI1003" s="3"/>
      <c r="GJ1003" s="3"/>
      <c r="GK1003" s="3"/>
      <c r="GL1003" s="3"/>
      <c r="GM1003" s="3"/>
      <c r="GN1003" s="3"/>
      <c r="GO1003" s="3"/>
      <c r="GP1003" s="3"/>
      <c r="GQ1003" s="3"/>
      <c r="GR1003" s="3"/>
      <c r="GS1003" s="3"/>
      <c r="GT1003" s="1"/>
      <c r="GU1003" s="1"/>
      <c r="GV1003" s="1"/>
      <c r="GW1003" s="1"/>
      <c r="GX1003" s="1"/>
      <c r="GY1003" s="1"/>
      <c r="GZ1003" s="1"/>
      <c r="HA1003" s="1"/>
      <c r="HB1003" s="1"/>
      <c r="HC1003" s="1"/>
      <c r="HD1003" s="1"/>
      <c r="HE1003" s="1"/>
      <c r="HF1003" s="1"/>
      <c r="HG1003" s="1"/>
      <c r="HH1003" s="1"/>
      <c r="HI1003" s="1"/>
      <c r="HJ1003" s="1"/>
      <c r="HK1003" s="1"/>
      <c r="HL1003" s="1"/>
    </row>
    <row r="1004" spans="1:220" x14ac:dyDescent="0.15">
      <c r="A1004" s="97"/>
      <c r="B1004" s="19"/>
      <c r="C1004" s="2"/>
      <c r="D1004" s="16"/>
      <c r="E1004" s="17"/>
      <c r="F1004" s="17"/>
      <c r="G1004" s="17"/>
      <c r="H1004" s="17"/>
      <c r="I1004" s="16"/>
      <c r="J1004" s="99"/>
      <c r="K1004" s="3"/>
      <c r="L1004" s="20"/>
      <c r="M1004" s="15"/>
      <c r="N1004" s="15"/>
      <c r="O1004" s="20"/>
      <c r="P1004" s="2"/>
      <c r="Q1004" s="2"/>
      <c r="R1004" s="4"/>
      <c r="S1004" s="99"/>
      <c r="T1004" s="9"/>
      <c r="U1004" s="9"/>
      <c r="V1004" s="9"/>
      <c r="W1004" s="9"/>
      <c r="X1004" s="9"/>
      <c r="Y1004" s="1"/>
      <c r="Z1004" s="9"/>
      <c r="AA1004" s="9"/>
      <c r="AB1004" s="9"/>
      <c r="AC1004" s="9"/>
      <c r="AD1004" s="9"/>
      <c r="AE1004" s="10"/>
      <c r="AF1004" s="9"/>
      <c r="AG1004" s="9"/>
      <c r="AH1004" s="99">
        <f t="shared" si="551"/>
        <v>44186</v>
      </c>
      <c r="AI1004" s="2">
        <f t="shared" ca="1" si="546"/>
        <v>362.62888199999998</v>
      </c>
      <c r="AJ1004" s="9">
        <f t="shared" si="546"/>
        <v>350</v>
      </c>
      <c r="AK1004" s="16">
        <f t="shared" ca="1" si="546"/>
        <v>1.9000000000000006E-2</v>
      </c>
      <c r="AL1004" s="17">
        <f t="shared" ca="1" si="546"/>
        <v>1.0209379700000001</v>
      </c>
      <c r="AM1004" s="99">
        <f t="shared" si="547"/>
        <v>44186</v>
      </c>
      <c r="AN1004" s="16">
        <f t="shared" si="548"/>
        <v>1.7999999999999999E-2</v>
      </c>
      <c r="AO1004" s="3">
        <f t="shared" si="548"/>
        <v>208</v>
      </c>
      <c r="AP1004" s="15">
        <f t="shared" si="548"/>
        <v>1.014833959</v>
      </c>
      <c r="AQ1004" s="15">
        <f t="shared" ca="1" si="548"/>
        <v>1.0360825220000001</v>
      </c>
      <c r="AR1004" s="99">
        <f t="shared" si="549"/>
        <v>44186</v>
      </c>
      <c r="AS1004" s="2">
        <f t="shared" ca="1" si="550"/>
        <v>12.628882000000001</v>
      </c>
      <c r="AT1004" s="2">
        <f t="shared" si="550"/>
        <v>0</v>
      </c>
      <c r="AU1004" s="28" t="str">
        <f t="shared" si="550"/>
        <v>A+J=</v>
      </c>
      <c r="AV1004" s="99">
        <f t="shared" si="550"/>
        <v>44249</v>
      </c>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c r="FV1004" s="3"/>
      <c r="FW1004" s="3"/>
      <c r="FX1004" s="3"/>
      <c r="FY1004" s="3"/>
      <c r="FZ1004" s="3"/>
      <c r="GA1004" s="3"/>
      <c r="GB1004" s="3"/>
      <c r="GC1004" s="3"/>
      <c r="GD1004" s="3"/>
      <c r="GE1004" s="3"/>
      <c r="GF1004" s="3"/>
      <c r="GG1004" s="3"/>
      <c r="GH1004" s="3"/>
      <c r="GI1004" s="3"/>
      <c r="GJ1004" s="3"/>
      <c r="GK1004" s="3"/>
      <c r="GL1004" s="3"/>
      <c r="GM1004" s="3"/>
      <c r="GN1004" s="3"/>
      <c r="GO1004" s="3"/>
      <c r="GP1004" s="3"/>
      <c r="GQ1004" s="3"/>
      <c r="GR1004" s="3"/>
      <c r="GS1004" s="3"/>
      <c r="GT1004" s="1"/>
      <c r="GU1004" s="1"/>
      <c r="GV1004" s="1"/>
      <c r="GW1004" s="1"/>
      <c r="GX1004" s="1"/>
      <c r="GY1004" s="1"/>
      <c r="GZ1004" s="1"/>
      <c r="HA1004" s="1"/>
      <c r="HB1004" s="1"/>
      <c r="HC1004" s="1"/>
      <c r="HD1004" s="1"/>
      <c r="HE1004" s="1"/>
      <c r="HF1004" s="1"/>
      <c r="HG1004" s="1"/>
      <c r="HH1004" s="1"/>
      <c r="HI1004" s="1"/>
      <c r="HJ1004" s="1"/>
      <c r="HK1004" s="1"/>
      <c r="HL1004" s="1"/>
    </row>
    <row r="1005" spans="1:220" x14ac:dyDescent="0.15">
      <c r="A1005" s="97"/>
      <c r="B1005" s="19"/>
      <c r="C1005" s="2"/>
      <c r="D1005" s="16"/>
      <c r="E1005" s="17"/>
      <c r="F1005" s="17"/>
      <c r="G1005" s="17"/>
      <c r="H1005" s="17"/>
      <c r="I1005" s="16"/>
      <c r="J1005" s="99"/>
      <c r="K1005" s="3"/>
      <c r="L1005" s="20"/>
      <c r="M1005" s="15"/>
      <c r="N1005" s="15"/>
      <c r="O1005" s="20"/>
      <c r="P1005" s="2"/>
      <c r="Q1005" s="2"/>
      <c r="R1005" s="4"/>
      <c r="S1005" s="99"/>
      <c r="T1005" s="9"/>
      <c r="U1005" s="9"/>
      <c r="V1005" s="9"/>
      <c r="W1005" s="9"/>
      <c r="X1005" s="9"/>
      <c r="Y1005" s="1"/>
      <c r="Z1005" s="9"/>
      <c r="AA1005" s="9"/>
      <c r="AB1005" s="9"/>
      <c r="AC1005" s="9"/>
      <c r="AD1005" s="9"/>
      <c r="AE1005" s="10"/>
      <c r="AF1005" s="9"/>
      <c r="AG1005" s="9"/>
      <c r="AH1005" s="99">
        <f t="shared" si="551"/>
        <v>44187</v>
      </c>
      <c r="AI1005" s="2">
        <f t="shared" ca="1" si="546"/>
        <v>362.68164000000002</v>
      </c>
      <c r="AJ1005" s="9">
        <f t="shared" si="546"/>
        <v>350</v>
      </c>
      <c r="AK1005" s="16">
        <f t="shared" ca="1" si="546"/>
        <v>1.9000000000000006E-2</v>
      </c>
      <c r="AL1005" s="17">
        <f t="shared" ca="1" si="546"/>
        <v>1.0210142200000001</v>
      </c>
      <c r="AM1005" s="99">
        <f t="shared" si="547"/>
        <v>44187</v>
      </c>
      <c r="AN1005" s="16">
        <f t="shared" si="548"/>
        <v>1.7999999999999999E-2</v>
      </c>
      <c r="AO1005" s="3">
        <f t="shared" si="548"/>
        <v>209</v>
      </c>
      <c r="AP1005" s="15">
        <f t="shared" si="548"/>
        <v>1.0149058049999999</v>
      </c>
      <c r="AQ1005" s="15">
        <f t="shared" ca="1" si="548"/>
        <v>1.0362332590000001</v>
      </c>
      <c r="AR1005" s="99">
        <f t="shared" si="549"/>
        <v>44187</v>
      </c>
      <c r="AS1005" s="2">
        <f t="shared" ca="1" si="550"/>
        <v>12.68164</v>
      </c>
      <c r="AT1005" s="2">
        <f t="shared" si="550"/>
        <v>0</v>
      </c>
      <c r="AU1005" s="28" t="str">
        <f t="shared" si="550"/>
        <v>A+J=</v>
      </c>
      <c r="AV1005" s="99">
        <f t="shared" si="550"/>
        <v>44249</v>
      </c>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c r="FV1005" s="3"/>
      <c r="FW1005" s="3"/>
      <c r="FX1005" s="3"/>
      <c r="FY1005" s="3"/>
      <c r="FZ1005" s="3"/>
      <c r="GA1005" s="3"/>
      <c r="GB1005" s="3"/>
      <c r="GC1005" s="3"/>
      <c r="GD1005" s="3"/>
      <c r="GE1005" s="3"/>
      <c r="GF1005" s="3"/>
      <c r="GG1005" s="3"/>
      <c r="GH1005" s="3"/>
      <c r="GI1005" s="3"/>
      <c r="GJ1005" s="3"/>
      <c r="GK1005" s="3"/>
      <c r="GL1005" s="3"/>
      <c r="GM1005" s="3"/>
      <c r="GN1005" s="3"/>
      <c r="GO1005" s="3"/>
      <c r="GP1005" s="3"/>
      <c r="GQ1005" s="3"/>
      <c r="GR1005" s="3"/>
      <c r="GS1005" s="3"/>
      <c r="GT1005" s="1"/>
      <c r="GU1005" s="1"/>
      <c r="GV1005" s="1"/>
      <c r="GW1005" s="1"/>
      <c r="GX1005" s="1"/>
      <c r="GY1005" s="1"/>
      <c r="GZ1005" s="1"/>
      <c r="HA1005" s="1"/>
      <c r="HB1005" s="1"/>
      <c r="HC1005" s="1"/>
      <c r="HD1005" s="1"/>
      <c r="HE1005" s="1"/>
      <c r="HF1005" s="1"/>
      <c r="HG1005" s="1"/>
      <c r="HH1005" s="1"/>
      <c r="HI1005" s="1"/>
      <c r="HJ1005" s="1"/>
      <c r="HK1005" s="1"/>
      <c r="HL1005" s="1"/>
    </row>
    <row r="1006" spans="1:220" x14ac:dyDescent="0.15">
      <c r="A1006" s="97"/>
      <c r="B1006" s="19"/>
      <c r="C1006" s="2"/>
      <c r="D1006" s="16"/>
      <c r="E1006" s="17"/>
      <c r="F1006" s="17"/>
      <c r="G1006" s="17"/>
      <c r="H1006" s="17"/>
      <c r="I1006" s="16"/>
      <c r="J1006" s="99"/>
      <c r="K1006" s="3"/>
      <c r="L1006" s="20"/>
      <c r="M1006" s="15"/>
      <c r="N1006" s="15"/>
      <c r="O1006" s="20"/>
      <c r="P1006" s="2"/>
      <c r="Q1006" s="2"/>
      <c r="R1006" s="4"/>
      <c r="S1006" s="99"/>
      <c r="T1006" s="9"/>
      <c r="U1006" s="9"/>
      <c r="V1006" s="9"/>
      <c r="W1006" s="9"/>
      <c r="X1006" s="9"/>
      <c r="Y1006" s="1"/>
      <c r="Z1006" s="9"/>
      <c r="AA1006" s="9"/>
      <c r="AB1006" s="9"/>
      <c r="AC1006" s="9"/>
      <c r="AD1006" s="9"/>
      <c r="AE1006" s="10"/>
      <c r="AF1006" s="9"/>
      <c r="AG1006" s="9"/>
      <c r="AH1006" s="99">
        <f t="shared" si="551"/>
        <v>44188</v>
      </c>
      <c r="AI1006" s="2">
        <f t="shared" ca="1" si="546"/>
        <v>362.73440699999998</v>
      </c>
      <c r="AJ1006" s="9">
        <f t="shared" si="546"/>
        <v>350</v>
      </c>
      <c r="AK1006" s="16">
        <f t="shared" ca="1" si="546"/>
        <v>1.9000000000000006E-2</v>
      </c>
      <c r="AL1006" s="17">
        <f t="shared" ca="1" si="546"/>
        <v>1.02109048</v>
      </c>
      <c r="AM1006" s="99">
        <f t="shared" si="547"/>
        <v>44188</v>
      </c>
      <c r="AN1006" s="16">
        <f t="shared" si="548"/>
        <v>1.7999999999999999E-2</v>
      </c>
      <c r="AO1006" s="3">
        <f t="shared" si="548"/>
        <v>210</v>
      </c>
      <c r="AP1006" s="15">
        <f t="shared" si="548"/>
        <v>1.0149776559999999</v>
      </c>
      <c r="AQ1006" s="15">
        <f t="shared" ca="1" si="548"/>
        <v>1.036384022</v>
      </c>
      <c r="AR1006" s="99">
        <f t="shared" si="549"/>
        <v>44188</v>
      </c>
      <c r="AS1006" s="2">
        <f t="shared" ca="1" si="550"/>
        <v>12.734406999999999</v>
      </c>
      <c r="AT1006" s="2">
        <f t="shared" si="550"/>
        <v>0</v>
      </c>
      <c r="AU1006" s="28" t="str">
        <f t="shared" si="550"/>
        <v>A+J=</v>
      </c>
      <c r="AV1006" s="99">
        <f t="shared" si="550"/>
        <v>44249</v>
      </c>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c r="FV1006" s="3"/>
      <c r="FW1006" s="3"/>
      <c r="FX1006" s="3"/>
      <c r="FY1006" s="3"/>
      <c r="FZ1006" s="3"/>
      <c r="GA1006" s="3"/>
      <c r="GB1006" s="3"/>
      <c r="GC1006" s="3"/>
      <c r="GD1006" s="3"/>
      <c r="GE1006" s="3"/>
      <c r="GF1006" s="3"/>
      <c r="GG1006" s="3"/>
      <c r="GH1006" s="3"/>
      <c r="GI1006" s="3"/>
      <c r="GJ1006" s="3"/>
      <c r="GK1006" s="3"/>
      <c r="GL1006" s="3"/>
      <c r="GM1006" s="3"/>
      <c r="GN1006" s="3"/>
      <c r="GO1006" s="3"/>
      <c r="GP1006" s="3"/>
      <c r="GQ1006" s="3"/>
      <c r="GR1006" s="3"/>
      <c r="GS1006" s="3"/>
      <c r="GT1006" s="1"/>
      <c r="GU1006" s="1"/>
      <c r="GV1006" s="1"/>
      <c r="GW1006" s="1"/>
      <c r="GX1006" s="1"/>
      <c r="GY1006" s="1"/>
      <c r="GZ1006" s="1"/>
      <c r="HA1006" s="1"/>
      <c r="HB1006" s="1"/>
      <c r="HC1006" s="1"/>
      <c r="HD1006" s="1"/>
      <c r="HE1006" s="1"/>
      <c r="HF1006" s="1"/>
      <c r="HG1006" s="1"/>
      <c r="HH1006" s="1"/>
      <c r="HI1006" s="1"/>
      <c r="HJ1006" s="1"/>
      <c r="HK1006" s="1"/>
      <c r="HL1006" s="1"/>
    </row>
    <row r="1007" spans="1:220" x14ac:dyDescent="0.15">
      <c r="A1007" s="97"/>
      <c r="B1007" s="19"/>
      <c r="C1007" s="2"/>
      <c r="D1007" s="16"/>
      <c r="E1007" s="17"/>
      <c r="F1007" s="17"/>
      <c r="G1007" s="17"/>
      <c r="H1007" s="17"/>
      <c r="I1007" s="16"/>
      <c r="J1007" s="99"/>
      <c r="K1007" s="3"/>
      <c r="L1007" s="20"/>
      <c r="M1007" s="15"/>
      <c r="N1007" s="15"/>
      <c r="O1007" s="20"/>
      <c r="P1007" s="2"/>
      <c r="Q1007" s="2"/>
      <c r="R1007" s="4"/>
      <c r="S1007" s="99"/>
      <c r="T1007" s="9"/>
      <c r="U1007" s="9"/>
      <c r="V1007" s="9"/>
      <c r="W1007" s="9"/>
      <c r="X1007" s="9"/>
      <c r="Y1007" s="1"/>
      <c r="Z1007" s="9"/>
      <c r="AA1007" s="9"/>
      <c r="AB1007" s="9"/>
      <c r="AC1007" s="9"/>
      <c r="AD1007" s="9"/>
      <c r="AE1007" s="10"/>
      <c r="AF1007" s="9"/>
      <c r="AG1007" s="9"/>
      <c r="AH1007" s="99">
        <f t="shared" si="551"/>
        <v>44189</v>
      </c>
      <c r="AI1007" s="2">
        <f t="shared" ca="1" si="546"/>
        <v>362.78717999999998</v>
      </c>
      <c r="AJ1007" s="9">
        <f t="shared" si="546"/>
        <v>350</v>
      </c>
      <c r="AK1007" s="16">
        <f t="shared" ca="1" si="546"/>
        <v>1.9000000000000006E-2</v>
      </c>
      <c r="AL1007" s="17">
        <f t="shared" ca="1" si="546"/>
        <v>1.02116674</v>
      </c>
      <c r="AM1007" s="99">
        <f t="shared" si="547"/>
        <v>44189</v>
      </c>
      <c r="AN1007" s="16">
        <f t="shared" si="548"/>
        <v>1.7999999999999999E-2</v>
      </c>
      <c r="AO1007" s="3">
        <f t="shared" si="548"/>
        <v>211</v>
      </c>
      <c r="AP1007" s="15">
        <f t="shared" si="548"/>
        <v>1.015049512</v>
      </c>
      <c r="AQ1007" s="15">
        <f t="shared" ca="1" si="548"/>
        <v>1.036534801</v>
      </c>
      <c r="AR1007" s="99">
        <f t="shared" si="549"/>
        <v>44189</v>
      </c>
      <c r="AS1007" s="2">
        <f t="shared" ca="1" si="550"/>
        <v>12.787179999999999</v>
      </c>
      <c r="AT1007" s="2">
        <f t="shared" si="550"/>
        <v>0</v>
      </c>
      <c r="AU1007" s="28" t="str">
        <f t="shared" si="550"/>
        <v>A+J=</v>
      </c>
      <c r="AV1007" s="99">
        <f t="shared" si="550"/>
        <v>44249</v>
      </c>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c r="FV1007" s="3"/>
      <c r="FW1007" s="3"/>
      <c r="FX1007" s="3"/>
      <c r="FY1007" s="3"/>
      <c r="FZ1007" s="3"/>
      <c r="GA1007" s="3"/>
      <c r="GB1007" s="3"/>
      <c r="GC1007" s="3"/>
      <c r="GD1007" s="3"/>
      <c r="GE1007" s="3"/>
      <c r="GF1007" s="3"/>
      <c r="GG1007" s="3"/>
      <c r="GH1007" s="3"/>
      <c r="GI1007" s="3"/>
      <c r="GJ1007" s="3"/>
      <c r="GK1007" s="3"/>
      <c r="GL1007" s="3"/>
      <c r="GM1007" s="3"/>
      <c r="GN1007" s="3"/>
      <c r="GO1007" s="3"/>
      <c r="GP1007" s="3"/>
      <c r="GQ1007" s="3"/>
      <c r="GR1007" s="3"/>
      <c r="GS1007" s="3"/>
      <c r="GT1007" s="1"/>
      <c r="GU1007" s="1"/>
      <c r="GV1007" s="1"/>
      <c r="GW1007" s="1"/>
      <c r="GX1007" s="1"/>
      <c r="GY1007" s="1"/>
      <c r="GZ1007" s="1"/>
      <c r="HA1007" s="1"/>
      <c r="HB1007" s="1"/>
      <c r="HC1007" s="1"/>
      <c r="HD1007" s="1"/>
      <c r="HE1007" s="1"/>
      <c r="HF1007" s="1"/>
      <c r="HG1007" s="1"/>
      <c r="HH1007" s="1"/>
      <c r="HI1007" s="1"/>
      <c r="HJ1007" s="1"/>
      <c r="HK1007" s="1"/>
      <c r="HL1007" s="1"/>
    </row>
    <row r="1008" spans="1:220" x14ac:dyDescent="0.15">
      <c r="A1008" s="97"/>
      <c r="B1008" s="19"/>
      <c r="C1008" s="2"/>
      <c r="D1008" s="16"/>
      <c r="E1008" s="17"/>
      <c r="F1008" s="17"/>
      <c r="G1008" s="17"/>
      <c r="H1008" s="17"/>
      <c r="I1008" s="16"/>
      <c r="J1008" s="99"/>
      <c r="K1008" s="3"/>
      <c r="L1008" s="20"/>
      <c r="M1008" s="15"/>
      <c r="N1008" s="15"/>
      <c r="O1008" s="20"/>
      <c r="P1008" s="2"/>
      <c r="Q1008" s="2"/>
      <c r="R1008" s="4"/>
      <c r="S1008" s="99"/>
      <c r="T1008" s="9"/>
      <c r="U1008" s="9"/>
      <c r="V1008" s="9"/>
      <c r="W1008" s="9"/>
      <c r="X1008" s="9"/>
      <c r="Y1008" s="1"/>
      <c r="Z1008" s="9"/>
      <c r="AA1008" s="9"/>
      <c r="AB1008" s="9"/>
      <c r="AC1008" s="9"/>
      <c r="AD1008" s="9"/>
      <c r="AE1008" s="10"/>
      <c r="AF1008" s="9"/>
      <c r="AG1008" s="9"/>
      <c r="AH1008" s="99">
        <f t="shared" si="551"/>
        <v>44190</v>
      </c>
      <c r="AI1008" s="2">
        <f t="shared" ca="1" si="546"/>
        <v>362.83996200000001</v>
      </c>
      <c r="AJ1008" s="9">
        <f t="shared" si="546"/>
        <v>350</v>
      </c>
      <c r="AK1008" s="16">
        <f t="shared" ca="1" si="546"/>
        <v>0</v>
      </c>
      <c r="AL1008" s="17">
        <f t="shared" ca="1" si="546"/>
        <v>1.0212430100000001</v>
      </c>
      <c r="AM1008" s="99">
        <f t="shared" si="547"/>
        <v>44190</v>
      </c>
      <c r="AN1008" s="16">
        <f t="shared" si="548"/>
        <v>1.7999999999999999E-2</v>
      </c>
      <c r="AO1008" s="3">
        <f t="shared" si="548"/>
        <v>212</v>
      </c>
      <c r="AP1008" s="15">
        <f t="shared" si="548"/>
        <v>1.0151213729999999</v>
      </c>
      <c r="AQ1008" s="15">
        <f t="shared" ca="1" si="548"/>
        <v>1.036685606</v>
      </c>
      <c r="AR1008" s="99">
        <f t="shared" si="549"/>
        <v>44190</v>
      </c>
      <c r="AS1008" s="2">
        <f t="shared" ca="1" si="550"/>
        <v>12.839962</v>
      </c>
      <c r="AT1008" s="2">
        <f t="shared" si="550"/>
        <v>0</v>
      </c>
      <c r="AU1008" s="28" t="str">
        <f t="shared" si="550"/>
        <v>A+J=</v>
      </c>
      <c r="AV1008" s="99">
        <f t="shared" si="550"/>
        <v>44249</v>
      </c>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c r="FV1008" s="3"/>
      <c r="FW1008" s="3"/>
      <c r="FX1008" s="3"/>
      <c r="FY1008" s="3"/>
      <c r="FZ1008" s="3"/>
      <c r="GA1008" s="3"/>
      <c r="GB1008" s="3"/>
      <c r="GC1008" s="3"/>
      <c r="GD1008" s="3"/>
      <c r="GE1008" s="3"/>
      <c r="GF1008" s="3"/>
      <c r="GG1008" s="3"/>
      <c r="GH1008" s="3"/>
      <c r="GI1008" s="3"/>
      <c r="GJ1008" s="3"/>
      <c r="GK1008" s="3"/>
      <c r="GL1008" s="3"/>
      <c r="GM1008" s="3"/>
      <c r="GN1008" s="3"/>
      <c r="GO1008" s="3"/>
      <c r="GP1008" s="3"/>
      <c r="GQ1008" s="3"/>
      <c r="GR1008" s="3"/>
      <c r="GS1008" s="3"/>
      <c r="GT1008" s="1"/>
      <c r="GU1008" s="1"/>
      <c r="GV1008" s="1"/>
      <c r="GW1008" s="1"/>
      <c r="GX1008" s="1"/>
      <c r="GY1008" s="1"/>
      <c r="GZ1008" s="1"/>
      <c r="HA1008" s="1"/>
      <c r="HB1008" s="1"/>
      <c r="HC1008" s="1"/>
      <c r="HD1008" s="1"/>
      <c r="HE1008" s="1"/>
      <c r="HF1008" s="1"/>
      <c r="HG1008" s="1"/>
      <c r="HH1008" s="1"/>
      <c r="HI1008" s="1"/>
      <c r="HJ1008" s="1"/>
      <c r="HK1008" s="1"/>
      <c r="HL1008" s="1"/>
    </row>
    <row r="1009" spans="1:220" x14ac:dyDescent="0.15">
      <c r="A1009" s="97"/>
      <c r="B1009" s="19"/>
      <c r="C1009" s="2"/>
      <c r="D1009" s="16"/>
      <c r="E1009" s="17"/>
      <c r="F1009" s="17"/>
      <c r="G1009" s="17"/>
      <c r="H1009" s="17"/>
      <c r="I1009" s="16"/>
      <c r="J1009" s="99"/>
      <c r="K1009" s="3"/>
      <c r="L1009" s="20"/>
      <c r="M1009" s="15"/>
      <c r="N1009" s="15"/>
      <c r="O1009" s="20"/>
      <c r="P1009" s="2"/>
      <c r="Q1009" s="2"/>
      <c r="R1009" s="4"/>
      <c r="S1009" s="99"/>
      <c r="T1009" s="9"/>
      <c r="U1009" s="9"/>
      <c r="V1009" s="9"/>
      <c r="W1009" s="9"/>
      <c r="X1009" s="9"/>
      <c r="Y1009" s="1"/>
      <c r="Z1009" s="9"/>
      <c r="AA1009" s="9"/>
      <c r="AB1009" s="9"/>
      <c r="AC1009" s="9"/>
      <c r="AD1009" s="9"/>
      <c r="AE1009" s="10"/>
      <c r="AF1009" s="9"/>
      <c r="AG1009" s="9"/>
      <c r="AH1009" s="99">
        <f t="shared" si="551"/>
        <v>44191</v>
      </c>
      <c r="AI1009" s="2">
        <f t="shared" ca="1" si="546"/>
        <v>362.83996200000001</v>
      </c>
      <c r="AJ1009" s="9">
        <f t="shared" si="546"/>
        <v>350</v>
      </c>
      <c r="AK1009" s="16">
        <f t="shared" ca="1" si="546"/>
        <v>0</v>
      </c>
      <c r="AL1009" s="17">
        <f t="shared" ca="1" si="546"/>
        <v>1.0212430100000001</v>
      </c>
      <c r="AM1009" s="99">
        <f t="shared" si="547"/>
        <v>44191</v>
      </c>
      <c r="AN1009" s="16">
        <f t="shared" si="548"/>
        <v>1.7999999999999999E-2</v>
      </c>
      <c r="AO1009" s="3">
        <f t="shared" si="548"/>
        <v>212</v>
      </c>
      <c r="AP1009" s="15">
        <f t="shared" si="548"/>
        <v>1.0151213729999999</v>
      </c>
      <c r="AQ1009" s="15">
        <f t="shared" ca="1" si="548"/>
        <v>1.036685606</v>
      </c>
      <c r="AR1009" s="99">
        <f t="shared" si="549"/>
        <v>44191</v>
      </c>
      <c r="AS1009" s="2">
        <f t="shared" ca="1" si="550"/>
        <v>12.839962</v>
      </c>
      <c r="AT1009" s="2">
        <f t="shared" si="550"/>
        <v>0</v>
      </c>
      <c r="AU1009" s="28" t="str">
        <f t="shared" si="550"/>
        <v>A+J=</v>
      </c>
      <c r="AV1009" s="99">
        <f t="shared" si="550"/>
        <v>44249</v>
      </c>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c r="FV1009" s="3"/>
      <c r="FW1009" s="3"/>
      <c r="FX1009" s="3"/>
      <c r="FY1009" s="3"/>
      <c r="FZ1009" s="3"/>
      <c r="GA1009" s="3"/>
      <c r="GB1009" s="3"/>
      <c r="GC1009" s="3"/>
      <c r="GD1009" s="3"/>
      <c r="GE1009" s="3"/>
      <c r="GF1009" s="3"/>
      <c r="GG1009" s="3"/>
      <c r="GH1009" s="3"/>
      <c r="GI1009" s="3"/>
      <c r="GJ1009" s="3"/>
      <c r="GK1009" s="3"/>
      <c r="GL1009" s="3"/>
      <c r="GM1009" s="3"/>
      <c r="GN1009" s="3"/>
      <c r="GO1009" s="3"/>
      <c r="GP1009" s="3"/>
      <c r="GQ1009" s="3"/>
      <c r="GR1009" s="3"/>
      <c r="GS1009" s="3"/>
      <c r="GT1009" s="1"/>
      <c r="GU1009" s="1"/>
      <c r="GV1009" s="1"/>
      <c r="GW1009" s="1"/>
      <c r="GX1009" s="1"/>
      <c r="GY1009" s="1"/>
      <c r="GZ1009" s="1"/>
      <c r="HA1009" s="1"/>
      <c r="HB1009" s="1"/>
      <c r="HC1009" s="1"/>
      <c r="HD1009" s="1"/>
      <c r="HE1009" s="1"/>
      <c r="HF1009" s="1"/>
      <c r="HG1009" s="1"/>
      <c r="HH1009" s="1"/>
      <c r="HI1009" s="1"/>
      <c r="HJ1009" s="1"/>
      <c r="HK1009" s="1"/>
      <c r="HL1009" s="1"/>
    </row>
    <row r="1010" spans="1:220" x14ac:dyDescent="0.15">
      <c r="A1010" s="97"/>
      <c r="B1010" s="19"/>
      <c r="C1010" s="2"/>
      <c r="D1010" s="16"/>
      <c r="E1010" s="17"/>
      <c r="F1010" s="17"/>
      <c r="G1010" s="17"/>
      <c r="H1010" s="17"/>
      <c r="I1010" s="16"/>
      <c r="J1010" s="99"/>
      <c r="K1010" s="3"/>
      <c r="L1010" s="20"/>
      <c r="M1010" s="15"/>
      <c r="N1010" s="15"/>
      <c r="O1010" s="20"/>
      <c r="P1010" s="2"/>
      <c r="Q1010" s="2"/>
      <c r="R1010" s="4"/>
      <c r="S1010" s="99"/>
      <c r="T1010" s="9"/>
      <c r="U1010" s="9"/>
      <c r="V1010" s="9"/>
      <c r="W1010" s="9"/>
      <c r="X1010" s="9"/>
      <c r="Y1010" s="1"/>
      <c r="Z1010" s="9"/>
      <c r="AA1010" s="9"/>
      <c r="AB1010" s="9"/>
      <c r="AC1010" s="9"/>
      <c r="AD1010" s="9"/>
      <c r="AE1010" s="10"/>
      <c r="AF1010" s="9"/>
      <c r="AG1010" s="9"/>
      <c r="AH1010" s="99">
        <f t="shared" si="551"/>
        <v>44192</v>
      </c>
      <c r="AI1010" s="2">
        <f t="shared" ca="1" si="546"/>
        <v>362.83996200000001</v>
      </c>
      <c r="AJ1010" s="9">
        <f t="shared" si="546"/>
        <v>350</v>
      </c>
      <c r="AK1010" s="16">
        <f t="shared" ca="1" si="546"/>
        <v>0</v>
      </c>
      <c r="AL1010" s="17">
        <f t="shared" ca="1" si="546"/>
        <v>1.0212430100000001</v>
      </c>
      <c r="AM1010" s="99">
        <f t="shared" si="547"/>
        <v>44192</v>
      </c>
      <c r="AN1010" s="16">
        <f t="shared" si="548"/>
        <v>1.7999999999999999E-2</v>
      </c>
      <c r="AO1010" s="3">
        <f t="shared" si="548"/>
        <v>212</v>
      </c>
      <c r="AP1010" s="15">
        <f t="shared" si="548"/>
        <v>1.0151213729999999</v>
      </c>
      <c r="AQ1010" s="15">
        <f t="shared" ca="1" si="548"/>
        <v>1.036685606</v>
      </c>
      <c r="AR1010" s="99">
        <f t="shared" si="549"/>
        <v>44192</v>
      </c>
      <c r="AS1010" s="2">
        <f t="shared" ca="1" si="550"/>
        <v>12.839962</v>
      </c>
      <c r="AT1010" s="2">
        <f t="shared" si="550"/>
        <v>0</v>
      </c>
      <c r="AU1010" s="28" t="str">
        <f t="shared" si="550"/>
        <v>A+J=</v>
      </c>
      <c r="AV1010" s="99">
        <f t="shared" si="550"/>
        <v>44249</v>
      </c>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c r="FV1010" s="3"/>
      <c r="FW1010" s="3"/>
      <c r="FX1010" s="3"/>
      <c r="FY1010" s="3"/>
      <c r="FZ1010" s="3"/>
      <c r="GA1010" s="3"/>
      <c r="GB1010" s="3"/>
      <c r="GC1010" s="3"/>
      <c r="GD1010" s="3"/>
      <c r="GE1010" s="3"/>
      <c r="GF1010" s="3"/>
      <c r="GG1010" s="3"/>
      <c r="GH1010" s="3"/>
      <c r="GI1010" s="3"/>
      <c r="GJ1010" s="3"/>
      <c r="GK1010" s="3"/>
      <c r="GL1010" s="3"/>
      <c r="GM1010" s="3"/>
      <c r="GN1010" s="3"/>
      <c r="GO1010" s="3"/>
      <c r="GP1010" s="3"/>
      <c r="GQ1010" s="3"/>
      <c r="GR1010" s="3"/>
      <c r="GS1010" s="3"/>
      <c r="GT1010" s="1"/>
      <c r="GU1010" s="1"/>
      <c r="GV1010" s="1"/>
      <c r="GW1010" s="1"/>
      <c r="GX1010" s="1"/>
      <c r="GY1010" s="1"/>
      <c r="GZ1010" s="1"/>
      <c r="HA1010" s="1"/>
      <c r="HB1010" s="1"/>
      <c r="HC1010" s="1"/>
      <c r="HD1010" s="1"/>
      <c r="HE1010" s="1"/>
      <c r="HF1010" s="1"/>
      <c r="HG1010" s="1"/>
      <c r="HH1010" s="1"/>
      <c r="HI1010" s="1"/>
      <c r="HJ1010" s="1"/>
      <c r="HK1010" s="1"/>
      <c r="HL1010" s="1"/>
    </row>
    <row r="1011" spans="1:220" x14ac:dyDescent="0.15">
      <c r="A1011" s="97"/>
      <c r="B1011" s="19"/>
      <c r="C1011" s="2"/>
      <c r="D1011" s="16"/>
      <c r="E1011" s="17"/>
      <c r="F1011" s="17"/>
      <c r="G1011" s="17"/>
      <c r="H1011" s="17"/>
      <c r="I1011" s="16"/>
      <c r="J1011" s="99"/>
      <c r="K1011" s="3"/>
      <c r="L1011" s="20"/>
      <c r="M1011" s="15"/>
      <c r="N1011" s="15"/>
      <c r="O1011" s="20"/>
      <c r="P1011" s="2"/>
      <c r="Q1011" s="2"/>
      <c r="R1011" s="4"/>
      <c r="S1011" s="99"/>
      <c r="T1011" s="9"/>
      <c r="U1011" s="9"/>
      <c r="V1011" s="9"/>
      <c r="W1011" s="9"/>
      <c r="X1011" s="9"/>
      <c r="Y1011" s="1"/>
      <c r="Z1011" s="9"/>
      <c r="AA1011" s="9"/>
      <c r="AB1011" s="9"/>
      <c r="AC1011" s="9"/>
      <c r="AD1011" s="9"/>
      <c r="AE1011" s="10"/>
      <c r="AF1011" s="9"/>
      <c r="AG1011" s="9"/>
      <c r="AH1011" s="99">
        <f t="shared" si="551"/>
        <v>44193</v>
      </c>
      <c r="AI1011" s="2">
        <f t="shared" ca="1" si="546"/>
        <v>362.83996200000001</v>
      </c>
      <c r="AJ1011" s="9">
        <f t="shared" si="546"/>
        <v>350</v>
      </c>
      <c r="AK1011" s="16">
        <f t="shared" ca="1" si="546"/>
        <v>1.9000000000000006E-2</v>
      </c>
      <c r="AL1011" s="17">
        <f t="shared" ca="1" si="546"/>
        <v>1.0212430100000001</v>
      </c>
      <c r="AM1011" s="99">
        <f t="shared" si="547"/>
        <v>44193</v>
      </c>
      <c r="AN1011" s="16">
        <f t="shared" si="548"/>
        <v>1.7999999999999999E-2</v>
      </c>
      <c r="AO1011" s="3">
        <f t="shared" si="548"/>
        <v>212</v>
      </c>
      <c r="AP1011" s="15">
        <f t="shared" si="548"/>
        <v>1.0151213729999999</v>
      </c>
      <c r="AQ1011" s="15">
        <f t="shared" ca="1" si="548"/>
        <v>1.036685606</v>
      </c>
      <c r="AR1011" s="99">
        <f t="shared" si="549"/>
        <v>44193</v>
      </c>
      <c r="AS1011" s="2">
        <f t="shared" ca="1" si="550"/>
        <v>12.839962</v>
      </c>
      <c r="AT1011" s="2">
        <f t="shared" si="550"/>
        <v>0</v>
      </c>
      <c r="AU1011" s="28" t="str">
        <f t="shared" si="550"/>
        <v>A+J=</v>
      </c>
      <c r="AV1011" s="99">
        <f t="shared" si="550"/>
        <v>44249</v>
      </c>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c r="FV1011" s="3"/>
      <c r="FW1011" s="3"/>
      <c r="FX1011" s="3"/>
      <c r="FY1011" s="3"/>
      <c r="FZ1011" s="3"/>
      <c r="GA1011" s="3"/>
      <c r="GB1011" s="3"/>
      <c r="GC1011" s="3"/>
      <c r="GD1011" s="3"/>
      <c r="GE1011" s="3"/>
      <c r="GF1011" s="3"/>
      <c r="GG1011" s="3"/>
      <c r="GH1011" s="3"/>
      <c r="GI1011" s="3"/>
      <c r="GJ1011" s="3"/>
      <c r="GK1011" s="3"/>
      <c r="GL1011" s="3"/>
      <c r="GM1011" s="3"/>
      <c r="GN1011" s="3"/>
      <c r="GO1011" s="3"/>
      <c r="GP1011" s="3"/>
      <c r="GQ1011" s="3"/>
      <c r="GR1011" s="3"/>
      <c r="GS1011" s="3"/>
      <c r="GT1011" s="1"/>
      <c r="GU1011" s="1"/>
      <c r="GV1011" s="1"/>
      <c r="GW1011" s="1"/>
      <c r="GX1011" s="1"/>
      <c r="GY1011" s="1"/>
      <c r="GZ1011" s="1"/>
      <c r="HA1011" s="1"/>
      <c r="HB1011" s="1"/>
      <c r="HC1011" s="1"/>
      <c r="HD1011" s="1"/>
      <c r="HE1011" s="1"/>
      <c r="HF1011" s="1"/>
      <c r="HG1011" s="1"/>
      <c r="HH1011" s="1"/>
      <c r="HI1011" s="1"/>
      <c r="HJ1011" s="1"/>
      <c r="HK1011" s="1"/>
      <c r="HL1011" s="1"/>
    </row>
    <row r="1012" spans="1:220" x14ac:dyDescent="0.15">
      <c r="A1012" s="97"/>
      <c r="B1012" s="19"/>
      <c r="C1012" s="2"/>
      <c r="D1012" s="16"/>
      <c r="E1012" s="17"/>
      <c r="F1012" s="17"/>
      <c r="G1012" s="17"/>
      <c r="H1012" s="17"/>
      <c r="I1012" s="16"/>
      <c r="J1012" s="99"/>
      <c r="K1012" s="3"/>
      <c r="L1012" s="20"/>
      <c r="M1012" s="15"/>
      <c r="N1012" s="15"/>
      <c r="O1012" s="20"/>
      <c r="P1012" s="2"/>
      <c r="Q1012" s="2"/>
      <c r="R1012" s="4"/>
      <c r="S1012" s="99"/>
      <c r="T1012" s="9"/>
      <c r="U1012" s="9"/>
      <c r="V1012" s="9"/>
      <c r="W1012" s="9"/>
      <c r="X1012" s="9"/>
      <c r="Y1012" s="1"/>
      <c r="Z1012" s="9"/>
      <c r="AA1012" s="9"/>
      <c r="AB1012" s="9"/>
      <c r="AC1012" s="9"/>
      <c r="AD1012" s="9"/>
      <c r="AE1012" s="10"/>
      <c r="AF1012" s="9"/>
      <c r="AG1012" s="9"/>
      <c r="AH1012" s="99">
        <f t="shared" si="551"/>
        <v>44194</v>
      </c>
      <c r="AI1012" s="2">
        <f t="shared" ca="1" si="546"/>
        <v>362.89275300000003</v>
      </c>
      <c r="AJ1012" s="9">
        <f t="shared" si="546"/>
        <v>350</v>
      </c>
      <c r="AK1012" s="16">
        <f t="shared" ca="1" si="546"/>
        <v>1.9000000000000006E-2</v>
      </c>
      <c r="AL1012" s="17">
        <f t="shared" ca="1" si="546"/>
        <v>1.0213192900000001</v>
      </c>
      <c r="AM1012" s="99">
        <f t="shared" si="547"/>
        <v>44194</v>
      </c>
      <c r="AN1012" s="16">
        <f t="shared" si="548"/>
        <v>1.7999999999999999E-2</v>
      </c>
      <c r="AO1012" s="3">
        <f t="shared" si="548"/>
        <v>213</v>
      </c>
      <c r="AP1012" s="15">
        <f t="shared" si="548"/>
        <v>1.0151932400000001</v>
      </c>
      <c r="AQ1012" s="15">
        <f t="shared" ca="1" si="548"/>
        <v>1.036836439</v>
      </c>
      <c r="AR1012" s="99">
        <f t="shared" si="549"/>
        <v>44194</v>
      </c>
      <c r="AS1012" s="2">
        <f t="shared" ca="1" si="550"/>
        <v>12.892753000000001</v>
      </c>
      <c r="AT1012" s="2">
        <f t="shared" si="550"/>
        <v>0</v>
      </c>
      <c r="AU1012" s="28" t="str">
        <f t="shared" si="550"/>
        <v>A+J=</v>
      </c>
      <c r="AV1012" s="99">
        <f t="shared" si="550"/>
        <v>44249</v>
      </c>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c r="FV1012" s="3"/>
      <c r="FW1012" s="3"/>
      <c r="FX1012" s="3"/>
      <c r="FY1012" s="3"/>
      <c r="FZ1012" s="3"/>
      <c r="GA1012" s="3"/>
      <c r="GB1012" s="3"/>
      <c r="GC1012" s="3"/>
      <c r="GD1012" s="3"/>
      <c r="GE1012" s="3"/>
      <c r="GF1012" s="3"/>
      <c r="GG1012" s="3"/>
      <c r="GH1012" s="3"/>
      <c r="GI1012" s="3"/>
      <c r="GJ1012" s="3"/>
      <c r="GK1012" s="3"/>
      <c r="GL1012" s="3"/>
      <c r="GM1012" s="3"/>
      <c r="GN1012" s="3"/>
      <c r="GO1012" s="3"/>
      <c r="GP1012" s="3"/>
      <c r="GQ1012" s="3"/>
      <c r="GR1012" s="3"/>
      <c r="GS1012" s="3"/>
      <c r="GT1012" s="1"/>
      <c r="GU1012" s="1"/>
      <c r="GV1012" s="1"/>
      <c r="GW1012" s="1"/>
      <c r="GX1012" s="1"/>
      <c r="GY1012" s="1"/>
      <c r="GZ1012" s="1"/>
      <c r="HA1012" s="1"/>
      <c r="HB1012" s="1"/>
      <c r="HC1012" s="1"/>
      <c r="HD1012" s="1"/>
      <c r="HE1012" s="1"/>
      <c r="HF1012" s="1"/>
      <c r="HG1012" s="1"/>
      <c r="HH1012" s="1"/>
      <c r="HI1012" s="1"/>
      <c r="HJ1012" s="1"/>
      <c r="HK1012" s="1"/>
      <c r="HL1012" s="1"/>
    </row>
    <row r="1013" spans="1:220" x14ac:dyDescent="0.15">
      <c r="A1013" s="97"/>
      <c r="B1013" s="19"/>
      <c r="C1013" s="2"/>
      <c r="D1013" s="16"/>
      <c r="E1013" s="17"/>
      <c r="F1013" s="17"/>
      <c r="G1013" s="17"/>
      <c r="H1013" s="17"/>
      <c r="I1013" s="16"/>
      <c r="J1013" s="99"/>
      <c r="K1013" s="3"/>
      <c r="L1013" s="20"/>
      <c r="M1013" s="15"/>
      <c r="N1013" s="15"/>
      <c r="O1013" s="20"/>
      <c r="P1013" s="2"/>
      <c r="Q1013" s="2"/>
      <c r="R1013" s="4"/>
      <c r="S1013" s="99"/>
      <c r="T1013" s="9"/>
      <c r="U1013" s="9"/>
      <c r="V1013" s="9"/>
      <c r="W1013" s="9"/>
      <c r="X1013" s="9"/>
      <c r="Y1013" s="1"/>
      <c r="Z1013" s="9"/>
      <c r="AA1013" s="9"/>
      <c r="AB1013" s="9"/>
      <c r="AC1013" s="9"/>
      <c r="AD1013" s="9"/>
      <c r="AE1013" s="10"/>
      <c r="AF1013" s="9"/>
      <c r="AG1013" s="9"/>
      <c r="AH1013" s="99">
        <f t="shared" si="551"/>
        <v>44195</v>
      </c>
      <c r="AI1013" s="2">
        <f t="shared" ca="1" si="546"/>
        <v>362.94555000000003</v>
      </c>
      <c r="AJ1013" s="9">
        <f t="shared" si="546"/>
        <v>350</v>
      </c>
      <c r="AK1013" s="16">
        <f t="shared" ca="1" si="546"/>
        <v>1.9000000000000006E-2</v>
      </c>
      <c r="AL1013" s="17">
        <f t="shared" ca="1" si="546"/>
        <v>1.0213955699999999</v>
      </c>
      <c r="AM1013" s="99">
        <f t="shared" si="547"/>
        <v>44195</v>
      </c>
      <c r="AN1013" s="16">
        <f t="shared" si="548"/>
        <v>1.7999999999999999E-2</v>
      </c>
      <c r="AO1013" s="3">
        <f t="shared" si="548"/>
        <v>214</v>
      </c>
      <c r="AP1013" s="15">
        <f t="shared" si="548"/>
        <v>1.0152651109999999</v>
      </c>
      <c r="AQ1013" s="15">
        <f t="shared" ca="1" si="548"/>
        <v>1.0369872870000001</v>
      </c>
      <c r="AR1013" s="99">
        <f t="shared" si="549"/>
        <v>44195</v>
      </c>
      <c r="AS1013" s="2">
        <f t="shared" ca="1" si="550"/>
        <v>12.945550000000001</v>
      </c>
      <c r="AT1013" s="2">
        <f t="shared" si="550"/>
        <v>0</v>
      </c>
      <c r="AU1013" s="28" t="str">
        <f t="shared" si="550"/>
        <v>A+J=</v>
      </c>
      <c r="AV1013" s="99">
        <f t="shared" si="550"/>
        <v>44249</v>
      </c>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c r="FV1013" s="3"/>
      <c r="FW1013" s="3"/>
      <c r="FX1013" s="3"/>
      <c r="FY1013" s="3"/>
      <c r="FZ1013" s="3"/>
      <c r="GA1013" s="3"/>
      <c r="GB1013" s="3"/>
      <c r="GC1013" s="3"/>
      <c r="GD1013" s="3"/>
      <c r="GE1013" s="3"/>
      <c r="GF1013" s="3"/>
      <c r="GG1013" s="3"/>
      <c r="GH1013" s="3"/>
      <c r="GI1013" s="3"/>
      <c r="GJ1013" s="3"/>
      <c r="GK1013" s="3"/>
      <c r="GL1013" s="3"/>
      <c r="GM1013" s="3"/>
      <c r="GN1013" s="3"/>
      <c r="GO1013" s="3"/>
      <c r="GP1013" s="3"/>
      <c r="GQ1013" s="3"/>
      <c r="GR1013" s="3"/>
      <c r="GS1013" s="3"/>
      <c r="GT1013" s="1"/>
      <c r="GU1013" s="1"/>
      <c r="GV1013" s="1"/>
      <c r="GW1013" s="1"/>
      <c r="GX1013" s="1"/>
      <c r="GY1013" s="1"/>
      <c r="GZ1013" s="1"/>
      <c r="HA1013" s="1"/>
      <c r="HB1013" s="1"/>
      <c r="HC1013" s="1"/>
      <c r="HD1013" s="1"/>
      <c r="HE1013" s="1"/>
      <c r="HF1013" s="1"/>
      <c r="HG1013" s="1"/>
      <c r="HH1013" s="1"/>
      <c r="HI1013" s="1"/>
      <c r="HJ1013" s="1"/>
      <c r="HK1013" s="1"/>
      <c r="HL1013" s="1"/>
    </row>
    <row r="1014" spans="1:220" x14ac:dyDescent="0.15">
      <c r="A1014" s="97"/>
      <c r="B1014" s="19"/>
      <c r="C1014" s="2"/>
      <c r="D1014" s="16"/>
      <c r="E1014" s="17"/>
      <c r="F1014" s="17"/>
      <c r="G1014" s="17"/>
      <c r="H1014" s="17"/>
      <c r="I1014" s="16"/>
      <c r="J1014" s="99"/>
      <c r="K1014" s="3"/>
      <c r="L1014" s="20"/>
      <c r="M1014" s="15"/>
      <c r="N1014" s="15"/>
      <c r="O1014" s="20"/>
      <c r="P1014" s="2"/>
      <c r="Q1014" s="2"/>
      <c r="R1014" s="4"/>
      <c r="S1014" s="99"/>
      <c r="T1014" s="9"/>
      <c r="U1014" s="9"/>
      <c r="V1014" s="9"/>
      <c r="W1014" s="9"/>
      <c r="X1014" s="9"/>
      <c r="Y1014" s="1"/>
      <c r="Z1014" s="9"/>
      <c r="AA1014" s="9"/>
      <c r="AB1014" s="9"/>
      <c r="AC1014" s="9"/>
      <c r="AD1014" s="9"/>
      <c r="AE1014" s="10"/>
      <c r="AF1014" s="9"/>
      <c r="AG1014" s="9"/>
      <c r="AH1014" s="99">
        <f t="shared" si="551"/>
        <v>44196</v>
      </c>
      <c r="AI1014" s="2">
        <f t="shared" ca="1" si="546"/>
        <v>362.998356</v>
      </c>
      <c r="AJ1014" s="9">
        <f t="shared" si="546"/>
        <v>350</v>
      </c>
      <c r="AK1014" s="16">
        <f t="shared" ca="1" si="546"/>
        <v>1.9000000000000006E-2</v>
      </c>
      <c r="AL1014" s="17">
        <f t="shared" ca="1" si="546"/>
        <v>1.0214718599999999</v>
      </c>
      <c r="AM1014" s="99">
        <f t="shared" si="547"/>
        <v>44196</v>
      </c>
      <c r="AN1014" s="16">
        <f t="shared" si="548"/>
        <v>1.7999999999999999E-2</v>
      </c>
      <c r="AO1014" s="3">
        <f t="shared" si="548"/>
        <v>215</v>
      </c>
      <c r="AP1014" s="15">
        <f t="shared" si="548"/>
        <v>1.0153369880000001</v>
      </c>
      <c r="AQ1014" s="15">
        <f t="shared" ca="1" si="548"/>
        <v>1.037138162</v>
      </c>
      <c r="AR1014" s="99">
        <f t="shared" si="549"/>
        <v>44196</v>
      </c>
      <c r="AS1014" s="2">
        <f t="shared" ca="1" si="550"/>
        <v>12.998355999999999</v>
      </c>
      <c r="AT1014" s="2">
        <f t="shared" si="550"/>
        <v>0</v>
      </c>
      <c r="AU1014" s="28" t="str">
        <f t="shared" si="550"/>
        <v>A+J=</v>
      </c>
      <c r="AV1014" s="99">
        <f t="shared" si="550"/>
        <v>44249</v>
      </c>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c r="FV1014" s="3"/>
      <c r="FW1014" s="3"/>
      <c r="FX1014" s="3"/>
      <c r="FY1014" s="3"/>
      <c r="FZ1014" s="3"/>
      <c r="GA1014" s="3"/>
      <c r="GB1014" s="3"/>
      <c r="GC1014" s="3"/>
      <c r="GD1014" s="3"/>
      <c r="GE1014" s="3"/>
      <c r="GF1014" s="3"/>
      <c r="GG1014" s="3"/>
      <c r="GH1014" s="3"/>
      <c r="GI1014" s="3"/>
      <c r="GJ1014" s="3"/>
      <c r="GK1014" s="3"/>
      <c r="GL1014" s="3"/>
      <c r="GM1014" s="3"/>
      <c r="GN1014" s="3"/>
      <c r="GO1014" s="3"/>
      <c r="GP1014" s="3"/>
      <c r="GQ1014" s="3"/>
      <c r="GR1014" s="3"/>
      <c r="GS1014" s="3"/>
      <c r="GT1014" s="1"/>
      <c r="GU1014" s="1"/>
      <c r="GV1014" s="1"/>
      <c r="GW1014" s="1"/>
      <c r="GX1014" s="1"/>
      <c r="GY1014" s="1"/>
      <c r="GZ1014" s="1"/>
      <c r="HA1014" s="1"/>
      <c r="HB1014" s="1"/>
      <c r="HC1014" s="1"/>
      <c r="HD1014" s="1"/>
      <c r="HE1014" s="1"/>
      <c r="HF1014" s="1"/>
      <c r="HG1014" s="1"/>
      <c r="HH1014" s="1"/>
      <c r="HI1014" s="1"/>
      <c r="HJ1014" s="1"/>
      <c r="HK1014" s="1"/>
      <c r="HL1014" s="1"/>
    </row>
    <row r="1015" spans="1:220" x14ac:dyDescent="0.15">
      <c r="A1015" s="97"/>
      <c r="B1015" s="19"/>
      <c r="C1015" s="2"/>
      <c r="D1015" s="16"/>
      <c r="E1015" s="17"/>
      <c r="F1015" s="17"/>
      <c r="G1015" s="17"/>
      <c r="H1015" s="17"/>
      <c r="I1015" s="16"/>
      <c r="J1015" s="99"/>
      <c r="K1015" s="3"/>
      <c r="L1015" s="20"/>
      <c r="M1015" s="15"/>
      <c r="N1015" s="15"/>
      <c r="O1015" s="20"/>
      <c r="P1015" s="2"/>
      <c r="Q1015" s="2"/>
      <c r="R1015" s="4"/>
      <c r="S1015" s="99"/>
      <c r="T1015" s="9"/>
      <c r="U1015" s="9"/>
      <c r="V1015" s="9"/>
      <c r="W1015" s="9"/>
      <c r="X1015" s="9"/>
      <c r="Y1015" s="1"/>
      <c r="Z1015" s="9"/>
      <c r="AA1015" s="9"/>
      <c r="AB1015" s="9"/>
      <c r="AC1015" s="9"/>
      <c r="AD1015" s="9"/>
      <c r="AE1015" s="10"/>
      <c r="AF1015" s="9"/>
      <c r="AG1015" s="9"/>
      <c r="AH1015" s="99">
        <f t="shared" si="551"/>
        <v>44197</v>
      </c>
      <c r="AI1015" s="2">
        <f t="shared" ca="1" si="546"/>
        <v>363.05117100000001</v>
      </c>
      <c r="AJ1015" s="9">
        <f t="shared" si="546"/>
        <v>350</v>
      </c>
      <c r="AK1015" s="16">
        <f t="shared" ca="1" si="546"/>
        <v>0</v>
      </c>
      <c r="AL1015" s="17">
        <f t="shared" ca="1" si="546"/>
        <v>1.02154816</v>
      </c>
      <c r="AM1015" s="99">
        <f t="shared" si="547"/>
        <v>44197</v>
      </c>
      <c r="AN1015" s="16">
        <f t="shared" si="548"/>
        <v>1.7999999999999999E-2</v>
      </c>
      <c r="AO1015" s="3">
        <f t="shared" si="548"/>
        <v>216</v>
      </c>
      <c r="AP1015" s="15">
        <f t="shared" si="548"/>
        <v>1.015408869</v>
      </c>
      <c r="AQ1015" s="15">
        <f t="shared" ca="1" si="548"/>
        <v>1.0372890619999999</v>
      </c>
      <c r="AR1015" s="99">
        <f t="shared" si="549"/>
        <v>44197</v>
      </c>
      <c r="AS1015" s="2">
        <f t="shared" ca="1" si="550"/>
        <v>13.051171</v>
      </c>
      <c r="AT1015" s="2">
        <f t="shared" si="550"/>
        <v>0</v>
      </c>
      <c r="AU1015" s="28" t="str">
        <f t="shared" si="550"/>
        <v>A+J=</v>
      </c>
      <c r="AV1015" s="99">
        <f t="shared" si="550"/>
        <v>44249</v>
      </c>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c r="FV1015" s="3"/>
      <c r="FW1015" s="3"/>
      <c r="FX1015" s="3"/>
      <c r="FY1015" s="3"/>
      <c r="FZ1015" s="3"/>
      <c r="GA1015" s="3"/>
      <c r="GB1015" s="3"/>
      <c r="GC1015" s="3"/>
      <c r="GD1015" s="3"/>
      <c r="GE1015" s="3"/>
      <c r="GF1015" s="3"/>
      <c r="GG1015" s="3"/>
      <c r="GH1015" s="3"/>
      <c r="GI1015" s="3"/>
      <c r="GJ1015" s="3"/>
      <c r="GK1015" s="3"/>
      <c r="GL1015" s="3"/>
      <c r="GM1015" s="3"/>
      <c r="GN1015" s="3"/>
      <c r="GO1015" s="3"/>
      <c r="GP1015" s="3"/>
      <c r="GQ1015" s="3"/>
      <c r="GR1015" s="3"/>
      <c r="GS1015" s="3"/>
      <c r="GT1015" s="1"/>
      <c r="GU1015" s="1"/>
      <c r="GV1015" s="1"/>
      <c r="GW1015" s="1"/>
      <c r="GX1015" s="1"/>
      <c r="GY1015" s="1"/>
      <c r="GZ1015" s="1"/>
      <c r="HA1015" s="1"/>
      <c r="HB1015" s="1"/>
      <c r="HC1015" s="1"/>
      <c r="HD1015" s="1"/>
      <c r="HE1015" s="1"/>
      <c r="HF1015" s="1"/>
      <c r="HG1015" s="1"/>
      <c r="HH1015" s="1"/>
      <c r="HI1015" s="1"/>
      <c r="HJ1015" s="1"/>
      <c r="HK1015" s="1"/>
      <c r="HL1015" s="1"/>
    </row>
    <row r="1016" spans="1:220" x14ac:dyDescent="0.15">
      <c r="A1016" s="97"/>
      <c r="B1016" s="19"/>
      <c r="C1016" s="2"/>
      <c r="D1016" s="16"/>
      <c r="E1016" s="17"/>
      <c r="F1016" s="17"/>
      <c r="G1016" s="17"/>
      <c r="H1016" s="17"/>
      <c r="I1016" s="16"/>
      <c r="J1016" s="99"/>
      <c r="K1016" s="3"/>
      <c r="L1016" s="20"/>
      <c r="M1016" s="15"/>
      <c r="N1016" s="15"/>
      <c r="O1016" s="20"/>
      <c r="P1016" s="2"/>
      <c r="Q1016" s="2"/>
      <c r="R1016" s="4"/>
      <c r="S1016" s="99"/>
      <c r="T1016" s="9"/>
      <c r="U1016" s="9"/>
      <c r="V1016" s="9"/>
      <c r="W1016" s="9"/>
      <c r="X1016" s="9"/>
      <c r="Y1016" s="1"/>
      <c r="Z1016" s="9"/>
      <c r="AA1016" s="9"/>
      <c r="AB1016" s="9"/>
      <c r="AC1016" s="9"/>
      <c r="AD1016" s="9"/>
      <c r="AE1016" s="10"/>
      <c r="AF1016" s="9"/>
      <c r="AG1016" s="9"/>
      <c r="AH1016" s="99">
        <f t="shared" si="551"/>
        <v>44198</v>
      </c>
      <c r="AI1016" s="2">
        <f t="shared" ca="1" si="546"/>
        <v>363.05117100000001</v>
      </c>
      <c r="AJ1016" s="9">
        <f t="shared" si="546"/>
        <v>350</v>
      </c>
      <c r="AK1016" s="16">
        <f t="shared" ca="1" si="546"/>
        <v>0</v>
      </c>
      <c r="AL1016" s="17">
        <f t="shared" ca="1" si="546"/>
        <v>1.02154816</v>
      </c>
      <c r="AM1016" s="99">
        <f t="shared" si="547"/>
        <v>44198</v>
      </c>
      <c r="AN1016" s="16">
        <f t="shared" si="548"/>
        <v>1.7999999999999999E-2</v>
      </c>
      <c r="AO1016" s="3">
        <f t="shared" si="548"/>
        <v>216</v>
      </c>
      <c r="AP1016" s="15">
        <f t="shared" si="548"/>
        <v>1.015408869</v>
      </c>
      <c r="AQ1016" s="15">
        <f t="shared" ca="1" si="548"/>
        <v>1.0372890619999999</v>
      </c>
      <c r="AR1016" s="99">
        <f t="shared" si="549"/>
        <v>44198</v>
      </c>
      <c r="AS1016" s="2">
        <f t="shared" ca="1" si="550"/>
        <v>13.051171</v>
      </c>
      <c r="AT1016" s="2">
        <f t="shared" si="550"/>
        <v>0</v>
      </c>
      <c r="AU1016" s="28" t="str">
        <f t="shared" si="550"/>
        <v>A+J=</v>
      </c>
      <c r="AV1016" s="99">
        <f t="shared" si="550"/>
        <v>44249</v>
      </c>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c r="FV1016" s="3"/>
      <c r="FW1016" s="3"/>
      <c r="FX1016" s="3"/>
      <c r="FY1016" s="3"/>
      <c r="FZ1016" s="3"/>
      <c r="GA1016" s="3"/>
      <c r="GB1016" s="3"/>
      <c r="GC1016" s="3"/>
      <c r="GD1016" s="3"/>
      <c r="GE1016" s="3"/>
      <c r="GF1016" s="3"/>
      <c r="GG1016" s="3"/>
      <c r="GH1016" s="3"/>
      <c r="GI1016" s="3"/>
      <c r="GJ1016" s="3"/>
      <c r="GK1016" s="3"/>
      <c r="GL1016" s="3"/>
      <c r="GM1016" s="3"/>
      <c r="GN1016" s="3"/>
      <c r="GO1016" s="3"/>
      <c r="GP1016" s="3"/>
      <c r="GQ1016" s="3"/>
      <c r="GR1016" s="3"/>
      <c r="GS1016" s="3"/>
      <c r="GT1016" s="1"/>
      <c r="GU1016" s="1"/>
      <c r="GV1016" s="1"/>
      <c r="GW1016" s="1"/>
      <c r="GX1016" s="1"/>
      <c r="GY1016" s="1"/>
      <c r="GZ1016" s="1"/>
      <c r="HA1016" s="1"/>
      <c r="HB1016" s="1"/>
      <c r="HC1016" s="1"/>
      <c r="HD1016" s="1"/>
      <c r="HE1016" s="1"/>
      <c r="HF1016" s="1"/>
      <c r="HG1016" s="1"/>
      <c r="HH1016" s="1"/>
      <c r="HI1016" s="1"/>
      <c r="HJ1016" s="1"/>
      <c r="HK1016" s="1"/>
      <c r="HL1016" s="1"/>
    </row>
    <row r="1017" spans="1:220" x14ac:dyDescent="0.15">
      <c r="A1017" s="97"/>
      <c r="B1017" s="19"/>
      <c r="C1017" s="2"/>
      <c r="D1017" s="16"/>
      <c r="E1017" s="17"/>
      <c r="F1017" s="17"/>
      <c r="G1017" s="17"/>
      <c r="H1017" s="17"/>
      <c r="I1017" s="16"/>
      <c r="J1017" s="99"/>
      <c r="K1017" s="3"/>
      <c r="L1017" s="20"/>
      <c r="M1017" s="15"/>
      <c r="N1017" s="15"/>
      <c r="O1017" s="20"/>
      <c r="P1017" s="2"/>
      <c r="Q1017" s="2"/>
      <c r="R1017" s="4"/>
      <c r="S1017" s="99"/>
      <c r="T1017" s="9"/>
      <c r="U1017" s="9"/>
      <c r="V1017" s="9"/>
      <c r="W1017" s="9"/>
      <c r="X1017" s="9"/>
      <c r="Y1017" s="1"/>
      <c r="Z1017" s="9"/>
      <c r="AA1017" s="9"/>
      <c r="AB1017" s="9"/>
      <c r="AC1017" s="9"/>
      <c r="AD1017" s="9"/>
      <c r="AE1017" s="10"/>
      <c r="AF1017" s="9"/>
      <c r="AG1017" s="9"/>
      <c r="AH1017" s="99"/>
      <c r="AI1017" s="3"/>
      <c r="AJ1017" s="9"/>
      <c r="AK1017" s="16"/>
      <c r="AL1017" s="17"/>
      <c r="AM1017" s="99"/>
      <c r="AN1017" s="16"/>
      <c r="AO1017" s="3"/>
      <c r="AP1017" s="15"/>
      <c r="AQ1017" s="15"/>
      <c r="AR1017" s="99"/>
      <c r="AS1017" s="2"/>
      <c r="AT1017" s="3"/>
      <c r="AU1017" s="4"/>
      <c r="AV1017" s="99"/>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c r="FV1017" s="3"/>
      <c r="FW1017" s="3"/>
      <c r="FX1017" s="3"/>
      <c r="FY1017" s="3"/>
      <c r="FZ1017" s="3"/>
      <c r="GA1017" s="3"/>
      <c r="GB1017" s="3"/>
      <c r="GC1017" s="3"/>
      <c r="GD1017" s="3"/>
      <c r="GE1017" s="3"/>
      <c r="GF1017" s="3"/>
      <c r="GG1017" s="3"/>
      <c r="GH1017" s="3"/>
      <c r="GI1017" s="3"/>
      <c r="GJ1017" s="3"/>
      <c r="GK1017" s="3"/>
      <c r="GL1017" s="3"/>
      <c r="GM1017" s="3"/>
      <c r="GN1017" s="3"/>
      <c r="GO1017" s="3"/>
      <c r="GP1017" s="3"/>
      <c r="GQ1017" s="3"/>
      <c r="GR1017" s="3"/>
      <c r="GS1017" s="3"/>
      <c r="GT1017" s="1"/>
      <c r="GU1017" s="1"/>
      <c r="GV1017" s="1"/>
      <c r="GW1017" s="1"/>
      <c r="GX1017" s="1"/>
      <c r="GY1017" s="1"/>
      <c r="GZ1017" s="1"/>
      <c r="HA1017" s="1"/>
      <c r="HB1017" s="1"/>
      <c r="HC1017" s="1"/>
      <c r="HD1017" s="1"/>
      <c r="HE1017" s="1"/>
      <c r="HF1017" s="1"/>
      <c r="HG1017" s="1"/>
      <c r="HH1017" s="1"/>
      <c r="HI1017" s="1"/>
      <c r="HJ1017" s="1"/>
      <c r="HK1017" s="1"/>
      <c r="HL1017" s="1"/>
    </row>
    <row r="1018" spans="1:220" x14ac:dyDescent="0.15">
      <c r="A1018" s="97"/>
      <c r="B1018" s="19"/>
      <c r="C1018" s="2"/>
      <c r="D1018" s="16"/>
      <c r="E1018" s="17"/>
      <c r="F1018" s="17"/>
      <c r="G1018" s="17"/>
      <c r="H1018" s="17"/>
      <c r="I1018" s="16"/>
      <c r="J1018" s="99"/>
      <c r="K1018" s="3"/>
      <c r="L1018" s="20"/>
      <c r="M1018" s="15"/>
      <c r="N1018" s="15"/>
      <c r="O1018" s="20"/>
      <c r="P1018" s="2"/>
      <c r="Q1018" s="2"/>
      <c r="R1018" s="4"/>
      <c r="S1018" s="99"/>
      <c r="T1018" s="9"/>
      <c r="U1018" s="9"/>
      <c r="V1018" s="9"/>
      <c r="W1018" s="9"/>
      <c r="X1018" s="9"/>
      <c r="Y1018" s="1"/>
      <c r="Z1018" s="9"/>
      <c r="AA1018" s="9"/>
      <c r="AB1018" s="9"/>
      <c r="AC1018" s="9"/>
      <c r="AD1018" s="9"/>
      <c r="AE1018" s="10"/>
      <c r="AF1018" s="9"/>
      <c r="AG1018" s="9"/>
      <c r="AH1018" s="99" t="str">
        <f t="shared" ref="AH1018:AV1018" si="552">+$B$9</f>
        <v>AMAR16</v>
      </c>
      <c r="AI1018" s="3" t="str">
        <f t="shared" si="552"/>
        <v>AMAR16</v>
      </c>
      <c r="AJ1018" s="3" t="str">
        <f t="shared" si="552"/>
        <v>AMAR16</v>
      </c>
      <c r="AK1018" s="3" t="str">
        <f t="shared" si="552"/>
        <v>AMAR16</v>
      </c>
      <c r="AL1018" s="3" t="str">
        <f t="shared" si="552"/>
        <v>AMAR16</v>
      </c>
      <c r="AM1018" s="99" t="str">
        <f t="shared" si="552"/>
        <v>AMAR16</v>
      </c>
      <c r="AN1018" s="3" t="str">
        <f t="shared" si="552"/>
        <v>AMAR16</v>
      </c>
      <c r="AO1018" s="3" t="str">
        <f t="shared" si="552"/>
        <v>AMAR16</v>
      </c>
      <c r="AP1018" s="3" t="str">
        <f t="shared" si="552"/>
        <v>AMAR16</v>
      </c>
      <c r="AQ1018" s="3" t="str">
        <f t="shared" si="552"/>
        <v>AMAR16</v>
      </c>
      <c r="AR1018" s="99" t="str">
        <f t="shared" si="552"/>
        <v>AMAR16</v>
      </c>
      <c r="AS1018" s="3" t="str">
        <f t="shared" si="552"/>
        <v>AMAR16</v>
      </c>
      <c r="AT1018" s="3" t="str">
        <f t="shared" si="552"/>
        <v>AMAR16</v>
      </c>
      <c r="AU1018" s="4" t="str">
        <f t="shared" si="552"/>
        <v>AMAR16</v>
      </c>
      <c r="AV1018" s="99" t="str">
        <f t="shared" si="552"/>
        <v>AMAR16</v>
      </c>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c r="FV1018" s="3"/>
      <c r="FW1018" s="3"/>
      <c r="FX1018" s="3"/>
      <c r="FY1018" s="3"/>
      <c r="FZ1018" s="3"/>
      <c r="GA1018" s="3"/>
      <c r="GB1018" s="3"/>
      <c r="GC1018" s="3"/>
      <c r="GD1018" s="3"/>
      <c r="GE1018" s="3"/>
      <c r="GF1018" s="3"/>
      <c r="GG1018" s="3"/>
      <c r="GH1018" s="3"/>
      <c r="GI1018" s="3"/>
      <c r="GJ1018" s="3"/>
      <c r="GK1018" s="3"/>
      <c r="GL1018" s="3"/>
      <c r="GM1018" s="3"/>
      <c r="GN1018" s="3"/>
      <c r="GO1018" s="3"/>
      <c r="GP1018" s="3"/>
      <c r="GQ1018" s="3"/>
      <c r="GR1018" s="3"/>
      <c r="GS1018" s="3"/>
      <c r="GT1018" s="1"/>
      <c r="GU1018" s="1"/>
      <c r="GV1018" s="1"/>
      <c r="GW1018" s="1"/>
      <c r="GX1018" s="1"/>
      <c r="GY1018" s="1"/>
      <c r="GZ1018" s="1"/>
      <c r="HA1018" s="1"/>
      <c r="HB1018" s="1"/>
      <c r="HC1018" s="1"/>
      <c r="HD1018" s="1"/>
      <c r="HE1018" s="1"/>
      <c r="HF1018" s="1"/>
      <c r="HG1018" s="1"/>
      <c r="HH1018" s="1"/>
      <c r="HI1018" s="1"/>
      <c r="HJ1018" s="1"/>
      <c r="HK1018" s="1"/>
      <c r="HL1018" s="1"/>
    </row>
    <row r="1019" spans="1:220" x14ac:dyDescent="0.15">
      <c r="A1019" s="97"/>
      <c r="B1019" s="19"/>
      <c r="C1019" s="2"/>
      <c r="D1019" s="16"/>
      <c r="E1019" s="17"/>
      <c r="F1019" s="17"/>
      <c r="G1019" s="17"/>
      <c r="H1019" s="17"/>
      <c r="I1019" s="16"/>
      <c r="J1019" s="99"/>
      <c r="K1019" s="3"/>
      <c r="L1019" s="20"/>
      <c r="M1019" s="15"/>
      <c r="N1019" s="15"/>
      <c r="O1019" s="20"/>
      <c r="P1019" s="2"/>
      <c r="Q1019" s="2"/>
      <c r="R1019" s="4"/>
      <c r="S1019" s="99"/>
      <c r="T1019" s="9"/>
      <c r="U1019" s="9"/>
      <c r="V1019" s="9"/>
      <c r="W1019" s="9"/>
      <c r="X1019" s="9"/>
      <c r="Y1019" s="1"/>
      <c r="Z1019" s="9"/>
      <c r="AA1019" s="9"/>
      <c r="AB1019" s="9"/>
      <c r="AC1019" s="9"/>
      <c r="AD1019" s="9"/>
      <c r="AE1019" s="10"/>
      <c r="AF1019" s="9"/>
      <c r="AG1019" s="9"/>
      <c r="AH1019" s="99" t="s">
        <v>4</v>
      </c>
      <c r="AI1019" s="3" t="s">
        <v>5</v>
      </c>
      <c r="AJ1019" s="9" t="s">
        <v>6</v>
      </c>
      <c r="AK1019" s="11" t="s">
        <v>7</v>
      </c>
      <c r="AL1019" s="12" t="s">
        <v>7</v>
      </c>
      <c r="AM1019" s="99" t="s">
        <v>4</v>
      </c>
      <c r="AN1019" s="11" t="s">
        <v>8</v>
      </c>
      <c r="AO1019" s="14" t="s">
        <v>8</v>
      </c>
      <c r="AP1019" s="13" t="s">
        <v>8</v>
      </c>
      <c r="AQ1019" s="15" t="s">
        <v>9</v>
      </c>
      <c r="AR1019" s="99" t="s">
        <v>4</v>
      </c>
      <c r="AS1019" s="2" t="s">
        <v>11</v>
      </c>
      <c r="AT1019" s="3" t="s">
        <v>12</v>
      </c>
      <c r="AU1019" s="4" t="s">
        <v>13</v>
      </c>
      <c r="AV1019" s="99" t="s">
        <v>13</v>
      </c>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c r="FV1019" s="3"/>
      <c r="FW1019" s="3"/>
      <c r="FX1019" s="3"/>
      <c r="FY1019" s="3"/>
      <c r="FZ1019" s="3"/>
      <c r="GA1019" s="3"/>
      <c r="GB1019" s="3"/>
      <c r="GC1019" s="3"/>
      <c r="GD1019" s="3"/>
      <c r="GE1019" s="3"/>
      <c r="GF1019" s="3"/>
      <c r="GG1019" s="3"/>
      <c r="GH1019" s="3"/>
      <c r="GI1019" s="3"/>
      <c r="GJ1019" s="3"/>
      <c r="GK1019" s="3"/>
      <c r="GL1019" s="3"/>
      <c r="GM1019" s="3"/>
      <c r="GN1019" s="3"/>
      <c r="GO1019" s="3"/>
      <c r="GP1019" s="3"/>
      <c r="GQ1019" s="3"/>
      <c r="GR1019" s="3"/>
      <c r="GS1019" s="3"/>
      <c r="GT1019" s="1"/>
      <c r="GU1019" s="1"/>
      <c r="GV1019" s="1"/>
      <c r="GW1019" s="1"/>
      <c r="GX1019" s="1"/>
      <c r="GY1019" s="1"/>
      <c r="GZ1019" s="1"/>
      <c r="HA1019" s="1"/>
      <c r="HB1019" s="1"/>
      <c r="HC1019" s="1"/>
      <c r="HD1019" s="1"/>
      <c r="HE1019" s="1"/>
      <c r="HF1019" s="1"/>
      <c r="HG1019" s="1"/>
      <c r="HH1019" s="1"/>
      <c r="HI1019" s="1"/>
      <c r="HJ1019" s="1"/>
      <c r="HK1019" s="1"/>
      <c r="HL1019" s="1"/>
    </row>
    <row r="1020" spans="1:220" x14ac:dyDescent="0.15">
      <c r="A1020" s="97"/>
      <c r="B1020" s="19"/>
      <c r="C1020" s="2"/>
      <c r="D1020" s="16"/>
      <c r="E1020" s="17"/>
      <c r="F1020" s="17"/>
      <c r="G1020" s="17"/>
      <c r="H1020" s="17"/>
      <c r="I1020" s="16"/>
      <c r="J1020" s="99"/>
      <c r="K1020" s="3"/>
      <c r="L1020" s="20"/>
      <c r="M1020" s="15"/>
      <c r="N1020" s="15"/>
      <c r="O1020" s="20"/>
      <c r="P1020" s="2"/>
      <c r="Q1020" s="2"/>
      <c r="R1020" s="4"/>
      <c r="S1020" s="99"/>
      <c r="T1020" s="9"/>
      <c r="U1020" s="9"/>
      <c r="V1020" s="9"/>
      <c r="W1020" s="9"/>
      <c r="X1020" s="9"/>
      <c r="Y1020" s="1"/>
      <c r="Z1020" s="9"/>
      <c r="AA1020" s="9"/>
      <c r="AB1020" s="9"/>
      <c r="AC1020" s="9"/>
      <c r="AD1020" s="9"/>
      <c r="AE1020" s="10"/>
      <c r="AF1020" s="9"/>
      <c r="AG1020" s="9"/>
      <c r="AH1020" s="99"/>
      <c r="AI1020" s="3" t="s">
        <v>15</v>
      </c>
      <c r="AJ1020" s="9" t="s">
        <v>16</v>
      </c>
      <c r="AK1020" s="16" t="s">
        <v>17</v>
      </c>
      <c r="AL1020" s="17" t="s">
        <v>18</v>
      </c>
      <c r="AM1020" s="99"/>
      <c r="AN1020" s="16"/>
      <c r="AO1020" s="3" t="s">
        <v>19</v>
      </c>
      <c r="AP1020" s="15" t="s">
        <v>18</v>
      </c>
      <c r="AQ1020" s="15" t="s">
        <v>20</v>
      </c>
      <c r="AR1020" s="99"/>
      <c r="AS1020" s="2"/>
      <c r="AT1020" s="3"/>
      <c r="AU1020" s="4" t="s">
        <v>21</v>
      </c>
      <c r="AV1020" s="99" t="s">
        <v>4</v>
      </c>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c r="FV1020" s="3"/>
      <c r="FW1020" s="3"/>
      <c r="FX1020" s="3"/>
      <c r="FY1020" s="3"/>
      <c r="FZ1020" s="3"/>
      <c r="GA1020" s="3"/>
      <c r="GB1020" s="3"/>
      <c r="GC1020" s="3"/>
      <c r="GD1020" s="3"/>
      <c r="GE1020" s="3"/>
      <c r="GF1020" s="3"/>
      <c r="GG1020" s="3"/>
      <c r="GH1020" s="3"/>
      <c r="GI1020" s="3"/>
      <c r="GJ1020" s="3"/>
      <c r="GK1020" s="3"/>
      <c r="GL1020" s="3"/>
      <c r="GM1020" s="3"/>
      <c r="GN1020" s="3"/>
      <c r="GO1020" s="3"/>
      <c r="GP1020" s="3"/>
      <c r="GQ1020" s="3"/>
      <c r="GR1020" s="3"/>
      <c r="GS1020" s="3"/>
      <c r="GT1020" s="1"/>
      <c r="GU1020" s="1"/>
      <c r="GV1020" s="1"/>
      <c r="GW1020" s="1"/>
      <c r="GX1020" s="1"/>
      <c r="GY1020" s="1"/>
      <c r="GZ1020" s="1"/>
      <c r="HA1020" s="1"/>
      <c r="HB1020" s="1"/>
      <c r="HC1020" s="1"/>
      <c r="HD1020" s="1"/>
      <c r="HE1020" s="1"/>
      <c r="HF1020" s="1"/>
      <c r="HG1020" s="1"/>
      <c r="HH1020" s="1"/>
      <c r="HI1020" s="1"/>
      <c r="HJ1020" s="1"/>
      <c r="HK1020" s="1"/>
      <c r="HL1020" s="1"/>
    </row>
    <row r="1021" spans="1:220" x14ac:dyDescent="0.15">
      <c r="A1021" s="97"/>
      <c r="B1021" s="19"/>
      <c r="C1021" s="2"/>
      <c r="D1021" s="16"/>
      <c r="E1021" s="17"/>
      <c r="F1021" s="17"/>
      <c r="G1021" s="17"/>
      <c r="H1021" s="17"/>
      <c r="I1021" s="16"/>
      <c r="J1021" s="99"/>
      <c r="K1021" s="3"/>
      <c r="L1021" s="20"/>
      <c r="M1021" s="15"/>
      <c r="N1021" s="15"/>
      <c r="O1021" s="20"/>
      <c r="P1021" s="2"/>
      <c r="Q1021" s="2"/>
      <c r="R1021" s="4"/>
      <c r="S1021" s="99"/>
      <c r="T1021" s="9"/>
      <c r="U1021" s="9"/>
      <c r="V1021" s="9"/>
      <c r="W1021" s="9"/>
      <c r="X1021" s="9"/>
      <c r="Y1021" s="1"/>
      <c r="Z1021" s="9"/>
      <c r="AA1021" s="9"/>
      <c r="AB1021" s="9"/>
      <c r="AC1021" s="9"/>
      <c r="AD1021" s="9"/>
      <c r="AE1021" s="10"/>
      <c r="AF1021" s="9"/>
      <c r="AG1021" s="9"/>
      <c r="AH1021" s="99"/>
      <c r="AI1021" s="3" t="str">
        <f>+$B$9</f>
        <v>AMAR16</v>
      </c>
      <c r="AJ1021" s="9"/>
      <c r="AK1021" s="16"/>
      <c r="AL1021" s="17" t="s">
        <v>25</v>
      </c>
      <c r="AM1021" s="99"/>
      <c r="AN1021" s="16" t="s">
        <v>26</v>
      </c>
      <c r="AO1021" s="3" t="s">
        <v>28</v>
      </c>
      <c r="AP1021" s="15" t="s">
        <v>29</v>
      </c>
      <c r="AQ1021" s="15" t="s">
        <v>25</v>
      </c>
      <c r="AR1021" s="99"/>
      <c r="AS1021" s="2"/>
      <c r="AT1021" s="3"/>
      <c r="AU1021" s="4" t="s">
        <v>30</v>
      </c>
      <c r="AV1021" s="101"/>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c r="FV1021" s="3"/>
      <c r="FW1021" s="3"/>
      <c r="FX1021" s="3"/>
      <c r="FY1021" s="3"/>
      <c r="FZ1021" s="3"/>
      <c r="GA1021" s="3"/>
      <c r="GB1021" s="3"/>
      <c r="GC1021" s="3"/>
      <c r="GD1021" s="3"/>
      <c r="GE1021" s="3"/>
      <c r="GF1021" s="3"/>
      <c r="GG1021" s="3"/>
      <c r="GH1021" s="3"/>
      <c r="GI1021" s="3"/>
      <c r="GJ1021" s="3"/>
      <c r="GK1021" s="3"/>
      <c r="GL1021" s="3"/>
      <c r="GM1021" s="3"/>
      <c r="GN1021" s="3"/>
      <c r="GO1021" s="3"/>
      <c r="GP1021" s="3"/>
      <c r="GQ1021" s="3"/>
      <c r="GR1021" s="3"/>
      <c r="GS1021" s="3"/>
      <c r="GT1021" s="1"/>
      <c r="GU1021" s="1"/>
      <c r="GV1021" s="1"/>
      <c r="GW1021" s="1"/>
      <c r="GX1021" s="1"/>
      <c r="GY1021" s="1"/>
      <c r="GZ1021" s="1"/>
      <c r="HA1021" s="1"/>
      <c r="HB1021" s="1"/>
      <c r="HC1021" s="1"/>
      <c r="HD1021" s="1"/>
      <c r="HE1021" s="1"/>
      <c r="HF1021" s="1"/>
      <c r="HG1021" s="1"/>
      <c r="HH1021" s="1"/>
      <c r="HI1021" s="1"/>
      <c r="HJ1021" s="1"/>
      <c r="HK1021" s="1"/>
      <c r="HL1021" s="1"/>
    </row>
    <row r="1022" spans="1:220" x14ac:dyDescent="0.15">
      <c r="A1022" s="97"/>
      <c r="B1022" s="19"/>
      <c r="C1022" s="2"/>
      <c r="D1022" s="16"/>
      <c r="E1022" s="17"/>
      <c r="F1022" s="17"/>
      <c r="G1022" s="17"/>
      <c r="H1022" s="17"/>
      <c r="I1022" s="16"/>
      <c r="J1022" s="99"/>
      <c r="K1022" s="3"/>
      <c r="L1022" s="20"/>
      <c r="M1022" s="15"/>
      <c r="N1022" s="15"/>
      <c r="O1022" s="20"/>
      <c r="P1022" s="2"/>
      <c r="Q1022" s="2"/>
      <c r="R1022" s="4"/>
      <c r="S1022" s="99"/>
      <c r="T1022" s="9"/>
      <c r="U1022" s="9"/>
      <c r="V1022" s="9"/>
      <c r="W1022" s="9"/>
      <c r="X1022" s="9"/>
      <c r="Y1022" s="1"/>
      <c r="Z1022" s="9"/>
      <c r="AA1022" s="9"/>
      <c r="AB1022" s="9"/>
      <c r="AC1022" s="9"/>
      <c r="AD1022" s="9"/>
      <c r="AE1022" s="10"/>
      <c r="AF1022" s="9"/>
      <c r="AG1022" s="9"/>
      <c r="AH1022" s="99"/>
      <c r="AI1022" s="3"/>
      <c r="AJ1022" s="9" t="s">
        <v>32</v>
      </c>
      <c r="AK1022" s="16" t="s">
        <v>33</v>
      </c>
      <c r="AL1022" s="17" t="s">
        <v>37</v>
      </c>
      <c r="AM1022" s="99"/>
      <c r="AN1022" s="16" t="s">
        <v>38</v>
      </c>
      <c r="AO1022" s="3" t="s">
        <v>40</v>
      </c>
      <c r="AP1022" s="15" t="s">
        <v>41</v>
      </c>
      <c r="AQ1022" s="15" t="s">
        <v>42</v>
      </c>
      <c r="AR1022" s="99"/>
      <c r="AS1022" s="2" t="s">
        <v>43</v>
      </c>
      <c r="AT1022" s="3"/>
      <c r="AU1022" s="4"/>
      <c r="AV1022" s="101"/>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c r="FV1022" s="3"/>
      <c r="FW1022" s="3"/>
      <c r="FX1022" s="3"/>
      <c r="FY1022" s="3"/>
      <c r="FZ1022" s="3"/>
      <c r="GA1022" s="3"/>
      <c r="GB1022" s="3"/>
      <c r="GC1022" s="3"/>
      <c r="GD1022" s="3"/>
      <c r="GE1022" s="3"/>
      <c r="GF1022" s="3"/>
      <c r="GG1022" s="3"/>
      <c r="GH1022" s="3"/>
      <c r="GI1022" s="3"/>
      <c r="GJ1022" s="3"/>
      <c r="GK1022" s="3"/>
      <c r="GL1022" s="3"/>
      <c r="GM1022" s="3"/>
      <c r="GN1022" s="3"/>
      <c r="GO1022" s="3"/>
      <c r="GP1022" s="3"/>
      <c r="GQ1022" s="3"/>
      <c r="GR1022" s="3"/>
      <c r="GS1022" s="3"/>
      <c r="GT1022" s="1"/>
      <c r="GU1022" s="1"/>
      <c r="GV1022" s="1"/>
      <c r="GW1022" s="1"/>
      <c r="GX1022" s="1"/>
      <c r="GY1022" s="1"/>
      <c r="GZ1022" s="1"/>
      <c r="HA1022" s="1"/>
      <c r="HB1022" s="1"/>
      <c r="HC1022" s="1"/>
      <c r="HD1022" s="1"/>
      <c r="HE1022" s="1"/>
      <c r="HF1022" s="1"/>
      <c r="HG1022" s="1"/>
      <c r="HH1022" s="1"/>
      <c r="HI1022" s="1"/>
      <c r="HJ1022" s="1"/>
      <c r="HK1022" s="1"/>
      <c r="HL1022" s="1"/>
    </row>
    <row r="1023" spans="1:220" x14ac:dyDescent="0.15">
      <c r="A1023" s="97"/>
      <c r="B1023" s="19"/>
      <c r="C1023" s="2"/>
      <c r="D1023" s="16"/>
      <c r="E1023" s="17"/>
      <c r="F1023" s="17"/>
      <c r="G1023" s="17"/>
      <c r="H1023" s="17"/>
      <c r="I1023" s="16"/>
      <c r="J1023" s="99"/>
      <c r="K1023" s="3"/>
      <c r="L1023" s="20"/>
      <c r="M1023" s="15"/>
      <c r="N1023" s="15"/>
      <c r="O1023" s="20"/>
      <c r="P1023" s="2"/>
      <c r="Q1023" s="2"/>
      <c r="R1023" s="4"/>
      <c r="S1023" s="99"/>
      <c r="T1023" s="9"/>
      <c r="U1023" s="9"/>
      <c r="V1023" s="9"/>
      <c r="W1023" s="9"/>
      <c r="X1023" s="9"/>
      <c r="Y1023" s="1"/>
      <c r="Z1023" s="9"/>
      <c r="AA1023" s="9"/>
      <c r="AB1023" s="9"/>
      <c r="AC1023" s="9"/>
      <c r="AD1023" s="9"/>
      <c r="AE1023" s="10"/>
      <c r="AF1023" s="9"/>
      <c r="AG1023" s="9"/>
      <c r="AH1023" s="99"/>
      <c r="AI1023" s="3" t="s">
        <v>53</v>
      </c>
      <c r="AJ1023" s="9" t="s">
        <v>53</v>
      </c>
      <c r="AK1023" s="16"/>
      <c r="AL1023" s="17"/>
      <c r="AM1023" s="99"/>
      <c r="AN1023" s="16"/>
      <c r="AO1023" s="3"/>
      <c r="AP1023" s="15"/>
      <c r="AQ1023" s="15"/>
      <c r="AR1023" s="99"/>
      <c r="AS1023" s="2" t="s">
        <v>53</v>
      </c>
      <c r="AT1023" s="3" t="s">
        <v>53</v>
      </c>
      <c r="AU1023" s="4"/>
      <c r="AV1023" s="99"/>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c r="FV1023" s="3"/>
      <c r="FW1023" s="3"/>
      <c r="FX1023" s="3"/>
      <c r="FY1023" s="3"/>
      <c r="FZ1023" s="3"/>
      <c r="GA1023" s="3"/>
      <c r="GB1023" s="3"/>
      <c r="GC1023" s="3"/>
      <c r="GD1023" s="3"/>
      <c r="GE1023" s="3"/>
      <c r="GF1023" s="3"/>
      <c r="GG1023" s="3"/>
      <c r="GH1023" s="3"/>
      <c r="GI1023" s="3"/>
      <c r="GJ1023" s="3"/>
      <c r="GK1023" s="3"/>
      <c r="GL1023" s="3"/>
      <c r="GM1023" s="3"/>
      <c r="GN1023" s="3"/>
      <c r="GO1023" s="3"/>
      <c r="GP1023" s="3"/>
      <c r="GQ1023" s="3"/>
      <c r="GR1023" s="3"/>
      <c r="GS1023" s="3"/>
      <c r="GT1023" s="1"/>
      <c r="GU1023" s="1"/>
      <c r="GV1023" s="1"/>
      <c r="GW1023" s="1"/>
      <c r="GX1023" s="1"/>
      <c r="GY1023" s="1"/>
      <c r="GZ1023" s="1"/>
      <c r="HA1023" s="1"/>
      <c r="HB1023" s="1"/>
      <c r="HC1023" s="1"/>
      <c r="HD1023" s="1"/>
      <c r="HE1023" s="1"/>
      <c r="HF1023" s="1"/>
      <c r="HG1023" s="1"/>
      <c r="HH1023" s="1"/>
      <c r="HI1023" s="1"/>
      <c r="HJ1023" s="1"/>
      <c r="HK1023" s="1"/>
      <c r="HL1023" s="1"/>
    </row>
    <row r="1024" spans="1:220" x14ac:dyDescent="0.15">
      <c r="A1024" s="97"/>
      <c r="B1024" s="19"/>
      <c r="C1024" s="2"/>
      <c r="D1024" s="16"/>
      <c r="E1024" s="17"/>
      <c r="F1024" s="17"/>
      <c r="G1024" s="17"/>
      <c r="H1024" s="17"/>
      <c r="I1024" s="16"/>
      <c r="J1024" s="99"/>
      <c r="K1024" s="3"/>
      <c r="L1024" s="20"/>
      <c r="M1024" s="15"/>
      <c r="N1024" s="15"/>
      <c r="O1024" s="20"/>
      <c r="P1024" s="2"/>
      <c r="Q1024" s="2"/>
      <c r="R1024" s="4"/>
      <c r="S1024" s="99"/>
      <c r="T1024" s="9"/>
      <c r="U1024" s="9"/>
      <c r="V1024" s="9"/>
      <c r="W1024" s="9"/>
      <c r="X1024" s="9"/>
      <c r="Y1024" s="1"/>
      <c r="Z1024" s="9"/>
      <c r="AA1024" s="9"/>
      <c r="AB1024" s="9"/>
      <c r="AC1024" s="9"/>
      <c r="AD1024" s="9"/>
      <c r="AE1024" s="10"/>
      <c r="AF1024" s="9"/>
      <c r="AG1024" s="9"/>
      <c r="AH1024" s="99">
        <f>(AH1016+1)</f>
        <v>44199</v>
      </c>
      <c r="AI1024" s="2">
        <f t="shared" ref="AI1024:AL1038" ca="1" si="553">VLOOKUP($AH1024,$A$12:$S$1473,(AI$1)+1)</f>
        <v>363.05117100000001</v>
      </c>
      <c r="AJ1024" s="9">
        <f t="shared" si="553"/>
        <v>350</v>
      </c>
      <c r="AK1024" s="16">
        <f t="shared" ca="1" si="553"/>
        <v>0</v>
      </c>
      <c r="AL1024" s="17">
        <f t="shared" ca="1" si="553"/>
        <v>1.02154816</v>
      </c>
      <c r="AM1024" s="99">
        <f t="shared" ref="AM1024:AM1038" si="554">AH1024</f>
        <v>44199</v>
      </c>
      <c r="AN1024" s="16">
        <f t="shared" ref="AN1024:AQ1038" si="555">VLOOKUP($AH1024,$A$12:$S$1473,(AN$1)+1)</f>
        <v>1.7999999999999999E-2</v>
      </c>
      <c r="AO1024" s="3">
        <f t="shared" si="555"/>
        <v>216</v>
      </c>
      <c r="AP1024" s="15">
        <f t="shared" si="555"/>
        <v>1.015408869</v>
      </c>
      <c r="AQ1024" s="15">
        <f t="shared" ca="1" si="555"/>
        <v>1.0372890619999999</v>
      </c>
      <c r="AR1024" s="99">
        <f t="shared" ref="AR1024:AR1038" si="556">AH1024</f>
        <v>44199</v>
      </c>
      <c r="AS1024" s="2">
        <f t="shared" ref="AS1024:AV1038" ca="1" si="557">VLOOKUP($AH1024,$A$12:$S$1473,(AS$1)+1)</f>
        <v>13.051171</v>
      </c>
      <c r="AT1024" s="2">
        <f t="shared" si="557"/>
        <v>0</v>
      </c>
      <c r="AU1024" s="28" t="str">
        <f t="shared" si="557"/>
        <v>A+J=</v>
      </c>
      <c r="AV1024" s="99">
        <f t="shared" si="557"/>
        <v>44249</v>
      </c>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c r="FV1024" s="3"/>
      <c r="FW1024" s="3"/>
      <c r="FX1024" s="3"/>
      <c r="FY1024" s="3"/>
      <c r="FZ1024" s="3"/>
      <c r="GA1024" s="3"/>
      <c r="GB1024" s="3"/>
      <c r="GC1024" s="3"/>
      <c r="GD1024" s="3"/>
      <c r="GE1024" s="3"/>
      <c r="GF1024" s="3"/>
      <c r="GG1024" s="3"/>
      <c r="GH1024" s="3"/>
      <c r="GI1024" s="3"/>
      <c r="GJ1024" s="3"/>
      <c r="GK1024" s="3"/>
      <c r="GL1024" s="3"/>
      <c r="GM1024" s="3"/>
      <c r="GN1024" s="3"/>
      <c r="GO1024" s="3"/>
      <c r="GP1024" s="3"/>
      <c r="GQ1024" s="3"/>
      <c r="GR1024" s="3"/>
      <c r="GS1024" s="3"/>
      <c r="GT1024" s="1"/>
      <c r="GU1024" s="1"/>
      <c r="GV1024" s="1"/>
      <c r="GW1024" s="1"/>
      <c r="GX1024" s="1"/>
      <c r="GY1024" s="1"/>
      <c r="GZ1024" s="1"/>
      <c r="HA1024" s="1"/>
      <c r="HB1024" s="1"/>
      <c r="HC1024" s="1"/>
      <c r="HD1024" s="1"/>
      <c r="HE1024" s="1"/>
      <c r="HF1024" s="1"/>
      <c r="HG1024" s="1"/>
      <c r="HH1024" s="1"/>
      <c r="HI1024" s="1"/>
      <c r="HJ1024" s="1"/>
      <c r="HK1024" s="1"/>
      <c r="HL1024" s="1"/>
    </row>
    <row r="1025" spans="1:220" x14ac:dyDescent="0.15">
      <c r="A1025" s="97"/>
      <c r="B1025" s="19"/>
      <c r="C1025" s="2"/>
      <c r="D1025" s="16"/>
      <c r="E1025" s="17"/>
      <c r="F1025" s="17"/>
      <c r="G1025" s="17"/>
      <c r="H1025" s="17"/>
      <c r="I1025" s="16"/>
      <c r="J1025" s="99"/>
      <c r="K1025" s="3"/>
      <c r="L1025" s="20"/>
      <c r="M1025" s="15"/>
      <c r="N1025" s="15"/>
      <c r="O1025" s="20"/>
      <c r="P1025" s="2"/>
      <c r="Q1025" s="2"/>
      <c r="R1025" s="4"/>
      <c r="S1025" s="99"/>
      <c r="T1025" s="9"/>
      <c r="U1025" s="9"/>
      <c r="V1025" s="9"/>
      <c r="W1025" s="9"/>
      <c r="X1025" s="9"/>
      <c r="Y1025" s="1"/>
      <c r="Z1025" s="9"/>
      <c r="AA1025" s="9"/>
      <c r="AB1025" s="9"/>
      <c r="AC1025" s="9"/>
      <c r="AD1025" s="9"/>
      <c r="AE1025" s="10"/>
      <c r="AF1025" s="9"/>
      <c r="AG1025" s="9"/>
      <c r="AH1025" s="99">
        <f t="shared" ref="AH1025:AH1038" si="558">(AH1024+1)</f>
        <v>44200</v>
      </c>
      <c r="AI1025" s="2">
        <f t="shared" ca="1" si="553"/>
        <v>363.05117100000001</v>
      </c>
      <c r="AJ1025" s="9">
        <f t="shared" si="553"/>
        <v>350</v>
      </c>
      <c r="AK1025" s="16">
        <f t="shared" ca="1" si="553"/>
        <v>1.9000000000000006E-2</v>
      </c>
      <c r="AL1025" s="17">
        <f t="shared" ca="1" si="553"/>
        <v>1.02154816</v>
      </c>
      <c r="AM1025" s="99">
        <f t="shared" si="554"/>
        <v>44200</v>
      </c>
      <c r="AN1025" s="16">
        <f t="shared" si="555"/>
        <v>1.7999999999999999E-2</v>
      </c>
      <c r="AO1025" s="3">
        <f t="shared" si="555"/>
        <v>216</v>
      </c>
      <c r="AP1025" s="15">
        <f t="shared" si="555"/>
        <v>1.015408869</v>
      </c>
      <c r="AQ1025" s="15">
        <f t="shared" ca="1" si="555"/>
        <v>1.0372890619999999</v>
      </c>
      <c r="AR1025" s="99">
        <f t="shared" si="556"/>
        <v>44200</v>
      </c>
      <c r="AS1025" s="2">
        <f t="shared" ca="1" si="557"/>
        <v>13.051171</v>
      </c>
      <c r="AT1025" s="2">
        <f t="shared" si="557"/>
        <v>0</v>
      </c>
      <c r="AU1025" s="28" t="str">
        <f t="shared" si="557"/>
        <v>A+J=</v>
      </c>
      <c r="AV1025" s="99">
        <f t="shared" si="557"/>
        <v>44249</v>
      </c>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c r="FV1025" s="3"/>
      <c r="FW1025" s="3"/>
      <c r="FX1025" s="3"/>
      <c r="FY1025" s="3"/>
      <c r="FZ1025" s="3"/>
      <c r="GA1025" s="3"/>
      <c r="GB1025" s="3"/>
      <c r="GC1025" s="3"/>
      <c r="GD1025" s="3"/>
      <c r="GE1025" s="3"/>
      <c r="GF1025" s="3"/>
      <c r="GG1025" s="3"/>
      <c r="GH1025" s="3"/>
      <c r="GI1025" s="3"/>
      <c r="GJ1025" s="3"/>
      <c r="GK1025" s="3"/>
      <c r="GL1025" s="3"/>
      <c r="GM1025" s="3"/>
      <c r="GN1025" s="3"/>
      <c r="GO1025" s="3"/>
      <c r="GP1025" s="3"/>
      <c r="GQ1025" s="3"/>
      <c r="GR1025" s="3"/>
      <c r="GS1025" s="3"/>
      <c r="GT1025" s="1"/>
      <c r="GU1025" s="1"/>
      <c r="GV1025" s="1"/>
      <c r="GW1025" s="1"/>
      <c r="GX1025" s="1"/>
      <c r="GY1025" s="1"/>
      <c r="GZ1025" s="1"/>
      <c r="HA1025" s="1"/>
      <c r="HB1025" s="1"/>
      <c r="HC1025" s="1"/>
      <c r="HD1025" s="1"/>
      <c r="HE1025" s="1"/>
      <c r="HF1025" s="1"/>
      <c r="HG1025" s="1"/>
      <c r="HH1025" s="1"/>
      <c r="HI1025" s="1"/>
      <c r="HJ1025" s="1"/>
      <c r="HK1025" s="1"/>
      <c r="HL1025" s="1"/>
    </row>
    <row r="1026" spans="1:220" x14ac:dyDescent="0.15">
      <c r="A1026" s="97"/>
      <c r="B1026" s="19"/>
      <c r="C1026" s="2"/>
      <c r="D1026" s="16"/>
      <c r="E1026" s="17"/>
      <c r="F1026" s="17"/>
      <c r="G1026" s="17"/>
      <c r="H1026" s="17"/>
      <c r="I1026" s="16"/>
      <c r="J1026" s="99"/>
      <c r="K1026" s="3"/>
      <c r="L1026" s="20"/>
      <c r="M1026" s="15"/>
      <c r="N1026" s="15"/>
      <c r="O1026" s="20"/>
      <c r="P1026" s="2"/>
      <c r="Q1026" s="2"/>
      <c r="R1026" s="4"/>
      <c r="S1026" s="99"/>
      <c r="T1026" s="9"/>
      <c r="U1026" s="9"/>
      <c r="V1026" s="9"/>
      <c r="W1026" s="9"/>
      <c r="X1026" s="9"/>
      <c r="Y1026" s="1"/>
      <c r="Z1026" s="9"/>
      <c r="AA1026" s="9"/>
      <c r="AB1026" s="9"/>
      <c r="AC1026" s="9"/>
      <c r="AD1026" s="9"/>
      <c r="AE1026" s="10"/>
      <c r="AF1026" s="9"/>
      <c r="AG1026" s="9"/>
      <c r="AH1026" s="99">
        <f t="shared" si="558"/>
        <v>44201</v>
      </c>
      <c r="AI1026" s="2">
        <f t="shared" ca="1" si="553"/>
        <v>363.10398900000001</v>
      </c>
      <c r="AJ1026" s="9">
        <f t="shared" si="553"/>
        <v>350</v>
      </c>
      <c r="AK1026" s="16">
        <f t="shared" ca="1" si="553"/>
        <v>1.9000000000000006E-2</v>
      </c>
      <c r="AL1026" s="17">
        <f t="shared" ca="1" si="553"/>
        <v>1.02162445</v>
      </c>
      <c r="AM1026" s="99">
        <f t="shared" si="554"/>
        <v>44201</v>
      </c>
      <c r="AN1026" s="16">
        <f t="shared" si="555"/>
        <v>1.7999999999999999E-2</v>
      </c>
      <c r="AO1026" s="3">
        <f t="shared" si="555"/>
        <v>217</v>
      </c>
      <c r="AP1026" s="15">
        <f t="shared" si="555"/>
        <v>1.0154807560000001</v>
      </c>
      <c r="AQ1026" s="15">
        <f t="shared" ca="1" si="555"/>
        <v>1.037439969</v>
      </c>
      <c r="AR1026" s="99">
        <f t="shared" si="556"/>
        <v>44201</v>
      </c>
      <c r="AS1026" s="2">
        <f t="shared" ca="1" si="557"/>
        <v>13.103989</v>
      </c>
      <c r="AT1026" s="2">
        <f t="shared" si="557"/>
        <v>0</v>
      </c>
      <c r="AU1026" s="28" t="str">
        <f t="shared" si="557"/>
        <v>A+J=</v>
      </c>
      <c r="AV1026" s="99">
        <f t="shared" si="557"/>
        <v>44249</v>
      </c>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c r="FV1026" s="3"/>
      <c r="FW1026" s="3"/>
      <c r="FX1026" s="3"/>
      <c r="FY1026" s="3"/>
      <c r="FZ1026" s="3"/>
      <c r="GA1026" s="3"/>
      <c r="GB1026" s="3"/>
      <c r="GC1026" s="3"/>
      <c r="GD1026" s="3"/>
      <c r="GE1026" s="3"/>
      <c r="GF1026" s="3"/>
      <c r="GG1026" s="3"/>
      <c r="GH1026" s="3"/>
      <c r="GI1026" s="3"/>
      <c r="GJ1026" s="3"/>
      <c r="GK1026" s="3"/>
      <c r="GL1026" s="3"/>
      <c r="GM1026" s="3"/>
      <c r="GN1026" s="3"/>
      <c r="GO1026" s="3"/>
      <c r="GP1026" s="3"/>
      <c r="GQ1026" s="3"/>
      <c r="GR1026" s="3"/>
      <c r="GS1026" s="3"/>
      <c r="GT1026" s="1"/>
      <c r="GU1026" s="1"/>
      <c r="GV1026" s="1"/>
      <c r="GW1026" s="1"/>
      <c r="GX1026" s="1"/>
      <c r="GY1026" s="1"/>
      <c r="GZ1026" s="1"/>
      <c r="HA1026" s="1"/>
      <c r="HB1026" s="1"/>
      <c r="HC1026" s="1"/>
      <c r="HD1026" s="1"/>
      <c r="HE1026" s="1"/>
      <c r="HF1026" s="1"/>
      <c r="HG1026" s="1"/>
      <c r="HH1026" s="1"/>
      <c r="HI1026" s="1"/>
      <c r="HJ1026" s="1"/>
      <c r="HK1026" s="1"/>
      <c r="HL1026" s="1"/>
    </row>
    <row r="1027" spans="1:220" x14ac:dyDescent="0.15">
      <c r="A1027" s="97"/>
      <c r="B1027" s="19"/>
      <c r="C1027" s="2"/>
      <c r="D1027" s="16"/>
      <c r="E1027" s="17"/>
      <c r="F1027" s="17"/>
      <c r="G1027" s="17"/>
      <c r="H1027" s="17"/>
      <c r="I1027" s="16"/>
      <c r="J1027" s="99"/>
      <c r="K1027" s="3"/>
      <c r="L1027" s="20"/>
      <c r="M1027" s="15"/>
      <c r="N1027" s="15"/>
      <c r="O1027" s="20"/>
      <c r="P1027" s="2"/>
      <c r="Q1027" s="2"/>
      <c r="R1027" s="4"/>
      <c r="S1027" s="99"/>
      <c r="T1027" s="9"/>
      <c r="U1027" s="9"/>
      <c r="V1027" s="9"/>
      <c r="W1027" s="9"/>
      <c r="X1027" s="9"/>
      <c r="Y1027" s="1"/>
      <c r="Z1027" s="9"/>
      <c r="AA1027" s="9"/>
      <c r="AB1027" s="9"/>
      <c r="AC1027" s="9"/>
      <c r="AD1027" s="9"/>
      <c r="AE1027" s="10"/>
      <c r="AF1027" s="9"/>
      <c r="AG1027" s="9"/>
      <c r="AH1027" s="99">
        <f t="shared" si="558"/>
        <v>44202</v>
      </c>
      <c r="AI1027" s="2">
        <f t="shared" ca="1" si="553"/>
        <v>363.15681899999998</v>
      </c>
      <c r="AJ1027" s="9">
        <f t="shared" si="553"/>
        <v>350</v>
      </c>
      <c r="AK1027" s="16">
        <f t="shared" ca="1" si="553"/>
        <v>1.9000000000000006E-2</v>
      </c>
      <c r="AL1027" s="17">
        <f t="shared" ca="1" si="553"/>
        <v>1.0217007600000001</v>
      </c>
      <c r="AM1027" s="99">
        <f t="shared" si="554"/>
        <v>44202</v>
      </c>
      <c r="AN1027" s="16">
        <f t="shared" si="555"/>
        <v>1.7999999999999999E-2</v>
      </c>
      <c r="AO1027" s="3">
        <f t="shared" si="555"/>
        <v>218</v>
      </c>
      <c r="AP1027" s="15">
        <f t="shared" si="555"/>
        <v>1.0155526479999999</v>
      </c>
      <c r="AQ1027" s="15">
        <f t="shared" ca="1" si="555"/>
        <v>1.037590912</v>
      </c>
      <c r="AR1027" s="99">
        <f t="shared" si="556"/>
        <v>44202</v>
      </c>
      <c r="AS1027" s="2">
        <f t="shared" ca="1" si="557"/>
        <v>13.156819</v>
      </c>
      <c r="AT1027" s="2">
        <f t="shared" si="557"/>
        <v>0</v>
      </c>
      <c r="AU1027" s="28" t="str">
        <f t="shared" si="557"/>
        <v>A+J=</v>
      </c>
      <c r="AV1027" s="99">
        <f t="shared" si="557"/>
        <v>44249</v>
      </c>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c r="FV1027" s="3"/>
      <c r="FW1027" s="3"/>
      <c r="FX1027" s="3"/>
      <c r="FY1027" s="3"/>
      <c r="FZ1027" s="3"/>
      <c r="GA1027" s="3"/>
      <c r="GB1027" s="3"/>
      <c r="GC1027" s="3"/>
      <c r="GD1027" s="3"/>
      <c r="GE1027" s="3"/>
      <c r="GF1027" s="3"/>
      <c r="GG1027" s="3"/>
      <c r="GH1027" s="3"/>
      <c r="GI1027" s="3"/>
      <c r="GJ1027" s="3"/>
      <c r="GK1027" s="3"/>
      <c r="GL1027" s="3"/>
      <c r="GM1027" s="3"/>
      <c r="GN1027" s="3"/>
      <c r="GO1027" s="3"/>
      <c r="GP1027" s="3"/>
      <c r="GQ1027" s="3"/>
      <c r="GR1027" s="3"/>
      <c r="GS1027" s="3"/>
      <c r="GT1027" s="1"/>
      <c r="GU1027" s="1"/>
      <c r="GV1027" s="1"/>
      <c r="GW1027" s="1"/>
      <c r="GX1027" s="1"/>
      <c r="GY1027" s="1"/>
      <c r="GZ1027" s="1"/>
      <c r="HA1027" s="1"/>
      <c r="HB1027" s="1"/>
      <c r="HC1027" s="1"/>
      <c r="HD1027" s="1"/>
      <c r="HE1027" s="1"/>
      <c r="HF1027" s="1"/>
      <c r="HG1027" s="1"/>
      <c r="HH1027" s="1"/>
      <c r="HI1027" s="1"/>
      <c r="HJ1027" s="1"/>
      <c r="HK1027" s="1"/>
      <c r="HL1027" s="1"/>
    </row>
    <row r="1028" spans="1:220" x14ac:dyDescent="0.15">
      <c r="A1028" s="97"/>
      <c r="B1028" s="19"/>
      <c r="C1028" s="2"/>
      <c r="D1028" s="16"/>
      <c r="E1028" s="17"/>
      <c r="F1028" s="17"/>
      <c r="G1028" s="17"/>
      <c r="H1028" s="17"/>
      <c r="I1028" s="16"/>
      <c r="J1028" s="99"/>
      <c r="K1028" s="3"/>
      <c r="L1028" s="20"/>
      <c r="M1028" s="15"/>
      <c r="N1028" s="15"/>
      <c r="O1028" s="20"/>
      <c r="P1028" s="2"/>
      <c r="Q1028" s="2"/>
      <c r="R1028" s="4"/>
      <c r="S1028" s="99"/>
      <c r="T1028" s="9"/>
      <c r="U1028" s="9"/>
      <c r="V1028" s="9"/>
      <c r="W1028" s="9"/>
      <c r="X1028" s="9"/>
      <c r="Y1028" s="1"/>
      <c r="Z1028" s="9"/>
      <c r="AA1028" s="9"/>
      <c r="AB1028" s="9"/>
      <c r="AC1028" s="9"/>
      <c r="AD1028" s="9"/>
      <c r="AE1028" s="10"/>
      <c r="AF1028" s="9"/>
      <c r="AG1028" s="9"/>
      <c r="AH1028" s="99">
        <f t="shared" si="558"/>
        <v>44203</v>
      </c>
      <c r="AI1028" s="2">
        <f t="shared" ca="1" si="553"/>
        <v>363.209655</v>
      </c>
      <c r="AJ1028" s="9">
        <f t="shared" si="553"/>
        <v>350</v>
      </c>
      <c r="AK1028" s="16">
        <f t="shared" ca="1" si="553"/>
        <v>1.9000000000000006E-2</v>
      </c>
      <c r="AL1028" s="17">
        <f t="shared" ca="1" si="553"/>
        <v>1.02177707</v>
      </c>
      <c r="AM1028" s="99">
        <f t="shared" si="554"/>
        <v>44203</v>
      </c>
      <c r="AN1028" s="16">
        <f t="shared" si="555"/>
        <v>1.7999999999999999E-2</v>
      </c>
      <c r="AO1028" s="3">
        <f t="shared" si="555"/>
        <v>219</v>
      </c>
      <c r="AP1028" s="15">
        <f t="shared" si="555"/>
        <v>1.0156245450000001</v>
      </c>
      <c r="AQ1028" s="15">
        <f t="shared" ca="1" si="555"/>
        <v>1.037741872</v>
      </c>
      <c r="AR1028" s="99">
        <f t="shared" si="556"/>
        <v>44203</v>
      </c>
      <c r="AS1028" s="2">
        <f t="shared" ca="1" si="557"/>
        <v>13.209655</v>
      </c>
      <c r="AT1028" s="2">
        <f t="shared" si="557"/>
        <v>0</v>
      </c>
      <c r="AU1028" s="28" t="str">
        <f t="shared" si="557"/>
        <v>A+J=</v>
      </c>
      <c r="AV1028" s="99">
        <f t="shared" si="557"/>
        <v>44249</v>
      </c>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c r="FV1028" s="3"/>
      <c r="FW1028" s="3"/>
      <c r="FX1028" s="3"/>
      <c r="FY1028" s="3"/>
      <c r="FZ1028" s="3"/>
      <c r="GA1028" s="3"/>
      <c r="GB1028" s="3"/>
      <c r="GC1028" s="3"/>
      <c r="GD1028" s="3"/>
      <c r="GE1028" s="3"/>
      <c r="GF1028" s="3"/>
      <c r="GG1028" s="3"/>
      <c r="GH1028" s="3"/>
      <c r="GI1028" s="3"/>
      <c r="GJ1028" s="3"/>
      <c r="GK1028" s="3"/>
      <c r="GL1028" s="3"/>
      <c r="GM1028" s="3"/>
      <c r="GN1028" s="3"/>
      <c r="GO1028" s="3"/>
      <c r="GP1028" s="3"/>
      <c r="GQ1028" s="3"/>
      <c r="GR1028" s="3"/>
      <c r="GS1028" s="3"/>
      <c r="GT1028" s="1"/>
      <c r="GU1028" s="1"/>
      <c r="GV1028" s="1"/>
      <c r="GW1028" s="1"/>
      <c r="GX1028" s="1"/>
      <c r="GY1028" s="1"/>
      <c r="GZ1028" s="1"/>
      <c r="HA1028" s="1"/>
      <c r="HB1028" s="1"/>
      <c r="HC1028" s="1"/>
      <c r="HD1028" s="1"/>
      <c r="HE1028" s="1"/>
      <c r="HF1028" s="1"/>
      <c r="HG1028" s="1"/>
      <c r="HH1028" s="1"/>
      <c r="HI1028" s="1"/>
      <c r="HJ1028" s="1"/>
      <c r="HK1028" s="1"/>
      <c r="HL1028" s="1"/>
    </row>
    <row r="1029" spans="1:220" x14ac:dyDescent="0.15">
      <c r="A1029" s="97"/>
      <c r="B1029" s="19"/>
      <c r="C1029" s="2"/>
      <c r="D1029" s="16"/>
      <c r="E1029" s="17"/>
      <c r="F1029" s="17"/>
      <c r="G1029" s="17"/>
      <c r="H1029" s="17"/>
      <c r="I1029" s="16"/>
      <c r="J1029" s="99"/>
      <c r="K1029" s="3"/>
      <c r="L1029" s="20"/>
      <c r="M1029" s="15"/>
      <c r="N1029" s="15"/>
      <c r="O1029" s="20"/>
      <c r="P1029" s="2"/>
      <c r="Q1029" s="2"/>
      <c r="R1029" s="4"/>
      <c r="S1029" s="99"/>
      <c r="T1029" s="9"/>
      <c r="U1029" s="9"/>
      <c r="V1029" s="9"/>
      <c r="W1029" s="9"/>
      <c r="X1029" s="9"/>
      <c r="Y1029" s="1"/>
      <c r="Z1029" s="9"/>
      <c r="AA1029" s="9"/>
      <c r="AB1029" s="9"/>
      <c r="AC1029" s="9"/>
      <c r="AD1029" s="9"/>
      <c r="AE1029" s="10"/>
      <c r="AF1029" s="9"/>
      <c r="AG1029" s="9"/>
      <c r="AH1029" s="99">
        <f t="shared" si="558"/>
        <v>44204</v>
      </c>
      <c r="AI1029" s="2">
        <f t="shared" ca="1" si="553"/>
        <v>363.26249999999999</v>
      </c>
      <c r="AJ1029" s="9">
        <f t="shared" si="553"/>
        <v>350</v>
      </c>
      <c r="AK1029" s="16">
        <f t="shared" ca="1" si="553"/>
        <v>1.9000000000000006E-2</v>
      </c>
      <c r="AL1029" s="17">
        <f t="shared" ca="1" si="553"/>
        <v>1.02185339</v>
      </c>
      <c r="AM1029" s="99">
        <f t="shared" si="554"/>
        <v>44204</v>
      </c>
      <c r="AN1029" s="16">
        <f t="shared" si="555"/>
        <v>1.7999999999999999E-2</v>
      </c>
      <c r="AO1029" s="3">
        <f t="shared" si="555"/>
        <v>220</v>
      </c>
      <c r="AP1029" s="15">
        <f t="shared" si="555"/>
        <v>1.0156964470000001</v>
      </c>
      <c r="AQ1029" s="15">
        <f t="shared" ca="1" si="555"/>
        <v>1.037892858</v>
      </c>
      <c r="AR1029" s="99">
        <f t="shared" si="556"/>
        <v>44204</v>
      </c>
      <c r="AS1029" s="2">
        <f t="shared" ca="1" si="557"/>
        <v>13.262499999999999</v>
      </c>
      <c r="AT1029" s="2">
        <f t="shared" si="557"/>
        <v>0</v>
      </c>
      <c r="AU1029" s="28" t="str">
        <f t="shared" si="557"/>
        <v>A+J=</v>
      </c>
      <c r="AV1029" s="99">
        <f t="shared" si="557"/>
        <v>44249</v>
      </c>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c r="FV1029" s="3"/>
      <c r="FW1029" s="3"/>
      <c r="FX1029" s="3"/>
      <c r="FY1029" s="3"/>
      <c r="FZ1029" s="3"/>
      <c r="GA1029" s="3"/>
      <c r="GB1029" s="3"/>
      <c r="GC1029" s="3"/>
      <c r="GD1029" s="3"/>
      <c r="GE1029" s="3"/>
      <c r="GF1029" s="3"/>
      <c r="GG1029" s="3"/>
      <c r="GH1029" s="3"/>
      <c r="GI1029" s="3"/>
      <c r="GJ1029" s="3"/>
      <c r="GK1029" s="3"/>
      <c r="GL1029" s="3"/>
      <c r="GM1029" s="3"/>
      <c r="GN1029" s="3"/>
      <c r="GO1029" s="3"/>
      <c r="GP1029" s="3"/>
      <c r="GQ1029" s="3"/>
      <c r="GR1029" s="3"/>
      <c r="GS1029" s="3"/>
      <c r="GT1029" s="1"/>
      <c r="GU1029" s="1"/>
      <c r="GV1029" s="1"/>
      <c r="GW1029" s="1"/>
      <c r="GX1029" s="1"/>
      <c r="GY1029" s="1"/>
      <c r="GZ1029" s="1"/>
      <c r="HA1029" s="1"/>
      <c r="HB1029" s="1"/>
      <c r="HC1029" s="1"/>
      <c r="HD1029" s="1"/>
      <c r="HE1029" s="1"/>
      <c r="HF1029" s="1"/>
      <c r="HG1029" s="1"/>
      <c r="HH1029" s="1"/>
      <c r="HI1029" s="1"/>
      <c r="HJ1029" s="1"/>
      <c r="HK1029" s="1"/>
      <c r="HL1029" s="1"/>
    </row>
    <row r="1030" spans="1:220" x14ac:dyDescent="0.15">
      <c r="A1030" s="97"/>
      <c r="B1030" s="19"/>
      <c r="C1030" s="2"/>
      <c r="D1030" s="16"/>
      <c r="E1030" s="17"/>
      <c r="F1030" s="17"/>
      <c r="G1030" s="17"/>
      <c r="H1030" s="17"/>
      <c r="I1030" s="16"/>
      <c r="J1030" s="99"/>
      <c r="K1030" s="3"/>
      <c r="L1030" s="20"/>
      <c r="M1030" s="15"/>
      <c r="N1030" s="15"/>
      <c r="O1030" s="20"/>
      <c r="P1030" s="2"/>
      <c r="Q1030" s="2"/>
      <c r="R1030" s="4"/>
      <c r="S1030" s="99"/>
      <c r="T1030" s="9"/>
      <c r="U1030" s="9"/>
      <c r="V1030" s="9"/>
      <c r="W1030" s="9"/>
      <c r="X1030" s="9"/>
      <c r="Y1030" s="1"/>
      <c r="Z1030" s="9"/>
      <c r="AA1030" s="9"/>
      <c r="AB1030" s="9"/>
      <c r="AC1030" s="9"/>
      <c r="AD1030" s="9"/>
      <c r="AE1030" s="10"/>
      <c r="AF1030" s="9"/>
      <c r="AG1030" s="9"/>
      <c r="AH1030" s="99">
        <f t="shared" si="558"/>
        <v>44205</v>
      </c>
      <c r="AI1030" s="2">
        <f t="shared" ca="1" si="553"/>
        <v>363.31535000000002</v>
      </c>
      <c r="AJ1030" s="9">
        <f t="shared" si="553"/>
        <v>350</v>
      </c>
      <c r="AK1030" s="16">
        <f t="shared" ca="1" si="553"/>
        <v>0</v>
      </c>
      <c r="AL1030" s="17">
        <f t="shared" ca="1" si="553"/>
        <v>1.02192971</v>
      </c>
      <c r="AM1030" s="99">
        <f t="shared" si="554"/>
        <v>44205</v>
      </c>
      <c r="AN1030" s="16">
        <f t="shared" si="555"/>
        <v>1.7999999999999999E-2</v>
      </c>
      <c r="AO1030" s="3">
        <f t="shared" si="555"/>
        <v>221</v>
      </c>
      <c r="AP1030" s="15">
        <f t="shared" si="555"/>
        <v>1.015768354</v>
      </c>
      <c r="AQ1030" s="15">
        <f t="shared" ca="1" si="555"/>
        <v>1.0380438590000001</v>
      </c>
      <c r="AR1030" s="99">
        <f t="shared" si="556"/>
        <v>44205</v>
      </c>
      <c r="AS1030" s="2">
        <f t="shared" ca="1" si="557"/>
        <v>13.31535</v>
      </c>
      <c r="AT1030" s="2">
        <f t="shared" si="557"/>
        <v>0</v>
      </c>
      <c r="AU1030" s="28" t="str">
        <f t="shared" si="557"/>
        <v>A+J=</v>
      </c>
      <c r="AV1030" s="99">
        <f t="shared" si="557"/>
        <v>44249</v>
      </c>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c r="FV1030" s="3"/>
      <c r="FW1030" s="3"/>
      <c r="FX1030" s="3"/>
      <c r="FY1030" s="3"/>
      <c r="FZ1030" s="3"/>
      <c r="GA1030" s="3"/>
      <c r="GB1030" s="3"/>
      <c r="GC1030" s="3"/>
      <c r="GD1030" s="3"/>
      <c r="GE1030" s="3"/>
      <c r="GF1030" s="3"/>
      <c r="GG1030" s="3"/>
      <c r="GH1030" s="3"/>
      <c r="GI1030" s="3"/>
      <c r="GJ1030" s="3"/>
      <c r="GK1030" s="3"/>
      <c r="GL1030" s="3"/>
      <c r="GM1030" s="3"/>
      <c r="GN1030" s="3"/>
      <c r="GO1030" s="3"/>
      <c r="GP1030" s="3"/>
      <c r="GQ1030" s="3"/>
      <c r="GR1030" s="3"/>
      <c r="GS1030" s="3"/>
      <c r="GT1030" s="1"/>
      <c r="GU1030" s="1"/>
      <c r="GV1030" s="1"/>
      <c r="GW1030" s="1"/>
      <c r="GX1030" s="1"/>
      <c r="GY1030" s="1"/>
      <c r="GZ1030" s="1"/>
      <c r="HA1030" s="1"/>
      <c r="HB1030" s="1"/>
      <c r="HC1030" s="1"/>
      <c r="HD1030" s="1"/>
      <c r="HE1030" s="1"/>
      <c r="HF1030" s="1"/>
      <c r="HG1030" s="1"/>
      <c r="HH1030" s="1"/>
      <c r="HI1030" s="1"/>
      <c r="HJ1030" s="1"/>
      <c r="HK1030" s="1"/>
      <c r="HL1030" s="1"/>
    </row>
    <row r="1031" spans="1:220" x14ac:dyDescent="0.15">
      <c r="A1031" s="97"/>
      <c r="B1031" s="19"/>
      <c r="C1031" s="2"/>
      <c r="D1031" s="16"/>
      <c r="E1031" s="17"/>
      <c r="F1031" s="17"/>
      <c r="G1031" s="17"/>
      <c r="H1031" s="17"/>
      <c r="I1031" s="16"/>
      <c r="J1031" s="99"/>
      <c r="K1031" s="3"/>
      <c r="L1031" s="20"/>
      <c r="M1031" s="15"/>
      <c r="N1031" s="15"/>
      <c r="O1031" s="20"/>
      <c r="P1031" s="2"/>
      <c r="Q1031" s="2"/>
      <c r="R1031" s="4"/>
      <c r="S1031" s="99"/>
      <c r="T1031" s="9"/>
      <c r="U1031" s="9"/>
      <c r="V1031" s="9"/>
      <c r="W1031" s="9"/>
      <c r="X1031" s="9"/>
      <c r="Y1031" s="1"/>
      <c r="Z1031" s="9"/>
      <c r="AA1031" s="9"/>
      <c r="AB1031" s="9"/>
      <c r="AC1031" s="9"/>
      <c r="AD1031" s="9"/>
      <c r="AE1031" s="10"/>
      <c r="AF1031" s="9"/>
      <c r="AG1031" s="9"/>
      <c r="AH1031" s="99">
        <f t="shared" si="558"/>
        <v>44206</v>
      </c>
      <c r="AI1031" s="2">
        <f t="shared" ca="1" si="553"/>
        <v>363.31535000000002</v>
      </c>
      <c r="AJ1031" s="9">
        <f t="shared" si="553"/>
        <v>350</v>
      </c>
      <c r="AK1031" s="16">
        <f t="shared" ca="1" si="553"/>
        <v>0</v>
      </c>
      <c r="AL1031" s="17">
        <f t="shared" ca="1" si="553"/>
        <v>1.02192971</v>
      </c>
      <c r="AM1031" s="99">
        <f t="shared" si="554"/>
        <v>44206</v>
      </c>
      <c r="AN1031" s="16">
        <f t="shared" si="555"/>
        <v>1.7999999999999999E-2</v>
      </c>
      <c r="AO1031" s="3">
        <f t="shared" si="555"/>
        <v>221</v>
      </c>
      <c r="AP1031" s="15">
        <f t="shared" si="555"/>
        <v>1.015768354</v>
      </c>
      <c r="AQ1031" s="15">
        <f t="shared" ca="1" si="555"/>
        <v>1.0380438590000001</v>
      </c>
      <c r="AR1031" s="99">
        <f t="shared" si="556"/>
        <v>44206</v>
      </c>
      <c r="AS1031" s="2">
        <f t="shared" ca="1" si="557"/>
        <v>13.31535</v>
      </c>
      <c r="AT1031" s="2">
        <f t="shared" si="557"/>
        <v>0</v>
      </c>
      <c r="AU1031" s="28" t="str">
        <f t="shared" si="557"/>
        <v>A+J=</v>
      </c>
      <c r="AV1031" s="99">
        <f t="shared" si="557"/>
        <v>44249</v>
      </c>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c r="FV1031" s="3"/>
      <c r="FW1031" s="3"/>
      <c r="FX1031" s="3"/>
      <c r="FY1031" s="3"/>
      <c r="FZ1031" s="3"/>
      <c r="GA1031" s="3"/>
      <c r="GB1031" s="3"/>
      <c r="GC1031" s="3"/>
      <c r="GD1031" s="3"/>
      <c r="GE1031" s="3"/>
      <c r="GF1031" s="3"/>
      <c r="GG1031" s="3"/>
      <c r="GH1031" s="3"/>
      <c r="GI1031" s="3"/>
      <c r="GJ1031" s="3"/>
      <c r="GK1031" s="3"/>
      <c r="GL1031" s="3"/>
      <c r="GM1031" s="3"/>
      <c r="GN1031" s="3"/>
      <c r="GO1031" s="3"/>
      <c r="GP1031" s="3"/>
      <c r="GQ1031" s="3"/>
      <c r="GR1031" s="3"/>
      <c r="GS1031" s="3"/>
      <c r="GT1031" s="1"/>
      <c r="GU1031" s="1"/>
      <c r="GV1031" s="1"/>
      <c r="GW1031" s="1"/>
      <c r="GX1031" s="1"/>
      <c r="GY1031" s="1"/>
      <c r="GZ1031" s="1"/>
      <c r="HA1031" s="1"/>
      <c r="HB1031" s="1"/>
      <c r="HC1031" s="1"/>
      <c r="HD1031" s="1"/>
      <c r="HE1031" s="1"/>
      <c r="HF1031" s="1"/>
      <c r="HG1031" s="1"/>
      <c r="HH1031" s="1"/>
      <c r="HI1031" s="1"/>
      <c r="HJ1031" s="1"/>
      <c r="HK1031" s="1"/>
      <c r="HL1031" s="1"/>
    </row>
    <row r="1032" spans="1:220" x14ac:dyDescent="0.15">
      <c r="A1032" s="97"/>
      <c r="B1032" s="19"/>
      <c r="C1032" s="2"/>
      <c r="D1032" s="16"/>
      <c r="E1032" s="17"/>
      <c r="F1032" s="17"/>
      <c r="G1032" s="17"/>
      <c r="H1032" s="17"/>
      <c r="I1032" s="16"/>
      <c r="J1032" s="99"/>
      <c r="K1032" s="3"/>
      <c r="L1032" s="20"/>
      <c r="M1032" s="15"/>
      <c r="N1032" s="15"/>
      <c r="O1032" s="20"/>
      <c r="P1032" s="2"/>
      <c r="Q1032" s="2"/>
      <c r="R1032" s="4"/>
      <c r="S1032" s="99"/>
      <c r="T1032" s="9"/>
      <c r="U1032" s="9"/>
      <c r="V1032" s="9"/>
      <c r="W1032" s="9"/>
      <c r="X1032" s="9"/>
      <c r="Y1032" s="1"/>
      <c r="Z1032" s="9"/>
      <c r="AA1032" s="9"/>
      <c r="AB1032" s="9"/>
      <c r="AC1032" s="9"/>
      <c r="AD1032" s="9"/>
      <c r="AE1032" s="10"/>
      <c r="AF1032" s="9"/>
      <c r="AG1032" s="9"/>
      <c r="AH1032" s="99">
        <f t="shared" si="558"/>
        <v>44207</v>
      </c>
      <c r="AI1032" s="2">
        <f t="shared" ca="1" si="553"/>
        <v>363.31535000000002</v>
      </c>
      <c r="AJ1032" s="9">
        <f t="shared" si="553"/>
        <v>350</v>
      </c>
      <c r="AK1032" s="16">
        <f t="shared" ca="1" si="553"/>
        <v>1.9000000000000006E-2</v>
      </c>
      <c r="AL1032" s="17">
        <f t="shared" ca="1" si="553"/>
        <v>1.02192971</v>
      </c>
      <c r="AM1032" s="99">
        <f t="shared" si="554"/>
        <v>44207</v>
      </c>
      <c r="AN1032" s="16">
        <f t="shared" si="555"/>
        <v>1.7999999999999999E-2</v>
      </c>
      <c r="AO1032" s="3">
        <f t="shared" si="555"/>
        <v>221</v>
      </c>
      <c r="AP1032" s="15">
        <f t="shared" si="555"/>
        <v>1.015768354</v>
      </c>
      <c r="AQ1032" s="15">
        <f t="shared" ca="1" si="555"/>
        <v>1.0380438590000001</v>
      </c>
      <c r="AR1032" s="99">
        <f t="shared" si="556"/>
        <v>44207</v>
      </c>
      <c r="AS1032" s="2">
        <f t="shared" ca="1" si="557"/>
        <v>13.31535</v>
      </c>
      <c r="AT1032" s="2">
        <f t="shared" si="557"/>
        <v>0</v>
      </c>
      <c r="AU1032" s="28" t="str">
        <f t="shared" si="557"/>
        <v>A+J=</v>
      </c>
      <c r="AV1032" s="99">
        <f t="shared" si="557"/>
        <v>44249</v>
      </c>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c r="FV1032" s="3"/>
      <c r="FW1032" s="3"/>
      <c r="FX1032" s="3"/>
      <c r="FY1032" s="3"/>
      <c r="FZ1032" s="3"/>
      <c r="GA1032" s="3"/>
      <c r="GB1032" s="3"/>
      <c r="GC1032" s="3"/>
      <c r="GD1032" s="3"/>
      <c r="GE1032" s="3"/>
      <c r="GF1032" s="3"/>
      <c r="GG1032" s="3"/>
      <c r="GH1032" s="3"/>
      <c r="GI1032" s="3"/>
      <c r="GJ1032" s="3"/>
      <c r="GK1032" s="3"/>
      <c r="GL1032" s="3"/>
      <c r="GM1032" s="3"/>
      <c r="GN1032" s="3"/>
      <c r="GO1032" s="3"/>
      <c r="GP1032" s="3"/>
      <c r="GQ1032" s="3"/>
      <c r="GR1032" s="3"/>
      <c r="GS1032" s="3"/>
      <c r="GT1032" s="1"/>
      <c r="GU1032" s="1"/>
      <c r="GV1032" s="1"/>
      <c r="GW1032" s="1"/>
      <c r="GX1032" s="1"/>
      <c r="GY1032" s="1"/>
      <c r="GZ1032" s="1"/>
      <c r="HA1032" s="1"/>
      <c r="HB1032" s="1"/>
      <c r="HC1032" s="1"/>
      <c r="HD1032" s="1"/>
      <c r="HE1032" s="1"/>
      <c r="HF1032" s="1"/>
      <c r="HG1032" s="1"/>
      <c r="HH1032" s="1"/>
      <c r="HI1032" s="1"/>
      <c r="HJ1032" s="1"/>
      <c r="HK1032" s="1"/>
      <c r="HL1032" s="1"/>
    </row>
    <row r="1033" spans="1:220" x14ac:dyDescent="0.15">
      <c r="A1033" s="97"/>
      <c r="B1033" s="19"/>
      <c r="C1033" s="2"/>
      <c r="D1033" s="16"/>
      <c r="E1033" s="17"/>
      <c r="F1033" s="17"/>
      <c r="G1033" s="17"/>
      <c r="H1033" s="17"/>
      <c r="I1033" s="16"/>
      <c r="J1033" s="99"/>
      <c r="K1033" s="3"/>
      <c r="L1033" s="20"/>
      <c r="M1033" s="15"/>
      <c r="N1033" s="15"/>
      <c r="O1033" s="20"/>
      <c r="P1033" s="2"/>
      <c r="Q1033" s="2"/>
      <c r="R1033" s="4"/>
      <c r="S1033" s="99"/>
      <c r="T1033" s="9"/>
      <c r="U1033" s="9"/>
      <c r="V1033" s="9"/>
      <c r="W1033" s="9"/>
      <c r="X1033" s="9"/>
      <c r="Y1033" s="1"/>
      <c r="Z1033" s="9"/>
      <c r="AA1033" s="9"/>
      <c r="AB1033" s="9"/>
      <c r="AC1033" s="9"/>
      <c r="AD1033" s="9"/>
      <c r="AE1033" s="10"/>
      <c r="AF1033" s="9"/>
      <c r="AG1033" s="9"/>
      <c r="AH1033" s="99">
        <f t="shared" si="558"/>
        <v>44208</v>
      </c>
      <c r="AI1033" s="2">
        <f t="shared" ca="1" si="553"/>
        <v>363.36820999999998</v>
      </c>
      <c r="AJ1033" s="9">
        <f t="shared" si="553"/>
        <v>350</v>
      </c>
      <c r="AK1033" s="16">
        <f t="shared" ca="1" si="553"/>
        <v>1.9000000000000006E-2</v>
      </c>
      <c r="AL1033" s="17">
        <f t="shared" ca="1" si="553"/>
        <v>1.0220060399999999</v>
      </c>
      <c r="AM1033" s="99">
        <f t="shared" si="554"/>
        <v>44208</v>
      </c>
      <c r="AN1033" s="16">
        <f t="shared" si="555"/>
        <v>1.7999999999999999E-2</v>
      </c>
      <c r="AO1033" s="3">
        <f t="shared" si="555"/>
        <v>222</v>
      </c>
      <c r="AP1033" s="15">
        <f t="shared" si="555"/>
        <v>1.0158402660000001</v>
      </c>
      <c r="AQ1033" s="15">
        <f t="shared" ca="1" si="555"/>
        <v>1.038194888</v>
      </c>
      <c r="AR1033" s="99">
        <f t="shared" si="556"/>
        <v>44208</v>
      </c>
      <c r="AS1033" s="2">
        <f t="shared" ca="1" si="557"/>
        <v>13.368209999999999</v>
      </c>
      <c r="AT1033" s="2">
        <f t="shared" si="557"/>
        <v>0</v>
      </c>
      <c r="AU1033" s="28" t="str">
        <f t="shared" si="557"/>
        <v>A+J=</v>
      </c>
      <c r="AV1033" s="99">
        <f t="shared" si="557"/>
        <v>44249</v>
      </c>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c r="FV1033" s="3"/>
      <c r="FW1033" s="3"/>
      <c r="FX1033" s="3"/>
      <c r="FY1033" s="3"/>
      <c r="FZ1033" s="3"/>
      <c r="GA1033" s="3"/>
      <c r="GB1033" s="3"/>
      <c r="GC1033" s="3"/>
      <c r="GD1033" s="3"/>
      <c r="GE1033" s="3"/>
      <c r="GF1033" s="3"/>
      <c r="GG1033" s="3"/>
      <c r="GH1033" s="3"/>
      <c r="GI1033" s="3"/>
      <c r="GJ1033" s="3"/>
      <c r="GK1033" s="3"/>
      <c r="GL1033" s="3"/>
      <c r="GM1033" s="3"/>
      <c r="GN1033" s="3"/>
      <c r="GO1033" s="3"/>
      <c r="GP1033" s="3"/>
      <c r="GQ1033" s="3"/>
      <c r="GR1033" s="3"/>
      <c r="GS1033" s="3"/>
      <c r="GT1033" s="1"/>
      <c r="GU1033" s="1"/>
      <c r="GV1033" s="1"/>
      <c r="GW1033" s="1"/>
      <c r="GX1033" s="1"/>
      <c r="GY1033" s="1"/>
      <c r="GZ1033" s="1"/>
      <c r="HA1033" s="1"/>
      <c r="HB1033" s="1"/>
      <c r="HC1033" s="1"/>
      <c r="HD1033" s="1"/>
      <c r="HE1033" s="1"/>
      <c r="HF1033" s="1"/>
      <c r="HG1033" s="1"/>
      <c r="HH1033" s="1"/>
      <c r="HI1033" s="1"/>
      <c r="HJ1033" s="1"/>
      <c r="HK1033" s="1"/>
      <c r="HL1033" s="1"/>
    </row>
    <row r="1034" spans="1:220" x14ac:dyDescent="0.15">
      <c r="A1034" s="97"/>
      <c r="B1034" s="19"/>
      <c r="C1034" s="2"/>
      <c r="D1034" s="16"/>
      <c r="E1034" s="17"/>
      <c r="F1034" s="17"/>
      <c r="G1034" s="17"/>
      <c r="H1034" s="17"/>
      <c r="I1034" s="16"/>
      <c r="J1034" s="99"/>
      <c r="K1034" s="3"/>
      <c r="L1034" s="20"/>
      <c r="M1034" s="15"/>
      <c r="N1034" s="15"/>
      <c r="O1034" s="20"/>
      <c r="P1034" s="2"/>
      <c r="Q1034" s="2"/>
      <c r="R1034" s="4"/>
      <c r="S1034" s="99"/>
      <c r="T1034" s="9"/>
      <c r="U1034" s="9"/>
      <c r="V1034" s="9"/>
      <c r="W1034" s="9"/>
      <c r="X1034" s="9"/>
      <c r="Y1034" s="1"/>
      <c r="Z1034" s="9"/>
      <c r="AA1034" s="9"/>
      <c r="AB1034" s="9"/>
      <c r="AC1034" s="9"/>
      <c r="AD1034" s="9"/>
      <c r="AE1034" s="10"/>
      <c r="AF1034" s="9"/>
      <c r="AG1034" s="9"/>
      <c r="AH1034" s="99">
        <f t="shared" si="558"/>
        <v>44209</v>
      </c>
      <c r="AI1034" s="2">
        <f t="shared" ca="1" si="553"/>
        <v>363.42107599999997</v>
      </c>
      <c r="AJ1034" s="9">
        <f t="shared" si="553"/>
        <v>350</v>
      </c>
      <c r="AK1034" s="16">
        <f t="shared" ca="1" si="553"/>
        <v>1.9000000000000006E-2</v>
      </c>
      <c r="AL1034" s="17">
        <f t="shared" ca="1" si="553"/>
        <v>1.0220823699999999</v>
      </c>
      <c r="AM1034" s="99">
        <f t="shared" si="554"/>
        <v>44209</v>
      </c>
      <c r="AN1034" s="16">
        <f t="shared" si="555"/>
        <v>1.7999999999999999E-2</v>
      </c>
      <c r="AO1034" s="3">
        <f t="shared" si="555"/>
        <v>223</v>
      </c>
      <c r="AP1034" s="15">
        <f t="shared" si="555"/>
        <v>1.015912183</v>
      </c>
      <c r="AQ1034" s="15">
        <f t="shared" ca="1" si="555"/>
        <v>1.0383459319999999</v>
      </c>
      <c r="AR1034" s="99">
        <f t="shared" si="556"/>
        <v>44209</v>
      </c>
      <c r="AS1034" s="2">
        <f t="shared" ca="1" si="557"/>
        <v>13.421075999999999</v>
      </c>
      <c r="AT1034" s="2">
        <f t="shared" si="557"/>
        <v>0</v>
      </c>
      <c r="AU1034" s="28" t="str">
        <f t="shared" si="557"/>
        <v>A+J=</v>
      </c>
      <c r="AV1034" s="99">
        <f t="shared" si="557"/>
        <v>44249</v>
      </c>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c r="FV1034" s="3"/>
      <c r="FW1034" s="3"/>
      <c r="FX1034" s="3"/>
      <c r="FY1034" s="3"/>
      <c r="FZ1034" s="3"/>
      <c r="GA1034" s="3"/>
      <c r="GB1034" s="3"/>
      <c r="GC1034" s="3"/>
      <c r="GD1034" s="3"/>
      <c r="GE1034" s="3"/>
      <c r="GF1034" s="3"/>
      <c r="GG1034" s="3"/>
      <c r="GH1034" s="3"/>
      <c r="GI1034" s="3"/>
      <c r="GJ1034" s="3"/>
      <c r="GK1034" s="3"/>
      <c r="GL1034" s="3"/>
      <c r="GM1034" s="3"/>
      <c r="GN1034" s="3"/>
      <c r="GO1034" s="3"/>
      <c r="GP1034" s="3"/>
      <c r="GQ1034" s="3"/>
      <c r="GR1034" s="3"/>
      <c r="GS1034" s="3"/>
      <c r="GT1034" s="1"/>
      <c r="GU1034" s="1"/>
      <c r="GV1034" s="1"/>
      <c r="GW1034" s="1"/>
      <c r="GX1034" s="1"/>
      <c r="GY1034" s="1"/>
      <c r="GZ1034" s="1"/>
      <c r="HA1034" s="1"/>
      <c r="HB1034" s="1"/>
      <c r="HC1034" s="1"/>
      <c r="HD1034" s="1"/>
      <c r="HE1034" s="1"/>
      <c r="HF1034" s="1"/>
      <c r="HG1034" s="1"/>
      <c r="HH1034" s="1"/>
      <c r="HI1034" s="1"/>
      <c r="HJ1034" s="1"/>
      <c r="HK1034" s="1"/>
      <c r="HL1034" s="1"/>
    </row>
    <row r="1035" spans="1:220" x14ac:dyDescent="0.15">
      <c r="A1035" s="97"/>
      <c r="B1035" s="19"/>
      <c r="C1035" s="2"/>
      <c r="D1035" s="16"/>
      <c r="E1035" s="17"/>
      <c r="F1035" s="17"/>
      <c r="G1035" s="17"/>
      <c r="H1035" s="17"/>
      <c r="I1035" s="16"/>
      <c r="J1035" s="99"/>
      <c r="K1035" s="3"/>
      <c r="L1035" s="20"/>
      <c r="M1035" s="15"/>
      <c r="N1035" s="15"/>
      <c r="O1035" s="20"/>
      <c r="P1035" s="2"/>
      <c r="Q1035" s="2"/>
      <c r="R1035" s="4"/>
      <c r="S1035" s="99"/>
      <c r="T1035" s="9"/>
      <c r="U1035" s="9"/>
      <c r="V1035" s="9"/>
      <c r="W1035" s="9"/>
      <c r="X1035" s="9"/>
      <c r="Y1035" s="1"/>
      <c r="Z1035" s="9"/>
      <c r="AA1035" s="9"/>
      <c r="AB1035" s="9"/>
      <c r="AC1035" s="9"/>
      <c r="AD1035" s="9"/>
      <c r="AE1035" s="10"/>
      <c r="AF1035" s="9"/>
      <c r="AG1035" s="9"/>
      <c r="AH1035" s="99">
        <f t="shared" si="558"/>
        <v>44210</v>
      </c>
      <c r="AI1035" s="2">
        <f t="shared" ca="1" si="553"/>
        <v>363.473951</v>
      </c>
      <c r="AJ1035" s="9">
        <f t="shared" si="553"/>
        <v>350</v>
      </c>
      <c r="AK1035" s="16">
        <f t="shared" ca="1" si="553"/>
        <v>1.9000000000000006E-2</v>
      </c>
      <c r="AL1035" s="17">
        <f t="shared" ca="1" si="553"/>
        <v>1.02215871</v>
      </c>
      <c r="AM1035" s="99">
        <f t="shared" si="554"/>
        <v>44210</v>
      </c>
      <c r="AN1035" s="16">
        <f t="shared" si="555"/>
        <v>1.7999999999999999E-2</v>
      </c>
      <c r="AO1035" s="3">
        <f t="shared" si="555"/>
        <v>224</v>
      </c>
      <c r="AP1035" s="15">
        <f t="shared" si="555"/>
        <v>1.0159841060000001</v>
      </c>
      <c r="AQ1035" s="15">
        <f t="shared" ca="1" si="555"/>
        <v>1.038497003</v>
      </c>
      <c r="AR1035" s="99">
        <f t="shared" si="556"/>
        <v>44210</v>
      </c>
      <c r="AS1035" s="2">
        <f t="shared" ca="1" si="557"/>
        <v>13.473951</v>
      </c>
      <c r="AT1035" s="2">
        <f t="shared" si="557"/>
        <v>0</v>
      </c>
      <c r="AU1035" s="28" t="str">
        <f t="shared" si="557"/>
        <v>A+J=</v>
      </c>
      <c r="AV1035" s="99">
        <f t="shared" si="557"/>
        <v>44249</v>
      </c>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c r="FV1035" s="3"/>
      <c r="FW1035" s="3"/>
      <c r="FX1035" s="3"/>
      <c r="FY1035" s="3"/>
      <c r="FZ1035" s="3"/>
      <c r="GA1035" s="3"/>
      <c r="GB1035" s="3"/>
      <c r="GC1035" s="3"/>
      <c r="GD1035" s="3"/>
      <c r="GE1035" s="3"/>
      <c r="GF1035" s="3"/>
      <c r="GG1035" s="3"/>
      <c r="GH1035" s="3"/>
      <c r="GI1035" s="3"/>
      <c r="GJ1035" s="3"/>
      <c r="GK1035" s="3"/>
      <c r="GL1035" s="3"/>
      <c r="GM1035" s="3"/>
      <c r="GN1035" s="3"/>
      <c r="GO1035" s="3"/>
      <c r="GP1035" s="3"/>
      <c r="GQ1035" s="3"/>
      <c r="GR1035" s="3"/>
      <c r="GS1035" s="3"/>
      <c r="GT1035" s="1"/>
      <c r="GU1035" s="1"/>
      <c r="GV1035" s="1"/>
      <c r="GW1035" s="1"/>
      <c r="GX1035" s="1"/>
      <c r="GY1035" s="1"/>
      <c r="GZ1035" s="1"/>
      <c r="HA1035" s="1"/>
      <c r="HB1035" s="1"/>
      <c r="HC1035" s="1"/>
      <c r="HD1035" s="1"/>
      <c r="HE1035" s="1"/>
      <c r="HF1035" s="1"/>
      <c r="HG1035" s="1"/>
      <c r="HH1035" s="1"/>
      <c r="HI1035" s="1"/>
      <c r="HJ1035" s="1"/>
      <c r="HK1035" s="1"/>
      <c r="HL1035" s="1"/>
    </row>
    <row r="1036" spans="1:220" x14ac:dyDescent="0.15">
      <c r="A1036" s="97"/>
      <c r="B1036" s="19"/>
      <c r="C1036" s="2"/>
      <c r="D1036" s="16"/>
      <c r="E1036" s="17"/>
      <c r="F1036" s="17"/>
      <c r="G1036" s="17"/>
      <c r="H1036" s="17"/>
      <c r="I1036" s="16"/>
      <c r="J1036" s="99"/>
      <c r="K1036" s="3"/>
      <c r="L1036" s="20"/>
      <c r="M1036" s="15"/>
      <c r="N1036" s="15"/>
      <c r="O1036" s="20"/>
      <c r="P1036" s="2"/>
      <c r="Q1036" s="2"/>
      <c r="R1036" s="4"/>
      <c r="S1036" s="99"/>
      <c r="T1036" s="9"/>
      <c r="U1036" s="9"/>
      <c r="V1036" s="9"/>
      <c r="W1036" s="9"/>
      <c r="X1036" s="9"/>
      <c r="Y1036" s="1"/>
      <c r="Z1036" s="9"/>
      <c r="AA1036" s="9"/>
      <c r="AB1036" s="9"/>
      <c r="AC1036" s="9"/>
      <c r="AD1036" s="9"/>
      <c r="AE1036" s="10"/>
      <c r="AF1036" s="9"/>
      <c r="AG1036" s="9"/>
      <c r="AH1036" s="99">
        <f t="shared" si="558"/>
        <v>44211</v>
      </c>
      <c r="AI1036" s="2">
        <f t="shared" ca="1" si="553"/>
        <v>363.52683500000001</v>
      </c>
      <c r="AJ1036" s="9">
        <f t="shared" si="553"/>
        <v>350</v>
      </c>
      <c r="AK1036" s="16">
        <f t="shared" ca="1" si="553"/>
        <v>1.9000000000000006E-2</v>
      </c>
      <c r="AL1036" s="17">
        <f t="shared" ca="1" si="553"/>
        <v>1.0222350600000001</v>
      </c>
      <c r="AM1036" s="99">
        <f t="shared" si="554"/>
        <v>44211</v>
      </c>
      <c r="AN1036" s="16">
        <f t="shared" si="555"/>
        <v>1.7999999999999999E-2</v>
      </c>
      <c r="AO1036" s="3">
        <f t="shared" si="555"/>
        <v>225</v>
      </c>
      <c r="AP1036" s="15">
        <f t="shared" si="555"/>
        <v>1.0160560329999999</v>
      </c>
      <c r="AQ1036" s="15">
        <f t="shared" ca="1" si="555"/>
        <v>1.0386481000000001</v>
      </c>
      <c r="AR1036" s="99">
        <f t="shared" si="556"/>
        <v>44211</v>
      </c>
      <c r="AS1036" s="2">
        <f t="shared" ca="1" si="557"/>
        <v>13.526835</v>
      </c>
      <c r="AT1036" s="2">
        <f t="shared" si="557"/>
        <v>0</v>
      </c>
      <c r="AU1036" s="28" t="str">
        <f t="shared" si="557"/>
        <v>A+J=</v>
      </c>
      <c r="AV1036" s="99">
        <f t="shared" si="557"/>
        <v>44249</v>
      </c>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c r="FV1036" s="3"/>
      <c r="FW1036" s="3"/>
      <c r="FX1036" s="3"/>
      <c r="FY1036" s="3"/>
      <c r="FZ1036" s="3"/>
      <c r="GA1036" s="3"/>
      <c r="GB1036" s="3"/>
      <c r="GC1036" s="3"/>
      <c r="GD1036" s="3"/>
      <c r="GE1036" s="3"/>
      <c r="GF1036" s="3"/>
      <c r="GG1036" s="3"/>
      <c r="GH1036" s="3"/>
      <c r="GI1036" s="3"/>
      <c r="GJ1036" s="3"/>
      <c r="GK1036" s="3"/>
      <c r="GL1036" s="3"/>
      <c r="GM1036" s="3"/>
      <c r="GN1036" s="3"/>
      <c r="GO1036" s="3"/>
      <c r="GP1036" s="3"/>
      <c r="GQ1036" s="3"/>
      <c r="GR1036" s="3"/>
      <c r="GS1036" s="3"/>
      <c r="GT1036" s="1"/>
      <c r="GU1036" s="1"/>
      <c r="GV1036" s="1"/>
      <c r="GW1036" s="1"/>
      <c r="GX1036" s="1"/>
      <c r="GY1036" s="1"/>
      <c r="GZ1036" s="1"/>
      <c r="HA1036" s="1"/>
      <c r="HB1036" s="1"/>
      <c r="HC1036" s="1"/>
      <c r="HD1036" s="1"/>
      <c r="HE1036" s="1"/>
      <c r="HF1036" s="1"/>
      <c r="HG1036" s="1"/>
      <c r="HH1036" s="1"/>
      <c r="HI1036" s="1"/>
      <c r="HJ1036" s="1"/>
      <c r="HK1036" s="1"/>
      <c r="HL1036" s="1"/>
    </row>
    <row r="1037" spans="1:220" x14ac:dyDescent="0.15">
      <c r="A1037" s="97"/>
      <c r="B1037" s="19"/>
      <c r="C1037" s="2"/>
      <c r="D1037" s="16"/>
      <c r="E1037" s="17"/>
      <c r="F1037" s="17"/>
      <c r="G1037" s="17"/>
      <c r="H1037" s="17"/>
      <c r="I1037" s="16"/>
      <c r="J1037" s="99"/>
      <c r="K1037" s="3"/>
      <c r="L1037" s="20"/>
      <c r="M1037" s="15"/>
      <c r="N1037" s="15"/>
      <c r="O1037" s="20"/>
      <c r="P1037" s="2"/>
      <c r="Q1037" s="2"/>
      <c r="R1037" s="4"/>
      <c r="S1037" s="99"/>
      <c r="T1037" s="9"/>
      <c r="U1037" s="9"/>
      <c r="V1037" s="9"/>
      <c r="W1037" s="9"/>
      <c r="X1037" s="9"/>
      <c r="Y1037" s="1"/>
      <c r="Z1037" s="9"/>
      <c r="AA1037" s="9"/>
      <c r="AB1037" s="9"/>
      <c r="AC1037" s="9"/>
      <c r="AD1037" s="9"/>
      <c r="AE1037" s="10"/>
      <c r="AF1037" s="9"/>
      <c r="AG1037" s="9"/>
      <c r="AH1037" s="99">
        <f t="shared" si="558"/>
        <v>44212</v>
      </c>
      <c r="AI1037" s="2">
        <f t="shared" ca="1" si="553"/>
        <v>363.579724</v>
      </c>
      <c r="AJ1037" s="9">
        <f t="shared" si="553"/>
        <v>350</v>
      </c>
      <c r="AK1037" s="16">
        <f t="shared" ca="1" si="553"/>
        <v>0</v>
      </c>
      <c r="AL1037" s="17">
        <f t="shared" ca="1" si="553"/>
        <v>1.0223114099999999</v>
      </c>
      <c r="AM1037" s="99">
        <f t="shared" si="554"/>
        <v>44212</v>
      </c>
      <c r="AN1037" s="16">
        <f t="shared" si="555"/>
        <v>1.7999999999999999E-2</v>
      </c>
      <c r="AO1037" s="3">
        <f t="shared" si="555"/>
        <v>226</v>
      </c>
      <c r="AP1037" s="15">
        <f t="shared" si="555"/>
        <v>1.016127966</v>
      </c>
      <c r="AQ1037" s="15">
        <f t="shared" ca="1" si="555"/>
        <v>1.038799214</v>
      </c>
      <c r="AR1037" s="99">
        <f t="shared" si="556"/>
        <v>44212</v>
      </c>
      <c r="AS1037" s="2">
        <f t="shared" ca="1" si="557"/>
        <v>13.579724000000001</v>
      </c>
      <c r="AT1037" s="2">
        <f t="shared" si="557"/>
        <v>0</v>
      </c>
      <c r="AU1037" s="28" t="str">
        <f t="shared" si="557"/>
        <v>A+J=</v>
      </c>
      <c r="AV1037" s="99">
        <f t="shared" si="557"/>
        <v>44249</v>
      </c>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c r="FV1037" s="3"/>
      <c r="FW1037" s="3"/>
      <c r="FX1037" s="3"/>
      <c r="FY1037" s="3"/>
      <c r="FZ1037" s="3"/>
      <c r="GA1037" s="3"/>
      <c r="GB1037" s="3"/>
      <c r="GC1037" s="3"/>
      <c r="GD1037" s="3"/>
      <c r="GE1037" s="3"/>
      <c r="GF1037" s="3"/>
      <c r="GG1037" s="3"/>
      <c r="GH1037" s="3"/>
      <c r="GI1037" s="3"/>
      <c r="GJ1037" s="3"/>
      <c r="GK1037" s="3"/>
      <c r="GL1037" s="3"/>
      <c r="GM1037" s="3"/>
      <c r="GN1037" s="3"/>
      <c r="GO1037" s="3"/>
      <c r="GP1037" s="3"/>
      <c r="GQ1037" s="3"/>
      <c r="GR1037" s="3"/>
      <c r="GS1037" s="3"/>
      <c r="GT1037" s="1"/>
      <c r="GU1037" s="1"/>
      <c r="GV1037" s="1"/>
      <c r="GW1037" s="1"/>
      <c r="GX1037" s="1"/>
      <c r="GY1037" s="1"/>
      <c r="GZ1037" s="1"/>
      <c r="HA1037" s="1"/>
      <c r="HB1037" s="1"/>
      <c r="HC1037" s="1"/>
      <c r="HD1037" s="1"/>
      <c r="HE1037" s="1"/>
      <c r="HF1037" s="1"/>
      <c r="HG1037" s="1"/>
      <c r="HH1037" s="1"/>
      <c r="HI1037" s="1"/>
      <c r="HJ1037" s="1"/>
      <c r="HK1037" s="1"/>
      <c r="HL1037" s="1"/>
    </row>
    <row r="1038" spans="1:220" x14ac:dyDescent="0.15">
      <c r="A1038" s="97"/>
      <c r="B1038" s="19"/>
      <c r="C1038" s="2"/>
      <c r="D1038" s="16"/>
      <c r="E1038" s="17"/>
      <c r="F1038" s="17"/>
      <c r="G1038" s="17"/>
      <c r="H1038" s="17"/>
      <c r="I1038" s="16"/>
      <c r="J1038" s="99"/>
      <c r="K1038" s="3"/>
      <c r="L1038" s="20"/>
      <c r="M1038" s="15"/>
      <c r="N1038" s="15"/>
      <c r="O1038" s="20"/>
      <c r="P1038" s="2"/>
      <c r="Q1038" s="2"/>
      <c r="R1038" s="4"/>
      <c r="S1038" s="99"/>
      <c r="T1038" s="9"/>
      <c r="U1038" s="9"/>
      <c r="V1038" s="9"/>
      <c r="W1038" s="9"/>
      <c r="X1038" s="9"/>
      <c r="Y1038" s="1"/>
      <c r="Z1038" s="9"/>
      <c r="AA1038" s="9"/>
      <c r="AB1038" s="9"/>
      <c r="AC1038" s="9"/>
      <c r="AD1038" s="9"/>
      <c r="AE1038" s="10"/>
      <c r="AF1038" s="9"/>
      <c r="AG1038" s="9"/>
      <c r="AH1038" s="99">
        <f t="shared" si="558"/>
        <v>44213</v>
      </c>
      <c r="AI1038" s="2">
        <f t="shared" ca="1" si="553"/>
        <v>363.579724</v>
      </c>
      <c r="AJ1038" s="9">
        <f t="shared" si="553"/>
        <v>350</v>
      </c>
      <c r="AK1038" s="16">
        <f t="shared" ca="1" si="553"/>
        <v>0</v>
      </c>
      <c r="AL1038" s="17">
        <f t="shared" ca="1" si="553"/>
        <v>1.0223114099999999</v>
      </c>
      <c r="AM1038" s="99">
        <f t="shared" si="554"/>
        <v>44213</v>
      </c>
      <c r="AN1038" s="16">
        <f t="shared" si="555"/>
        <v>1.7999999999999999E-2</v>
      </c>
      <c r="AO1038" s="3">
        <f t="shared" si="555"/>
        <v>226</v>
      </c>
      <c r="AP1038" s="15">
        <f t="shared" si="555"/>
        <v>1.016127966</v>
      </c>
      <c r="AQ1038" s="15">
        <f t="shared" ca="1" si="555"/>
        <v>1.038799214</v>
      </c>
      <c r="AR1038" s="99">
        <f t="shared" si="556"/>
        <v>44213</v>
      </c>
      <c r="AS1038" s="2">
        <f t="shared" ca="1" si="557"/>
        <v>13.579724000000001</v>
      </c>
      <c r="AT1038" s="2">
        <f t="shared" si="557"/>
        <v>0</v>
      </c>
      <c r="AU1038" s="28" t="str">
        <f t="shared" si="557"/>
        <v>A+J=</v>
      </c>
      <c r="AV1038" s="99">
        <f t="shared" si="557"/>
        <v>44249</v>
      </c>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c r="FV1038" s="3"/>
      <c r="FW1038" s="3"/>
      <c r="FX1038" s="3"/>
      <c r="FY1038" s="3"/>
      <c r="FZ1038" s="3"/>
      <c r="GA1038" s="3"/>
      <c r="GB1038" s="3"/>
      <c r="GC1038" s="3"/>
      <c r="GD1038" s="3"/>
      <c r="GE1038" s="3"/>
      <c r="GF1038" s="3"/>
      <c r="GG1038" s="3"/>
      <c r="GH1038" s="3"/>
      <c r="GI1038" s="3"/>
      <c r="GJ1038" s="3"/>
      <c r="GK1038" s="3"/>
      <c r="GL1038" s="3"/>
      <c r="GM1038" s="3"/>
      <c r="GN1038" s="3"/>
      <c r="GO1038" s="3"/>
      <c r="GP1038" s="3"/>
      <c r="GQ1038" s="3"/>
      <c r="GR1038" s="3"/>
      <c r="GS1038" s="3"/>
      <c r="GT1038" s="1"/>
      <c r="GU1038" s="1"/>
      <c r="GV1038" s="1"/>
      <c r="GW1038" s="1"/>
      <c r="GX1038" s="1"/>
      <c r="GY1038" s="1"/>
      <c r="GZ1038" s="1"/>
      <c r="HA1038" s="1"/>
      <c r="HB1038" s="1"/>
      <c r="HC1038" s="1"/>
      <c r="HD1038" s="1"/>
      <c r="HE1038" s="1"/>
      <c r="HF1038" s="1"/>
      <c r="HG1038" s="1"/>
      <c r="HH1038" s="1"/>
      <c r="HI1038" s="1"/>
      <c r="HJ1038" s="1"/>
      <c r="HK1038" s="1"/>
      <c r="HL1038" s="1"/>
    </row>
    <row r="1039" spans="1:220" x14ac:dyDescent="0.15">
      <c r="A1039" s="97"/>
      <c r="B1039" s="19"/>
      <c r="C1039" s="2"/>
      <c r="D1039" s="16"/>
      <c r="E1039" s="17"/>
      <c r="F1039" s="17"/>
      <c r="G1039" s="17"/>
      <c r="H1039" s="17"/>
      <c r="I1039" s="16"/>
      <c r="J1039" s="99"/>
      <c r="K1039" s="3"/>
      <c r="L1039" s="20"/>
      <c r="M1039" s="15"/>
      <c r="N1039" s="15"/>
      <c r="O1039" s="20"/>
      <c r="P1039" s="2"/>
      <c r="Q1039" s="2"/>
      <c r="R1039" s="4"/>
      <c r="S1039" s="99"/>
      <c r="T1039" s="9"/>
      <c r="U1039" s="9"/>
      <c r="V1039" s="9"/>
      <c r="W1039" s="9"/>
      <c r="X1039" s="9"/>
      <c r="Y1039" s="1"/>
      <c r="Z1039" s="9"/>
      <c r="AA1039" s="9"/>
      <c r="AB1039" s="9"/>
      <c r="AC1039" s="9"/>
      <c r="AD1039" s="9"/>
      <c r="AE1039" s="10"/>
      <c r="AF1039" s="9"/>
      <c r="AG1039" s="9"/>
      <c r="AH1039" s="99"/>
      <c r="AI1039" s="3"/>
      <c r="AJ1039" s="9"/>
      <c r="AK1039" s="16"/>
      <c r="AL1039" s="17"/>
      <c r="AM1039" s="99"/>
      <c r="AN1039" s="16"/>
      <c r="AO1039" s="3"/>
      <c r="AP1039" s="15"/>
      <c r="AQ1039" s="15"/>
      <c r="AR1039" s="99"/>
      <c r="AS1039" s="2"/>
      <c r="AT1039" s="3"/>
      <c r="AU1039" s="4"/>
      <c r="AV1039" s="99"/>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c r="FV1039" s="3"/>
      <c r="FW1039" s="3"/>
      <c r="FX1039" s="3"/>
      <c r="FY1039" s="3"/>
      <c r="FZ1039" s="3"/>
      <c r="GA1039" s="3"/>
      <c r="GB1039" s="3"/>
      <c r="GC1039" s="3"/>
      <c r="GD1039" s="3"/>
      <c r="GE1039" s="3"/>
      <c r="GF1039" s="3"/>
      <c r="GG1039" s="3"/>
      <c r="GH1039" s="3"/>
      <c r="GI1039" s="3"/>
      <c r="GJ1039" s="3"/>
      <c r="GK1039" s="3"/>
      <c r="GL1039" s="3"/>
      <c r="GM1039" s="3"/>
      <c r="GN1039" s="3"/>
      <c r="GO1039" s="3"/>
      <c r="GP1039" s="3"/>
      <c r="GQ1039" s="3"/>
      <c r="GR1039" s="3"/>
      <c r="GS1039" s="3"/>
      <c r="GT1039" s="1"/>
      <c r="GU1039" s="1"/>
      <c r="GV1039" s="1"/>
      <c r="GW1039" s="1"/>
      <c r="GX1039" s="1"/>
      <c r="GY1039" s="1"/>
      <c r="GZ1039" s="1"/>
      <c r="HA1039" s="1"/>
      <c r="HB1039" s="1"/>
      <c r="HC1039" s="1"/>
      <c r="HD1039" s="1"/>
      <c r="HE1039" s="1"/>
      <c r="HF1039" s="1"/>
      <c r="HG1039" s="1"/>
      <c r="HH1039" s="1"/>
      <c r="HI1039" s="1"/>
      <c r="HJ1039" s="1"/>
      <c r="HK1039" s="1"/>
      <c r="HL1039" s="1"/>
    </row>
    <row r="1040" spans="1:220" x14ac:dyDescent="0.15">
      <c r="A1040" s="97"/>
      <c r="B1040" s="19"/>
      <c r="C1040" s="2"/>
      <c r="D1040" s="16"/>
      <c r="E1040" s="17"/>
      <c r="F1040" s="17"/>
      <c r="G1040" s="17"/>
      <c r="H1040" s="17"/>
      <c r="I1040" s="16"/>
      <c r="J1040" s="99"/>
      <c r="K1040" s="3"/>
      <c r="L1040" s="20"/>
      <c r="M1040" s="15"/>
      <c r="N1040" s="15"/>
      <c r="O1040" s="20"/>
      <c r="P1040" s="2"/>
      <c r="Q1040" s="2"/>
      <c r="R1040" s="4"/>
      <c r="S1040" s="99"/>
      <c r="T1040" s="9"/>
      <c r="U1040" s="9"/>
      <c r="V1040" s="9"/>
      <c r="W1040" s="9"/>
      <c r="X1040" s="9"/>
      <c r="Y1040" s="1"/>
      <c r="Z1040" s="9"/>
      <c r="AA1040" s="9"/>
      <c r="AB1040" s="9"/>
      <c r="AC1040" s="9"/>
      <c r="AD1040" s="9"/>
      <c r="AE1040" s="10"/>
      <c r="AF1040" s="9"/>
      <c r="AG1040" s="9"/>
      <c r="AH1040" s="99" t="str">
        <f t="shared" ref="AH1040:AV1040" si="559">+$B$9</f>
        <v>AMAR16</v>
      </c>
      <c r="AI1040" s="3" t="str">
        <f t="shared" si="559"/>
        <v>AMAR16</v>
      </c>
      <c r="AJ1040" s="3" t="str">
        <f t="shared" si="559"/>
        <v>AMAR16</v>
      </c>
      <c r="AK1040" s="3" t="str">
        <f t="shared" si="559"/>
        <v>AMAR16</v>
      </c>
      <c r="AL1040" s="3" t="str">
        <f t="shared" si="559"/>
        <v>AMAR16</v>
      </c>
      <c r="AM1040" s="99" t="str">
        <f t="shared" si="559"/>
        <v>AMAR16</v>
      </c>
      <c r="AN1040" s="3" t="str">
        <f t="shared" si="559"/>
        <v>AMAR16</v>
      </c>
      <c r="AO1040" s="3" t="str">
        <f t="shared" si="559"/>
        <v>AMAR16</v>
      </c>
      <c r="AP1040" s="3" t="str">
        <f t="shared" si="559"/>
        <v>AMAR16</v>
      </c>
      <c r="AQ1040" s="3" t="str">
        <f t="shared" si="559"/>
        <v>AMAR16</v>
      </c>
      <c r="AR1040" s="99" t="str">
        <f t="shared" si="559"/>
        <v>AMAR16</v>
      </c>
      <c r="AS1040" s="3" t="str">
        <f t="shared" si="559"/>
        <v>AMAR16</v>
      </c>
      <c r="AT1040" s="3" t="str">
        <f t="shared" si="559"/>
        <v>AMAR16</v>
      </c>
      <c r="AU1040" s="4" t="str">
        <f t="shared" si="559"/>
        <v>AMAR16</v>
      </c>
      <c r="AV1040" s="99" t="str">
        <f t="shared" si="559"/>
        <v>AMAR16</v>
      </c>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c r="FV1040" s="3"/>
      <c r="FW1040" s="3"/>
      <c r="FX1040" s="3"/>
      <c r="FY1040" s="3"/>
      <c r="FZ1040" s="3"/>
      <c r="GA1040" s="3"/>
      <c r="GB1040" s="3"/>
      <c r="GC1040" s="3"/>
      <c r="GD1040" s="3"/>
      <c r="GE1040" s="3"/>
      <c r="GF1040" s="3"/>
      <c r="GG1040" s="3"/>
      <c r="GH1040" s="3"/>
      <c r="GI1040" s="3"/>
      <c r="GJ1040" s="3"/>
      <c r="GK1040" s="3"/>
      <c r="GL1040" s="3"/>
      <c r="GM1040" s="3"/>
      <c r="GN1040" s="3"/>
      <c r="GO1040" s="3"/>
      <c r="GP1040" s="3"/>
      <c r="GQ1040" s="3"/>
      <c r="GR1040" s="3"/>
      <c r="GS1040" s="3"/>
      <c r="GT1040" s="1"/>
      <c r="GU1040" s="1"/>
      <c r="GV1040" s="1"/>
      <c r="GW1040" s="1"/>
      <c r="GX1040" s="1"/>
      <c r="GY1040" s="1"/>
      <c r="GZ1040" s="1"/>
      <c r="HA1040" s="1"/>
      <c r="HB1040" s="1"/>
      <c r="HC1040" s="1"/>
      <c r="HD1040" s="1"/>
      <c r="HE1040" s="1"/>
      <c r="HF1040" s="1"/>
      <c r="HG1040" s="1"/>
      <c r="HH1040" s="1"/>
      <c r="HI1040" s="1"/>
      <c r="HJ1040" s="1"/>
      <c r="HK1040" s="1"/>
      <c r="HL1040" s="1"/>
    </row>
    <row r="1041" spans="1:220" x14ac:dyDescent="0.15">
      <c r="A1041" s="97"/>
      <c r="B1041" s="19"/>
      <c r="C1041" s="2"/>
      <c r="D1041" s="16"/>
      <c r="E1041" s="17"/>
      <c r="F1041" s="17"/>
      <c r="G1041" s="17"/>
      <c r="H1041" s="17"/>
      <c r="I1041" s="16"/>
      <c r="J1041" s="99"/>
      <c r="K1041" s="3"/>
      <c r="L1041" s="20"/>
      <c r="M1041" s="15"/>
      <c r="N1041" s="15"/>
      <c r="O1041" s="20"/>
      <c r="P1041" s="2"/>
      <c r="Q1041" s="2"/>
      <c r="R1041" s="4"/>
      <c r="S1041" s="99"/>
      <c r="T1041" s="9"/>
      <c r="U1041" s="9"/>
      <c r="V1041" s="9"/>
      <c r="W1041" s="9"/>
      <c r="X1041" s="9"/>
      <c r="Y1041" s="1"/>
      <c r="Z1041" s="9"/>
      <c r="AA1041" s="9"/>
      <c r="AB1041" s="9"/>
      <c r="AC1041" s="9"/>
      <c r="AD1041" s="9"/>
      <c r="AE1041" s="10"/>
      <c r="AF1041" s="9"/>
      <c r="AG1041" s="9"/>
      <c r="AH1041" s="99" t="s">
        <v>4</v>
      </c>
      <c r="AI1041" s="3" t="s">
        <v>5</v>
      </c>
      <c r="AJ1041" s="9" t="s">
        <v>6</v>
      </c>
      <c r="AK1041" s="11" t="s">
        <v>7</v>
      </c>
      <c r="AL1041" s="12" t="s">
        <v>7</v>
      </c>
      <c r="AM1041" s="99" t="s">
        <v>4</v>
      </c>
      <c r="AN1041" s="11" t="s">
        <v>8</v>
      </c>
      <c r="AO1041" s="14" t="s">
        <v>8</v>
      </c>
      <c r="AP1041" s="13" t="s">
        <v>8</v>
      </c>
      <c r="AQ1041" s="15" t="s">
        <v>9</v>
      </c>
      <c r="AR1041" s="99" t="s">
        <v>4</v>
      </c>
      <c r="AS1041" s="2" t="s">
        <v>11</v>
      </c>
      <c r="AT1041" s="3" t="s">
        <v>12</v>
      </c>
      <c r="AU1041" s="4" t="s">
        <v>13</v>
      </c>
      <c r="AV1041" s="99" t="s">
        <v>13</v>
      </c>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c r="FV1041" s="3"/>
      <c r="FW1041" s="3"/>
      <c r="FX1041" s="3"/>
      <c r="FY1041" s="3"/>
      <c r="FZ1041" s="3"/>
      <c r="GA1041" s="3"/>
      <c r="GB1041" s="3"/>
      <c r="GC1041" s="3"/>
      <c r="GD1041" s="3"/>
      <c r="GE1041" s="3"/>
      <c r="GF1041" s="3"/>
      <c r="GG1041" s="3"/>
      <c r="GH1041" s="3"/>
      <c r="GI1041" s="3"/>
      <c r="GJ1041" s="3"/>
      <c r="GK1041" s="3"/>
      <c r="GL1041" s="3"/>
      <c r="GM1041" s="3"/>
      <c r="GN1041" s="3"/>
      <c r="GO1041" s="3"/>
      <c r="GP1041" s="3"/>
      <c r="GQ1041" s="3"/>
      <c r="GR1041" s="3"/>
      <c r="GS1041" s="3"/>
      <c r="GT1041" s="1"/>
      <c r="GU1041" s="1"/>
      <c r="GV1041" s="1"/>
      <c r="GW1041" s="1"/>
      <c r="GX1041" s="1"/>
      <c r="GY1041" s="1"/>
      <c r="GZ1041" s="1"/>
      <c r="HA1041" s="1"/>
      <c r="HB1041" s="1"/>
      <c r="HC1041" s="1"/>
      <c r="HD1041" s="1"/>
      <c r="HE1041" s="1"/>
      <c r="HF1041" s="1"/>
      <c r="HG1041" s="1"/>
      <c r="HH1041" s="1"/>
      <c r="HI1041" s="1"/>
      <c r="HJ1041" s="1"/>
      <c r="HK1041" s="1"/>
      <c r="HL1041" s="1"/>
    </row>
    <row r="1042" spans="1:220" x14ac:dyDescent="0.15">
      <c r="A1042" s="97"/>
      <c r="B1042" s="19"/>
      <c r="C1042" s="2"/>
      <c r="D1042" s="16"/>
      <c r="E1042" s="17"/>
      <c r="F1042" s="17"/>
      <c r="G1042" s="17"/>
      <c r="H1042" s="17"/>
      <c r="I1042" s="16"/>
      <c r="J1042" s="99"/>
      <c r="K1042" s="3"/>
      <c r="L1042" s="20"/>
      <c r="M1042" s="15"/>
      <c r="N1042" s="15"/>
      <c r="O1042" s="20"/>
      <c r="P1042" s="2"/>
      <c r="Q1042" s="2"/>
      <c r="R1042" s="4"/>
      <c r="S1042" s="99"/>
      <c r="T1042" s="9"/>
      <c r="U1042" s="9"/>
      <c r="V1042" s="9"/>
      <c r="W1042" s="9"/>
      <c r="X1042" s="9"/>
      <c r="Y1042" s="1"/>
      <c r="Z1042" s="9"/>
      <c r="AA1042" s="9"/>
      <c r="AB1042" s="9"/>
      <c r="AC1042" s="9"/>
      <c r="AD1042" s="9"/>
      <c r="AE1042" s="10"/>
      <c r="AF1042" s="9"/>
      <c r="AG1042" s="9"/>
      <c r="AH1042" s="99"/>
      <c r="AI1042" s="3" t="s">
        <v>15</v>
      </c>
      <c r="AJ1042" s="9" t="s">
        <v>16</v>
      </c>
      <c r="AK1042" s="16" t="s">
        <v>17</v>
      </c>
      <c r="AL1042" s="17" t="s">
        <v>18</v>
      </c>
      <c r="AM1042" s="99"/>
      <c r="AN1042" s="16"/>
      <c r="AO1042" s="3" t="s">
        <v>19</v>
      </c>
      <c r="AP1042" s="15" t="s">
        <v>18</v>
      </c>
      <c r="AQ1042" s="15" t="s">
        <v>20</v>
      </c>
      <c r="AR1042" s="99"/>
      <c r="AS1042" s="2"/>
      <c r="AT1042" s="3"/>
      <c r="AU1042" s="4" t="s">
        <v>21</v>
      </c>
      <c r="AV1042" s="99" t="s">
        <v>4</v>
      </c>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c r="FV1042" s="3"/>
      <c r="FW1042" s="3"/>
      <c r="FX1042" s="3"/>
      <c r="FY1042" s="3"/>
      <c r="FZ1042" s="3"/>
      <c r="GA1042" s="3"/>
      <c r="GB1042" s="3"/>
      <c r="GC1042" s="3"/>
      <c r="GD1042" s="3"/>
      <c r="GE1042" s="3"/>
      <c r="GF1042" s="3"/>
      <c r="GG1042" s="3"/>
      <c r="GH1042" s="3"/>
      <c r="GI1042" s="3"/>
      <c r="GJ1042" s="3"/>
      <c r="GK1042" s="3"/>
      <c r="GL1042" s="3"/>
      <c r="GM1042" s="3"/>
      <c r="GN1042" s="3"/>
      <c r="GO1042" s="3"/>
      <c r="GP1042" s="3"/>
      <c r="GQ1042" s="3"/>
      <c r="GR1042" s="3"/>
      <c r="GS1042" s="3"/>
      <c r="GT1042" s="1"/>
      <c r="GU1042" s="1"/>
      <c r="GV1042" s="1"/>
      <c r="GW1042" s="1"/>
      <c r="GX1042" s="1"/>
      <c r="GY1042" s="1"/>
      <c r="GZ1042" s="1"/>
      <c r="HA1042" s="1"/>
      <c r="HB1042" s="1"/>
      <c r="HC1042" s="1"/>
      <c r="HD1042" s="1"/>
      <c r="HE1042" s="1"/>
      <c r="HF1042" s="1"/>
      <c r="HG1042" s="1"/>
      <c r="HH1042" s="1"/>
      <c r="HI1042" s="1"/>
      <c r="HJ1042" s="1"/>
      <c r="HK1042" s="1"/>
      <c r="HL1042" s="1"/>
    </row>
    <row r="1043" spans="1:220" x14ac:dyDescent="0.15">
      <c r="A1043" s="97"/>
      <c r="B1043" s="19"/>
      <c r="C1043" s="2"/>
      <c r="D1043" s="16"/>
      <c r="E1043" s="17"/>
      <c r="F1043" s="17"/>
      <c r="G1043" s="17"/>
      <c r="H1043" s="17"/>
      <c r="I1043" s="16"/>
      <c r="J1043" s="99"/>
      <c r="K1043" s="3"/>
      <c r="L1043" s="20"/>
      <c r="M1043" s="15"/>
      <c r="N1043" s="15"/>
      <c r="O1043" s="20"/>
      <c r="P1043" s="2"/>
      <c r="Q1043" s="2"/>
      <c r="R1043" s="4"/>
      <c r="S1043" s="99"/>
      <c r="T1043" s="9"/>
      <c r="U1043" s="9"/>
      <c r="V1043" s="9"/>
      <c r="W1043" s="9"/>
      <c r="X1043" s="9"/>
      <c r="Y1043" s="1"/>
      <c r="Z1043" s="9"/>
      <c r="AA1043" s="9"/>
      <c r="AB1043" s="9"/>
      <c r="AC1043" s="9"/>
      <c r="AD1043" s="9"/>
      <c r="AE1043" s="10"/>
      <c r="AF1043" s="9"/>
      <c r="AG1043" s="9"/>
      <c r="AH1043" s="99"/>
      <c r="AI1043" s="3" t="str">
        <f>+$B$9</f>
        <v>AMAR16</v>
      </c>
      <c r="AJ1043" s="9"/>
      <c r="AK1043" s="16"/>
      <c r="AL1043" s="17" t="s">
        <v>25</v>
      </c>
      <c r="AM1043" s="99"/>
      <c r="AN1043" s="16" t="s">
        <v>26</v>
      </c>
      <c r="AO1043" s="3" t="s">
        <v>28</v>
      </c>
      <c r="AP1043" s="15" t="s">
        <v>29</v>
      </c>
      <c r="AQ1043" s="15" t="s">
        <v>25</v>
      </c>
      <c r="AR1043" s="99"/>
      <c r="AS1043" s="2"/>
      <c r="AT1043" s="3"/>
      <c r="AU1043" s="4" t="s">
        <v>30</v>
      </c>
      <c r="AV1043" s="101"/>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c r="FV1043" s="3"/>
      <c r="FW1043" s="3"/>
      <c r="FX1043" s="3"/>
      <c r="FY1043" s="3"/>
      <c r="FZ1043" s="3"/>
      <c r="GA1043" s="3"/>
      <c r="GB1043" s="3"/>
      <c r="GC1043" s="3"/>
      <c r="GD1043" s="3"/>
      <c r="GE1043" s="3"/>
      <c r="GF1043" s="3"/>
      <c r="GG1043" s="3"/>
      <c r="GH1043" s="3"/>
      <c r="GI1043" s="3"/>
      <c r="GJ1043" s="3"/>
      <c r="GK1043" s="3"/>
      <c r="GL1043" s="3"/>
      <c r="GM1043" s="3"/>
      <c r="GN1043" s="3"/>
      <c r="GO1043" s="3"/>
      <c r="GP1043" s="3"/>
      <c r="GQ1043" s="3"/>
      <c r="GR1043" s="3"/>
      <c r="GS1043" s="3"/>
      <c r="GT1043" s="1"/>
      <c r="GU1043" s="1"/>
      <c r="GV1043" s="1"/>
      <c r="GW1043" s="1"/>
      <c r="GX1043" s="1"/>
      <c r="GY1043" s="1"/>
      <c r="GZ1043" s="1"/>
      <c r="HA1043" s="1"/>
      <c r="HB1043" s="1"/>
      <c r="HC1043" s="1"/>
      <c r="HD1043" s="1"/>
      <c r="HE1043" s="1"/>
      <c r="HF1043" s="1"/>
      <c r="HG1043" s="1"/>
      <c r="HH1043" s="1"/>
      <c r="HI1043" s="1"/>
      <c r="HJ1043" s="1"/>
      <c r="HK1043" s="1"/>
      <c r="HL1043" s="1"/>
    </row>
    <row r="1044" spans="1:220" x14ac:dyDescent="0.15">
      <c r="A1044" s="97"/>
      <c r="B1044" s="19"/>
      <c r="C1044" s="2"/>
      <c r="D1044" s="16"/>
      <c r="E1044" s="17"/>
      <c r="F1044" s="17"/>
      <c r="G1044" s="17"/>
      <c r="H1044" s="17"/>
      <c r="I1044" s="16"/>
      <c r="J1044" s="99"/>
      <c r="K1044" s="3"/>
      <c r="L1044" s="20"/>
      <c r="M1044" s="15"/>
      <c r="N1044" s="15"/>
      <c r="O1044" s="20"/>
      <c r="P1044" s="2"/>
      <c r="Q1044" s="2"/>
      <c r="R1044" s="4"/>
      <c r="S1044" s="99"/>
      <c r="T1044" s="9"/>
      <c r="U1044" s="9"/>
      <c r="V1044" s="9"/>
      <c r="W1044" s="9"/>
      <c r="X1044" s="9"/>
      <c r="Y1044" s="1"/>
      <c r="Z1044" s="9"/>
      <c r="AA1044" s="9"/>
      <c r="AB1044" s="9"/>
      <c r="AC1044" s="9"/>
      <c r="AD1044" s="9"/>
      <c r="AE1044" s="10"/>
      <c r="AF1044" s="9"/>
      <c r="AG1044" s="9"/>
      <c r="AH1044" s="99"/>
      <c r="AI1044" s="3"/>
      <c r="AJ1044" s="9" t="s">
        <v>32</v>
      </c>
      <c r="AK1044" s="16" t="s">
        <v>33</v>
      </c>
      <c r="AL1044" s="17" t="s">
        <v>37</v>
      </c>
      <c r="AM1044" s="99"/>
      <c r="AN1044" s="16" t="s">
        <v>38</v>
      </c>
      <c r="AO1044" s="3" t="s">
        <v>40</v>
      </c>
      <c r="AP1044" s="15" t="s">
        <v>41</v>
      </c>
      <c r="AQ1044" s="15" t="s">
        <v>42</v>
      </c>
      <c r="AR1044" s="99"/>
      <c r="AS1044" s="2" t="s">
        <v>43</v>
      </c>
      <c r="AT1044" s="3"/>
      <c r="AU1044" s="4"/>
      <c r="AV1044" s="101"/>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c r="FV1044" s="3"/>
      <c r="FW1044" s="3"/>
      <c r="FX1044" s="3"/>
      <c r="FY1044" s="3"/>
      <c r="FZ1044" s="3"/>
      <c r="GA1044" s="3"/>
      <c r="GB1044" s="3"/>
      <c r="GC1044" s="3"/>
      <c r="GD1044" s="3"/>
      <c r="GE1044" s="3"/>
      <c r="GF1044" s="3"/>
      <c r="GG1044" s="3"/>
      <c r="GH1044" s="3"/>
      <c r="GI1044" s="3"/>
      <c r="GJ1044" s="3"/>
      <c r="GK1044" s="3"/>
      <c r="GL1044" s="3"/>
      <c r="GM1044" s="3"/>
      <c r="GN1044" s="3"/>
      <c r="GO1044" s="3"/>
      <c r="GP1044" s="3"/>
      <c r="GQ1044" s="3"/>
      <c r="GR1044" s="3"/>
      <c r="GS1044" s="3"/>
      <c r="GT1044" s="1"/>
      <c r="GU1044" s="1"/>
      <c r="GV1044" s="1"/>
      <c r="GW1044" s="1"/>
      <c r="GX1044" s="1"/>
      <c r="GY1044" s="1"/>
      <c r="GZ1044" s="1"/>
      <c r="HA1044" s="1"/>
      <c r="HB1044" s="1"/>
      <c r="HC1044" s="1"/>
      <c r="HD1044" s="1"/>
      <c r="HE1044" s="1"/>
      <c r="HF1044" s="1"/>
      <c r="HG1044" s="1"/>
      <c r="HH1044" s="1"/>
      <c r="HI1044" s="1"/>
      <c r="HJ1044" s="1"/>
      <c r="HK1044" s="1"/>
      <c r="HL1044" s="1"/>
    </row>
    <row r="1045" spans="1:220" x14ac:dyDescent="0.15">
      <c r="A1045" s="97"/>
      <c r="B1045" s="19"/>
      <c r="C1045" s="2"/>
      <c r="D1045" s="16"/>
      <c r="E1045" s="17"/>
      <c r="F1045" s="17"/>
      <c r="G1045" s="17"/>
      <c r="H1045" s="17"/>
      <c r="I1045" s="16"/>
      <c r="J1045" s="99"/>
      <c r="K1045" s="3"/>
      <c r="L1045" s="20"/>
      <c r="M1045" s="15"/>
      <c r="N1045" s="15"/>
      <c r="O1045" s="20"/>
      <c r="P1045" s="2"/>
      <c r="Q1045" s="2"/>
      <c r="R1045" s="4"/>
      <c r="S1045" s="99"/>
      <c r="T1045" s="9"/>
      <c r="U1045" s="9"/>
      <c r="V1045" s="9"/>
      <c r="W1045" s="9"/>
      <c r="X1045" s="9"/>
      <c r="Y1045" s="1"/>
      <c r="Z1045" s="9"/>
      <c r="AA1045" s="9"/>
      <c r="AB1045" s="9"/>
      <c r="AC1045" s="9"/>
      <c r="AD1045" s="9"/>
      <c r="AE1045" s="10"/>
      <c r="AF1045" s="9"/>
      <c r="AG1045" s="9"/>
      <c r="AH1045" s="99"/>
      <c r="AI1045" s="3" t="s">
        <v>53</v>
      </c>
      <c r="AJ1045" s="9" t="s">
        <v>53</v>
      </c>
      <c r="AK1045" s="16"/>
      <c r="AL1045" s="17"/>
      <c r="AM1045" s="99"/>
      <c r="AN1045" s="16"/>
      <c r="AO1045" s="3"/>
      <c r="AP1045" s="15"/>
      <c r="AQ1045" s="15"/>
      <c r="AR1045" s="99"/>
      <c r="AS1045" s="2" t="s">
        <v>53</v>
      </c>
      <c r="AT1045" s="3" t="s">
        <v>53</v>
      </c>
      <c r="AU1045" s="4"/>
      <c r="AV1045" s="99"/>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c r="FV1045" s="3"/>
      <c r="FW1045" s="3"/>
      <c r="FX1045" s="3"/>
      <c r="FY1045" s="3"/>
      <c r="FZ1045" s="3"/>
      <c r="GA1045" s="3"/>
      <c r="GB1045" s="3"/>
      <c r="GC1045" s="3"/>
      <c r="GD1045" s="3"/>
      <c r="GE1045" s="3"/>
      <c r="GF1045" s="3"/>
      <c r="GG1045" s="3"/>
      <c r="GH1045" s="3"/>
      <c r="GI1045" s="3"/>
      <c r="GJ1045" s="3"/>
      <c r="GK1045" s="3"/>
      <c r="GL1045" s="3"/>
      <c r="GM1045" s="3"/>
      <c r="GN1045" s="3"/>
      <c r="GO1045" s="3"/>
      <c r="GP1045" s="3"/>
      <c r="GQ1045" s="3"/>
      <c r="GR1045" s="3"/>
      <c r="GS1045" s="3"/>
      <c r="GT1045" s="1"/>
      <c r="GU1045" s="1"/>
      <c r="GV1045" s="1"/>
      <c r="GW1045" s="1"/>
      <c r="GX1045" s="1"/>
      <c r="GY1045" s="1"/>
      <c r="GZ1045" s="1"/>
      <c r="HA1045" s="1"/>
      <c r="HB1045" s="1"/>
      <c r="HC1045" s="1"/>
      <c r="HD1045" s="1"/>
      <c r="HE1045" s="1"/>
      <c r="HF1045" s="1"/>
      <c r="HG1045" s="1"/>
      <c r="HH1045" s="1"/>
      <c r="HI1045" s="1"/>
      <c r="HJ1045" s="1"/>
      <c r="HK1045" s="1"/>
      <c r="HL1045" s="1"/>
    </row>
    <row r="1046" spans="1:220" x14ac:dyDescent="0.15">
      <c r="A1046" s="97"/>
      <c r="B1046" s="19"/>
      <c r="C1046" s="2"/>
      <c r="D1046" s="16"/>
      <c r="E1046" s="17"/>
      <c r="F1046" s="17"/>
      <c r="G1046" s="17"/>
      <c r="H1046" s="17"/>
      <c r="I1046" s="16"/>
      <c r="J1046" s="99"/>
      <c r="K1046" s="3"/>
      <c r="L1046" s="20"/>
      <c r="M1046" s="15"/>
      <c r="N1046" s="15"/>
      <c r="O1046" s="20"/>
      <c r="P1046" s="2"/>
      <c r="Q1046" s="2"/>
      <c r="R1046" s="4"/>
      <c r="S1046" s="99"/>
      <c r="T1046" s="9"/>
      <c r="U1046" s="9"/>
      <c r="V1046" s="9"/>
      <c r="W1046" s="9"/>
      <c r="X1046" s="9"/>
      <c r="Y1046" s="1"/>
      <c r="Z1046" s="9"/>
      <c r="AA1046" s="9"/>
      <c r="AB1046" s="9"/>
      <c r="AC1046" s="9"/>
      <c r="AD1046" s="9"/>
      <c r="AE1046" s="10"/>
      <c r="AF1046" s="9"/>
      <c r="AG1046" s="9"/>
      <c r="AH1046" s="99">
        <f>(AH1038+1)</f>
        <v>44214</v>
      </c>
      <c r="AI1046" s="2">
        <f t="shared" ref="AI1046:AL1060" ca="1" si="560">VLOOKUP($AH1046,$A$12:$S$1473,(AI$1)+1)</f>
        <v>363.579724</v>
      </c>
      <c r="AJ1046" s="9">
        <f t="shared" si="560"/>
        <v>350</v>
      </c>
      <c r="AK1046" s="16">
        <f t="shared" ca="1" si="560"/>
        <v>1.9000000000000006E-2</v>
      </c>
      <c r="AL1046" s="17">
        <f t="shared" ca="1" si="560"/>
        <v>1.0223114099999999</v>
      </c>
      <c r="AM1046" s="99">
        <f t="shared" ref="AM1046:AM1060" si="561">AH1046</f>
        <v>44214</v>
      </c>
      <c r="AN1046" s="16">
        <f t="shared" ref="AN1046:AQ1060" si="562">VLOOKUP($AH1046,$A$12:$S$1473,(AN$1)+1)</f>
        <v>1.7999999999999999E-2</v>
      </c>
      <c r="AO1046" s="3">
        <f t="shared" si="562"/>
        <v>226</v>
      </c>
      <c r="AP1046" s="15">
        <f t="shared" si="562"/>
        <v>1.016127966</v>
      </c>
      <c r="AQ1046" s="15">
        <f t="shared" ca="1" si="562"/>
        <v>1.038799214</v>
      </c>
      <c r="AR1046" s="99">
        <f t="shared" ref="AR1046:AR1060" si="563">AH1046</f>
        <v>44214</v>
      </c>
      <c r="AS1046" s="2">
        <f t="shared" ref="AS1046:AV1060" ca="1" si="564">VLOOKUP($AH1046,$A$12:$S$1473,(AS$1)+1)</f>
        <v>13.579724000000001</v>
      </c>
      <c r="AT1046" s="2">
        <f t="shared" si="564"/>
        <v>0</v>
      </c>
      <c r="AU1046" s="28" t="str">
        <f t="shared" si="564"/>
        <v>A+J=</v>
      </c>
      <c r="AV1046" s="99">
        <f t="shared" si="564"/>
        <v>44249</v>
      </c>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c r="FV1046" s="3"/>
      <c r="FW1046" s="3"/>
      <c r="FX1046" s="3"/>
      <c r="FY1046" s="3"/>
      <c r="FZ1046" s="3"/>
      <c r="GA1046" s="3"/>
      <c r="GB1046" s="3"/>
      <c r="GC1046" s="3"/>
      <c r="GD1046" s="3"/>
      <c r="GE1046" s="3"/>
      <c r="GF1046" s="3"/>
      <c r="GG1046" s="3"/>
      <c r="GH1046" s="3"/>
      <c r="GI1046" s="3"/>
      <c r="GJ1046" s="3"/>
      <c r="GK1046" s="3"/>
      <c r="GL1046" s="3"/>
      <c r="GM1046" s="3"/>
      <c r="GN1046" s="3"/>
      <c r="GO1046" s="3"/>
      <c r="GP1046" s="3"/>
      <c r="GQ1046" s="3"/>
      <c r="GR1046" s="3"/>
      <c r="GS1046" s="3"/>
      <c r="GT1046" s="1"/>
      <c r="GU1046" s="1"/>
      <c r="GV1046" s="1"/>
      <c r="GW1046" s="1"/>
      <c r="GX1046" s="1"/>
      <c r="GY1046" s="1"/>
      <c r="GZ1046" s="1"/>
      <c r="HA1046" s="1"/>
      <c r="HB1046" s="1"/>
      <c r="HC1046" s="1"/>
      <c r="HD1046" s="1"/>
      <c r="HE1046" s="1"/>
      <c r="HF1046" s="1"/>
      <c r="HG1046" s="1"/>
      <c r="HH1046" s="1"/>
      <c r="HI1046" s="1"/>
      <c r="HJ1046" s="1"/>
      <c r="HK1046" s="1"/>
      <c r="HL1046" s="1"/>
    </row>
    <row r="1047" spans="1:220" x14ac:dyDescent="0.15">
      <c r="A1047" s="97"/>
      <c r="B1047" s="19"/>
      <c r="C1047" s="2"/>
      <c r="D1047" s="16"/>
      <c r="E1047" s="17"/>
      <c r="F1047" s="17"/>
      <c r="G1047" s="17"/>
      <c r="H1047" s="17"/>
      <c r="I1047" s="16"/>
      <c r="J1047" s="99"/>
      <c r="K1047" s="3"/>
      <c r="L1047" s="20"/>
      <c r="M1047" s="15"/>
      <c r="N1047" s="15"/>
      <c r="O1047" s="20"/>
      <c r="P1047" s="2"/>
      <c r="Q1047" s="2"/>
      <c r="R1047" s="4"/>
      <c r="S1047" s="99"/>
      <c r="T1047" s="9"/>
      <c r="U1047" s="9"/>
      <c r="V1047" s="9"/>
      <c r="W1047" s="9"/>
      <c r="X1047" s="9"/>
      <c r="Y1047" s="1"/>
      <c r="Z1047" s="9"/>
      <c r="AA1047" s="9"/>
      <c r="AB1047" s="9"/>
      <c r="AC1047" s="9"/>
      <c r="AD1047" s="9"/>
      <c r="AE1047" s="10"/>
      <c r="AF1047" s="9"/>
      <c r="AG1047" s="9"/>
      <c r="AH1047" s="99">
        <f t="shared" ref="AH1047:AH1060" si="565">(AH1046+1)</f>
        <v>44215</v>
      </c>
      <c r="AI1047" s="2">
        <f t="shared" ca="1" si="560"/>
        <v>363.63261999999997</v>
      </c>
      <c r="AJ1047" s="9">
        <f t="shared" si="560"/>
        <v>350</v>
      </c>
      <c r="AK1047" s="16">
        <f t="shared" ca="1" si="560"/>
        <v>1.9000000000000006E-2</v>
      </c>
      <c r="AL1047" s="17">
        <f t="shared" ca="1" si="560"/>
        <v>1.02238776</v>
      </c>
      <c r="AM1047" s="99">
        <f t="shared" si="561"/>
        <v>44215</v>
      </c>
      <c r="AN1047" s="16">
        <f t="shared" si="562"/>
        <v>1.7999999999999999E-2</v>
      </c>
      <c r="AO1047" s="3">
        <f t="shared" si="562"/>
        <v>227</v>
      </c>
      <c r="AP1047" s="15">
        <f t="shared" si="562"/>
        <v>1.016199903</v>
      </c>
      <c r="AQ1047" s="15">
        <f t="shared" ca="1" si="562"/>
        <v>1.038950343</v>
      </c>
      <c r="AR1047" s="99">
        <f t="shared" si="563"/>
        <v>44215</v>
      </c>
      <c r="AS1047" s="2">
        <f t="shared" ca="1" si="564"/>
        <v>13.632619999999999</v>
      </c>
      <c r="AT1047" s="2">
        <f t="shared" si="564"/>
        <v>0</v>
      </c>
      <c r="AU1047" s="28" t="str">
        <f t="shared" si="564"/>
        <v>A+J=</v>
      </c>
      <c r="AV1047" s="99">
        <f t="shared" si="564"/>
        <v>44249</v>
      </c>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c r="FV1047" s="3"/>
      <c r="FW1047" s="3"/>
      <c r="FX1047" s="3"/>
      <c r="FY1047" s="3"/>
      <c r="FZ1047" s="3"/>
      <c r="GA1047" s="3"/>
      <c r="GB1047" s="3"/>
      <c r="GC1047" s="3"/>
      <c r="GD1047" s="3"/>
      <c r="GE1047" s="3"/>
      <c r="GF1047" s="3"/>
      <c r="GG1047" s="3"/>
      <c r="GH1047" s="3"/>
      <c r="GI1047" s="3"/>
      <c r="GJ1047" s="3"/>
      <c r="GK1047" s="3"/>
      <c r="GL1047" s="3"/>
      <c r="GM1047" s="3"/>
      <c r="GN1047" s="3"/>
      <c r="GO1047" s="3"/>
      <c r="GP1047" s="3"/>
      <c r="GQ1047" s="3"/>
      <c r="GR1047" s="3"/>
      <c r="GS1047" s="3"/>
      <c r="GT1047" s="1"/>
      <c r="GU1047" s="1"/>
      <c r="GV1047" s="1"/>
      <c r="GW1047" s="1"/>
      <c r="GX1047" s="1"/>
      <c r="GY1047" s="1"/>
      <c r="GZ1047" s="1"/>
      <c r="HA1047" s="1"/>
      <c r="HB1047" s="1"/>
      <c r="HC1047" s="1"/>
      <c r="HD1047" s="1"/>
      <c r="HE1047" s="1"/>
      <c r="HF1047" s="1"/>
      <c r="HG1047" s="1"/>
      <c r="HH1047" s="1"/>
      <c r="HI1047" s="1"/>
      <c r="HJ1047" s="1"/>
      <c r="HK1047" s="1"/>
      <c r="HL1047" s="1"/>
    </row>
    <row r="1048" spans="1:220" x14ac:dyDescent="0.15">
      <c r="A1048" s="97"/>
      <c r="B1048" s="19"/>
      <c r="C1048" s="2"/>
      <c r="D1048" s="16"/>
      <c r="E1048" s="17"/>
      <c r="F1048" s="17"/>
      <c r="G1048" s="17"/>
      <c r="H1048" s="17"/>
      <c r="I1048" s="16"/>
      <c r="J1048" s="99"/>
      <c r="K1048" s="3"/>
      <c r="L1048" s="20"/>
      <c r="M1048" s="15"/>
      <c r="N1048" s="15"/>
      <c r="O1048" s="20"/>
      <c r="P1048" s="2"/>
      <c r="Q1048" s="2"/>
      <c r="R1048" s="4"/>
      <c r="S1048" s="99"/>
      <c r="T1048" s="9"/>
      <c r="U1048" s="9"/>
      <c r="V1048" s="9"/>
      <c r="W1048" s="9"/>
      <c r="X1048" s="9"/>
      <c r="Y1048" s="1"/>
      <c r="Z1048" s="9"/>
      <c r="AA1048" s="9"/>
      <c r="AB1048" s="9"/>
      <c r="AC1048" s="9"/>
      <c r="AD1048" s="9"/>
      <c r="AE1048" s="10"/>
      <c r="AF1048" s="9"/>
      <c r="AG1048" s="9"/>
      <c r="AH1048" s="99">
        <f t="shared" si="565"/>
        <v>44216</v>
      </c>
      <c r="AI1048" s="2">
        <f t="shared" ca="1" si="560"/>
        <v>363.68552399999999</v>
      </c>
      <c r="AJ1048" s="9">
        <f t="shared" si="560"/>
        <v>350</v>
      </c>
      <c r="AK1048" s="16">
        <f t="shared" ca="1" si="560"/>
        <v>1.9000000000000006E-2</v>
      </c>
      <c r="AL1048" s="17">
        <f t="shared" ca="1" si="560"/>
        <v>1.02246412</v>
      </c>
      <c r="AM1048" s="99">
        <f t="shared" si="561"/>
        <v>44216</v>
      </c>
      <c r="AN1048" s="16">
        <f t="shared" si="562"/>
        <v>1.7999999999999999E-2</v>
      </c>
      <c r="AO1048" s="3">
        <f t="shared" si="562"/>
        <v>228</v>
      </c>
      <c r="AP1048" s="15">
        <f t="shared" si="562"/>
        <v>1.016271846</v>
      </c>
      <c r="AQ1048" s="15">
        <f t="shared" ca="1" si="562"/>
        <v>1.039101499</v>
      </c>
      <c r="AR1048" s="99">
        <f t="shared" si="563"/>
        <v>44216</v>
      </c>
      <c r="AS1048" s="2">
        <f t="shared" ca="1" si="564"/>
        <v>13.685523999999999</v>
      </c>
      <c r="AT1048" s="2">
        <f t="shared" si="564"/>
        <v>0</v>
      </c>
      <c r="AU1048" s="28" t="str">
        <f t="shared" si="564"/>
        <v>A+J=</v>
      </c>
      <c r="AV1048" s="99">
        <f t="shared" si="564"/>
        <v>44249</v>
      </c>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c r="FV1048" s="3"/>
      <c r="FW1048" s="3"/>
      <c r="FX1048" s="3"/>
      <c r="FY1048" s="3"/>
      <c r="FZ1048" s="3"/>
      <c r="GA1048" s="3"/>
      <c r="GB1048" s="3"/>
      <c r="GC1048" s="3"/>
      <c r="GD1048" s="3"/>
      <c r="GE1048" s="3"/>
      <c r="GF1048" s="3"/>
      <c r="GG1048" s="3"/>
      <c r="GH1048" s="3"/>
      <c r="GI1048" s="3"/>
      <c r="GJ1048" s="3"/>
      <c r="GK1048" s="3"/>
      <c r="GL1048" s="3"/>
      <c r="GM1048" s="3"/>
      <c r="GN1048" s="3"/>
      <c r="GO1048" s="3"/>
      <c r="GP1048" s="3"/>
      <c r="GQ1048" s="3"/>
      <c r="GR1048" s="3"/>
      <c r="GS1048" s="3"/>
      <c r="GT1048" s="1"/>
      <c r="GU1048" s="1"/>
      <c r="GV1048" s="1"/>
      <c r="GW1048" s="1"/>
      <c r="GX1048" s="1"/>
      <c r="GY1048" s="1"/>
      <c r="GZ1048" s="1"/>
      <c r="HA1048" s="1"/>
      <c r="HB1048" s="1"/>
      <c r="HC1048" s="1"/>
      <c r="HD1048" s="1"/>
      <c r="HE1048" s="1"/>
      <c r="HF1048" s="1"/>
      <c r="HG1048" s="1"/>
      <c r="HH1048" s="1"/>
      <c r="HI1048" s="1"/>
      <c r="HJ1048" s="1"/>
      <c r="HK1048" s="1"/>
      <c r="HL1048" s="1"/>
    </row>
    <row r="1049" spans="1:220" x14ac:dyDescent="0.15">
      <c r="A1049" s="97"/>
      <c r="B1049" s="19"/>
      <c r="C1049" s="2"/>
      <c r="D1049" s="16"/>
      <c r="E1049" s="17"/>
      <c r="F1049" s="17"/>
      <c r="G1049" s="17"/>
      <c r="H1049" s="17"/>
      <c r="I1049" s="16"/>
      <c r="J1049" s="99"/>
      <c r="K1049" s="3"/>
      <c r="L1049" s="20"/>
      <c r="M1049" s="15"/>
      <c r="N1049" s="15"/>
      <c r="O1049" s="20"/>
      <c r="P1049" s="2"/>
      <c r="Q1049" s="2"/>
      <c r="R1049" s="4"/>
      <c r="S1049" s="99"/>
      <c r="T1049" s="9"/>
      <c r="U1049" s="9"/>
      <c r="V1049" s="9"/>
      <c r="W1049" s="9"/>
      <c r="X1049" s="9"/>
      <c r="Y1049" s="1"/>
      <c r="Z1049" s="9"/>
      <c r="AA1049" s="9"/>
      <c r="AB1049" s="9"/>
      <c r="AC1049" s="9"/>
      <c r="AD1049" s="9"/>
      <c r="AE1049" s="10"/>
      <c r="AF1049" s="9"/>
      <c r="AG1049" s="9"/>
      <c r="AH1049" s="99">
        <f t="shared" si="565"/>
        <v>44217</v>
      </c>
      <c r="AI1049" s="2">
        <f t="shared" ca="1" si="560"/>
        <v>363.73843799999997</v>
      </c>
      <c r="AJ1049" s="9">
        <f t="shared" si="560"/>
        <v>350</v>
      </c>
      <c r="AK1049" s="16">
        <f t="shared" ca="1" si="560"/>
        <v>1.9000000000000006E-2</v>
      </c>
      <c r="AL1049" s="17">
        <f t="shared" ca="1" si="560"/>
        <v>1.0225404899999999</v>
      </c>
      <c r="AM1049" s="99">
        <f t="shared" si="561"/>
        <v>44217</v>
      </c>
      <c r="AN1049" s="16">
        <f t="shared" si="562"/>
        <v>1.7999999999999999E-2</v>
      </c>
      <c r="AO1049" s="3">
        <f t="shared" si="562"/>
        <v>229</v>
      </c>
      <c r="AP1049" s="15">
        <f t="shared" si="562"/>
        <v>1.016343794</v>
      </c>
      <c r="AQ1049" s="15">
        <f t="shared" ca="1" si="562"/>
        <v>1.039252681</v>
      </c>
      <c r="AR1049" s="99">
        <f t="shared" si="563"/>
        <v>44217</v>
      </c>
      <c r="AS1049" s="2">
        <f t="shared" ca="1" si="564"/>
        <v>13.738438</v>
      </c>
      <c r="AT1049" s="2">
        <f t="shared" si="564"/>
        <v>0</v>
      </c>
      <c r="AU1049" s="28" t="str">
        <f t="shared" si="564"/>
        <v>A+J=</v>
      </c>
      <c r="AV1049" s="99">
        <f t="shared" si="564"/>
        <v>44249</v>
      </c>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c r="FV1049" s="3"/>
      <c r="FW1049" s="3"/>
      <c r="FX1049" s="3"/>
      <c r="FY1049" s="3"/>
      <c r="FZ1049" s="3"/>
      <c r="GA1049" s="3"/>
      <c r="GB1049" s="3"/>
      <c r="GC1049" s="3"/>
      <c r="GD1049" s="3"/>
      <c r="GE1049" s="3"/>
      <c r="GF1049" s="3"/>
      <c r="GG1049" s="3"/>
      <c r="GH1049" s="3"/>
      <c r="GI1049" s="3"/>
      <c r="GJ1049" s="3"/>
      <c r="GK1049" s="3"/>
      <c r="GL1049" s="3"/>
      <c r="GM1049" s="3"/>
      <c r="GN1049" s="3"/>
      <c r="GO1049" s="3"/>
      <c r="GP1049" s="3"/>
      <c r="GQ1049" s="3"/>
      <c r="GR1049" s="3"/>
      <c r="GS1049" s="3"/>
      <c r="GT1049" s="1"/>
      <c r="GU1049" s="1"/>
      <c r="GV1049" s="1"/>
      <c r="GW1049" s="1"/>
      <c r="GX1049" s="1"/>
      <c r="GY1049" s="1"/>
      <c r="GZ1049" s="1"/>
      <c r="HA1049" s="1"/>
      <c r="HB1049" s="1"/>
      <c r="HC1049" s="1"/>
      <c r="HD1049" s="1"/>
      <c r="HE1049" s="1"/>
      <c r="HF1049" s="1"/>
      <c r="HG1049" s="1"/>
      <c r="HH1049" s="1"/>
      <c r="HI1049" s="1"/>
      <c r="HJ1049" s="1"/>
      <c r="HK1049" s="1"/>
      <c r="HL1049" s="1"/>
    </row>
    <row r="1050" spans="1:220" x14ac:dyDescent="0.15">
      <c r="A1050" s="97"/>
      <c r="B1050" s="19"/>
      <c r="C1050" s="2"/>
      <c r="D1050" s="16"/>
      <c r="E1050" s="17"/>
      <c r="F1050" s="17"/>
      <c r="G1050" s="17"/>
      <c r="H1050" s="17"/>
      <c r="I1050" s="16"/>
      <c r="J1050" s="99"/>
      <c r="K1050" s="3"/>
      <c r="L1050" s="20"/>
      <c r="M1050" s="15"/>
      <c r="N1050" s="15"/>
      <c r="O1050" s="20"/>
      <c r="P1050" s="2"/>
      <c r="Q1050" s="2"/>
      <c r="R1050" s="4"/>
      <c r="S1050" s="99"/>
      <c r="T1050" s="9"/>
      <c r="U1050" s="9"/>
      <c r="V1050" s="9"/>
      <c r="W1050" s="9"/>
      <c r="X1050" s="9"/>
      <c r="Y1050" s="1"/>
      <c r="Z1050" s="9"/>
      <c r="AA1050" s="9"/>
      <c r="AB1050" s="9"/>
      <c r="AC1050" s="9"/>
      <c r="AD1050" s="9"/>
      <c r="AE1050" s="10"/>
      <c r="AF1050" s="9"/>
      <c r="AG1050" s="9"/>
      <c r="AH1050" s="99">
        <f t="shared" si="565"/>
        <v>44218</v>
      </c>
      <c r="AI1050" s="2">
        <f t="shared" ca="1" si="560"/>
        <v>363.79136099999999</v>
      </c>
      <c r="AJ1050" s="9">
        <f t="shared" si="560"/>
        <v>350</v>
      </c>
      <c r="AK1050" s="16">
        <f t="shared" ca="1" si="560"/>
        <v>1.9000000000000006E-2</v>
      </c>
      <c r="AL1050" s="17">
        <f t="shared" ca="1" si="560"/>
        <v>1.02261687</v>
      </c>
      <c r="AM1050" s="99">
        <f t="shared" si="561"/>
        <v>44218</v>
      </c>
      <c r="AN1050" s="16">
        <f t="shared" si="562"/>
        <v>1.7999999999999999E-2</v>
      </c>
      <c r="AO1050" s="3">
        <f t="shared" si="562"/>
        <v>230</v>
      </c>
      <c r="AP1050" s="15">
        <f t="shared" si="562"/>
        <v>1.0164157469999999</v>
      </c>
      <c r="AQ1050" s="15">
        <f t="shared" ca="1" si="562"/>
        <v>1.03940389</v>
      </c>
      <c r="AR1050" s="99">
        <f t="shared" si="563"/>
        <v>44218</v>
      </c>
      <c r="AS1050" s="2">
        <f t="shared" ca="1" si="564"/>
        <v>13.791361</v>
      </c>
      <c r="AT1050" s="2">
        <f t="shared" si="564"/>
        <v>0</v>
      </c>
      <c r="AU1050" s="28" t="str">
        <f t="shared" si="564"/>
        <v>A+J=</v>
      </c>
      <c r="AV1050" s="99">
        <f t="shared" si="564"/>
        <v>44249</v>
      </c>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c r="FV1050" s="3"/>
      <c r="FW1050" s="3"/>
      <c r="FX1050" s="3"/>
      <c r="FY1050" s="3"/>
      <c r="FZ1050" s="3"/>
      <c r="GA1050" s="3"/>
      <c r="GB1050" s="3"/>
      <c r="GC1050" s="3"/>
      <c r="GD1050" s="3"/>
      <c r="GE1050" s="3"/>
      <c r="GF1050" s="3"/>
      <c r="GG1050" s="3"/>
      <c r="GH1050" s="3"/>
      <c r="GI1050" s="3"/>
      <c r="GJ1050" s="3"/>
      <c r="GK1050" s="3"/>
      <c r="GL1050" s="3"/>
      <c r="GM1050" s="3"/>
      <c r="GN1050" s="3"/>
      <c r="GO1050" s="3"/>
      <c r="GP1050" s="3"/>
      <c r="GQ1050" s="3"/>
      <c r="GR1050" s="3"/>
      <c r="GS1050" s="3"/>
      <c r="GT1050" s="1"/>
      <c r="GU1050" s="1"/>
      <c r="GV1050" s="1"/>
      <c r="GW1050" s="1"/>
      <c r="GX1050" s="1"/>
      <c r="GY1050" s="1"/>
      <c r="GZ1050" s="1"/>
      <c r="HA1050" s="1"/>
      <c r="HB1050" s="1"/>
      <c r="HC1050" s="1"/>
      <c r="HD1050" s="1"/>
      <c r="HE1050" s="1"/>
      <c r="HF1050" s="1"/>
      <c r="HG1050" s="1"/>
      <c r="HH1050" s="1"/>
      <c r="HI1050" s="1"/>
      <c r="HJ1050" s="1"/>
      <c r="HK1050" s="1"/>
      <c r="HL1050" s="1"/>
    </row>
    <row r="1051" spans="1:220" x14ac:dyDescent="0.15">
      <c r="A1051" s="97"/>
      <c r="B1051" s="19"/>
      <c r="C1051" s="2"/>
      <c r="D1051" s="16"/>
      <c r="E1051" s="17"/>
      <c r="F1051" s="17"/>
      <c r="G1051" s="17"/>
      <c r="H1051" s="17"/>
      <c r="I1051" s="16"/>
      <c r="J1051" s="99"/>
      <c r="K1051" s="3"/>
      <c r="L1051" s="20"/>
      <c r="M1051" s="15"/>
      <c r="N1051" s="15"/>
      <c r="O1051" s="20"/>
      <c r="P1051" s="2"/>
      <c r="Q1051" s="2"/>
      <c r="R1051" s="4"/>
      <c r="S1051" s="99"/>
      <c r="T1051" s="9"/>
      <c r="U1051" s="9"/>
      <c r="V1051" s="9"/>
      <c r="W1051" s="9"/>
      <c r="X1051" s="9"/>
      <c r="Y1051" s="1"/>
      <c r="Z1051" s="9"/>
      <c r="AA1051" s="9"/>
      <c r="AB1051" s="9"/>
      <c r="AC1051" s="9"/>
      <c r="AD1051" s="9"/>
      <c r="AE1051" s="10"/>
      <c r="AF1051" s="9"/>
      <c r="AG1051" s="9"/>
      <c r="AH1051" s="99">
        <f t="shared" si="565"/>
        <v>44219</v>
      </c>
      <c r="AI1051" s="2">
        <f t="shared" ca="1" si="560"/>
        <v>363.84429</v>
      </c>
      <c r="AJ1051" s="9">
        <f t="shared" si="560"/>
        <v>350</v>
      </c>
      <c r="AK1051" s="16">
        <f t="shared" ca="1" si="560"/>
        <v>0</v>
      </c>
      <c r="AL1051" s="17">
        <f t="shared" ca="1" si="560"/>
        <v>1.0226932500000001</v>
      </c>
      <c r="AM1051" s="99">
        <f t="shared" si="561"/>
        <v>44219</v>
      </c>
      <c r="AN1051" s="16">
        <f t="shared" si="562"/>
        <v>1.7999999999999999E-2</v>
      </c>
      <c r="AO1051" s="3">
        <f t="shared" si="562"/>
        <v>231</v>
      </c>
      <c r="AP1051" s="15">
        <f t="shared" si="562"/>
        <v>1.0164877050000001</v>
      </c>
      <c r="AQ1051" s="15">
        <f t="shared" ca="1" si="562"/>
        <v>1.039555115</v>
      </c>
      <c r="AR1051" s="99">
        <f t="shared" si="563"/>
        <v>44219</v>
      </c>
      <c r="AS1051" s="2">
        <f t="shared" ca="1" si="564"/>
        <v>13.844290000000001</v>
      </c>
      <c r="AT1051" s="2">
        <f t="shared" si="564"/>
        <v>0</v>
      </c>
      <c r="AU1051" s="28" t="str">
        <f t="shared" si="564"/>
        <v>A+J=</v>
      </c>
      <c r="AV1051" s="99">
        <f t="shared" si="564"/>
        <v>44249</v>
      </c>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c r="FV1051" s="3"/>
      <c r="FW1051" s="3"/>
      <c r="FX1051" s="3"/>
      <c r="FY1051" s="3"/>
      <c r="FZ1051" s="3"/>
      <c r="GA1051" s="3"/>
      <c r="GB1051" s="3"/>
      <c r="GC1051" s="3"/>
      <c r="GD1051" s="3"/>
      <c r="GE1051" s="3"/>
      <c r="GF1051" s="3"/>
      <c r="GG1051" s="3"/>
      <c r="GH1051" s="3"/>
      <c r="GI1051" s="3"/>
      <c r="GJ1051" s="3"/>
      <c r="GK1051" s="3"/>
      <c r="GL1051" s="3"/>
      <c r="GM1051" s="3"/>
      <c r="GN1051" s="3"/>
      <c r="GO1051" s="3"/>
      <c r="GP1051" s="3"/>
      <c r="GQ1051" s="3"/>
      <c r="GR1051" s="3"/>
      <c r="GS1051" s="3"/>
      <c r="GT1051" s="1"/>
      <c r="GU1051" s="1"/>
      <c r="GV1051" s="1"/>
      <c r="GW1051" s="1"/>
      <c r="GX1051" s="1"/>
      <c r="GY1051" s="1"/>
      <c r="GZ1051" s="1"/>
      <c r="HA1051" s="1"/>
      <c r="HB1051" s="1"/>
      <c r="HC1051" s="1"/>
      <c r="HD1051" s="1"/>
      <c r="HE1051" s="1"/>
      <c r="HF1051" s="1"/>
      <c r="HG1051" s="1"/>
      <c r="HH1051" s="1"/>
      <c r="HI1051" s="1"/>
      <c r="HJ1051" s="1"/>
      <c r="HK1051" s="1"/>
      <c r="HL1051" s="1"/>
    </row>
    <row r="1052" spans="1:220" x14ac:dyDescent="0.15">
      <c r="A1052" s="97"/>
      <c r="B1052" s="19"/>
      <c r="C1052" s="2"/>
      <c r="D1052" s="16"/>
      <c r="E1052" s="17"/>
      <c r="F1052" s="17"/>
      <c r="G1052" s="17"/>
      <c r="H1052" s="17"/>
      <c r="I1052" s="16"/>
      <c r="J1052" s="99"/>
      <c r="K1052" s="3"/>
      <c r="L1052" s="20"/>
      <c r="M1052" s="15"/>
      <c r="N1052" s="15"/>
      <c r="O1052" s="20"/>
      <c r="P1052" s="2"/>
      <c r="Q1052" s="2"/>
      <c r="R1052" s="4"/>
      <c r="S1052" s="99"/>
      <c r="T1052" s="9"/>
      <c r="U1052" s="9"/>
      <c r="V1052" s="9"/>
      <c r="W1052" s="9"/>
      <c r="X1052" s="9"/>
      <c r="Y1052" s="1"/>
      <c r="Z1052" s="9"/>
      <c r="AA1052" s="9"/>
      <c r="AB1052" s="9"/>
      <c r="AC1052" s="9"/>
      <c r="AD1052" s="9"/>
      <c r="AE1052" s="10"/>
      <c r="AF1052" s="9"/>
      <c r="AG1052" s="9"/>
      <c r="AH1052" s="99">
        <f t="shared" si="565"/>
        <v>44220</v>
      </c>
      <c r="AI1052" s="2">
        <f t="shared" ca="1" si="560"/>
        <v>363.84429</v>
      </c>
      <c r="AJ1052" s="9">
        <f t="shared" si="560"/>
        <v>350</v>
      </c>
      <c r="AK1052" s="16">
        <f t="shared" ca="1" si="560"/>
        <v>0</v>
      </c>
      <c r="AL1052" s="17">
        <f t="shared" ca="1" si="560"/>
        <v>1.0226932500000001</v>
      </c>
      <c r="AM1052" s="99">
        <f t="shared" si="561"/>
        <v>44220</v>
      </c>
      <c r="AN1052" s="16">
        <f t="shared" si="562"/>
        <v>1.7999999999999999E-2</v>
      </c>
      <c r="AO1052" s="3">
        <f t="shared" si="562"/>
        <v>231</v>
      </c>
      <c r="AP1052" s="15">
        <f t="shared" si="562"/>
        <v>1.0164877050000001</v>
      </c>
      <c r="AQ1052" s="15">
        <f t="shared" ca="1" si="562"/>
        <v>1.039555115</v>
      </c>
      <c r="AR1052" s="99">
        <f t="shared" si="563"/>
        <v>44220</v>
      </c>
      <c r="AS1052" s="2">
        <f t="shared" ca="1" si="564"/>
        <v>13.844290000000001</v>
      </c>
      <c r="AT1052" s="2">
        <f t="shared" si="564"/>
        <v>0</v>
      </c>
      <c r="AU1052" s="28" t="str">
        <f t="shared" si="564"/>
        <v>A+J=</v>
      </c>
      <c r="AV1052" s="99">
        <f t="shared" si="564"/>
        <v>44249</v>
      </c>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c r="FV1052" s="3"/>
      <c r="FW1052" s="3"/>
      <c r="FX1052" s="3"/>
      <c r="FY1052" s="3"/>
      <c r="FZ1052" s="3"/>
      <c r="GA1052" s="3"/>
      <c r="GB1052" s="3"/>
      <c r="GC1052" s="3"/>
      <c r="GD1052" s="3"/>
      <c r="GE1052" s="3"/>
      <c r="GF1052" s="3"/>
      <c r="GG1052" s="3"/>
      <c r="GH1052" s="3"/>
      <c r="GI1052" s="3"/>
      <c r="GJ1052" s="3"/>
      <c r="GK1052" s="3"/>
      <c r="GL1052" s="3"/>
      <c r="GM1052" s="3"/>
      <c r="GN1052" s="3"/>
      <c r="GO1052" s="3"/>
      <c r="GP1052" s="3"/>
      <c r="GQ1052" s="3"/>
      <c r="GR1052" s="3"/>
      <c r="GS1052" s="3"/>
      <c r="GT1052" s="1"/>
      <c r="GU1052" s="1"/>
      <c r="GV1052" s="1"/>
      <c r="GW1052" s="1"/>
      <c r="GX1052" s="1"/>
      <c r="GY1052" s="1"/>
      <c r="GZ1052" s="1"/>
      <c r="HA1052" s="1"/>
      <c r="HB1052" s="1"/>
      <c r="HC1052" s="1"/>
      <c r="HD1052" s="1"/>
      <c r="HE1052" s="1"/>
      <c r="HF1052" s="1"/>
      <c r="HG1052" s="1"/>
      <c r="HH1052" s="1"/>
      <c r="HI1052" s="1"/>
      <c r="HJ1052" s="1"/>
      <c r="HK1052" s="1"/>
      <c r="HL1052" s="1"/>
    </row>
    <row r="1053" spans="1:220" x14ac:dyDescent="0.15">
      <c r="A1053" s="97"/>
      <c r="B1053" s="19"/>
      <c r="C1053" s="2"/>
      <c r="D1053" s="16"/>
      <c r="E1053" s="17"/>
      <c r="F1053" s="17"/>
      <c r="G1053" s="17"/>
      <c r="H1053" s="17"/>
      <c r="I1053" s="16"/>
      <c r="J1053" s="99"/>
      <c r="K1053" s="3"/>
      <c r="L1053" s="20"/>
      <c r="M1053" s="15"/>
      <c r="N1053" s="15"/>
      <c r="O1053" s="20"/>
      <c r="P1053" s="2"/>
      <c r="Q1053" s="2"/>
      <c r="R1053" s="4"/>
      <c r="S1053" s="99"/>
      <c r="T1053" s="9"/>
      <c r="U1053" s="9"/>
      <c r="V1053" s="9"/>
      <c r="W1053" s="9"/>
      <c r="X1053" s="9"/>
      <c r="Y1053" s="1"/>
      <c r="Z1053" s="9"/>
      <c r="AA1053" s="9"/>
      <c r="AB1053" s="9"/>
      <c r="AC1053" s="9"/>
      <c r="AD1053" s="9"/>
      <c r="AE1053" s="10"/>
      <c r="AF1053" s="9"/>
      <c r="AG1053" s="9"/>
      <c r="AH1053" s="99">
        <f t="shared" si="565"/>
        <v>44221</v>
      </c>
      <c r="AI1053" s="2">
        <f t="shared" ca="1" si="560"/>
        <v>363.84429</v>
      </c>
      <c r="AJ1053" s="9">
        <f t="shared" si="560"/>
        <v>350</v>
      </c>
      <c r="AK1053" s="16">
        <f t="shared" ca="1" si="560"/>
        <v>1.9000000000000006E-2</v>
      </c>
      <c r="AL1053" s="17">
        <f t="shared" ca="1" si="560"/>
        <v>1.0226932500000001</v>
      </c>
      <c r="AM1053" s="99">
        <f t="shared" si="561"/>
        <v>44221</v>
      </c>
      <c r="AN1053" s="16">
        <f t="shared" si="562"/>
        <v>1.7999999999999999E-2</v>
      </c>
      <c r="AO1053" s="3">
        <f t="shared" si="562"/>
        <v>231</v>
      </c>
      <c r="AP1053" s="15">
        <f t="shared" si="562"/>
        <v>1.0164877050000001</v>
      </c>
      <c r="AQ1053" s="15">
        <f t="shared" ca="1" si="562"/>
        <v>1.039555115</v>
      </c>
      <c r="AR1053" s="99">
        <f t="shared" si="563"/>
        <v>44221</v>
      </c>
      <c r="AS1053" s="2">
        <f t="shared" ca="1" si="564"/>
        <v>13.844290000000001</v>
      </c>
      <c r="AT1053" s="2">
        <f t="shared" si="564"/>
        <v>0</v>
      </c>
      <c r="AU1053" s="28" t="str">
        <f t="shared" si="564"/>
        <v>A+J=</v>
      </c>
      <c r="AV1053" s="99">
        <f t="shared" si="564"/>
        <v>44249</v>
      </c>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c r="FV1053" s="3"/>
      <c r="FW1053" s="3"/>
      <c r="FX1053" s="3"/>
      <c r="FY1053" s="3"/>
      <c r="FZ1053" s="3"/>
      <c r="GA1053" s="3"/>
      <c r="GB1053" s="3"/>
      <c r="GC1053" s="3"/>
      <c r="GD1053" s="3"/>
      <c r="GE1053" s="3"/>
      <c r="GF1053" s="3"/>
      <c r="GG1053" s="3"/>
      <c r="GH1053" s="3"/>
      <c r="GI1053" s="3"/>
      <c r="GJ1053" s="3"/>
      <c r="GK1053" s="3"/>
      <c r="GL1053" s="3"/>
      <c r="GM1053" s="3"/>
      <c r="GN1053" s="3"/>
      <c r="GO1053" s="3"/>
      <c r="GP1053" s="3"/>
      <c r="GQ1053" s="3"/>
      <c r="GR1053" s="3"/>
      <c r="GS1053" s="3"/>
      <c r="GT1053" s="1"/>
      <c r="GU1053" s="1"/>
      <c r="GV1053" s="1"/>
      <c r="GW1053" s="1"/>
      <c r="GX1053" s="1"/>
      <c r="GY1053" s="1"/>
      <c r="GZ1053" s="1"/>
      <c r="HA1053" s="1"/>
      <c r="HB1053" s="1"/>
      <c r="HC1053" s="1"/>
      <c r="HD1053" s="1"/>
      <c r="HE1053" s="1"/>
      <c r="HF1053" s="1"/>
      <c r="HG1053" s="1"/>
      <c r="HH1053" s="1"/>
      <c r="HI1053" s="1"/>
      <c r="HJ1053" s="1"/>
      <c r="HK1053" s="1"/>
      <c r="HL1053" s="1"/>
    </row>
    <row r="1054" spans="1:220" x14ac:dyDescent="0.15">
      <c r="A1054" s="97"/>
      <c r="B1054" s="19"/>
      <c r="C1054" s="2"/>
      <c r="D1054" s="16"/>
      <c r="E1054" s="17"/>
      <c r="F1054" s="17"/>
      <c r="G1054" s="17"/>
      <c r="H1054" s="17"/>
      <c r="I1054" s="16"/>
      <c r="J1054" s="99"/>
      <c r="K1054" s="3"/>
      <c r="L1054" s="20"/>
      <c r="M1054" s="15"/>
      <c r="N1054" s="15"/>
      <c r="O1054" s="20"/>
      <c r="P1054" s="2"/>
      <c r="Q1054" s="2"/>
      <c r="R1054" s="4"/>
      <c r="S1054" s="99"/>
      <c r="T1054" s="9"/>
      <c r="U1054" s="9"/>
      <c r="V1054" s="9"/>
      <c r="W1054" s="9"/>
      <c r="X1054" s="9"/>
      <c r="Y1054" s="1"/>
      <c r="Z1054" s="9"/>
      <c r="AA1054" s="9"/>
      <c r="AB1054" s="9"/>
      <c r="AC1054" s="9"/>
      <c r="AD1054" s="9"/>
      <c r="AE1054" s="10"/>
      <c r="AF1054" s="9"/>
      <c r="AG1054" s="9"/>
      <c r="AH1054" s="99">
        <f t="shared" si="565"/>
        <v>44222</v>
      </c>
      <c r="AI1054" s="2">
        <f t="shared" ca="1" si="560"/>
        <v>363.89722399999999</v>
      </c>
      <c r="AJ1054" s="9">
        <f t="shared" si="560"/>
        <v>350</v>
      </c>
      <c r="AK1054" s="16">
        <f t="shared" ca="1" si="560"/>
        <v>1.9000000000000006E-2</v>
      </c>
      <c r="AL1054" s="17">
        <f t="shared" ca="1" si="560"/>
        <v>1.02276963</v>
      </c>
      <c r="AM1054" s="99">
        <f t="shared" si="561"/>
        <v>44222</v>
      </c>
      <c r="AN1054" s="16">
        <f t="shared" si="562"/>
        <v>1.7999999999999999E-2</v>
      </c>
      <c r="AO1054" s="3">
        <f t="shared" si="562"/>
        <v>232</v>
      </c>
      <c r="AP1054" s="15">
        <f t="shared" si="562"/>
        <v>1.016559668</v>
      </c>
      <c r="AQ1054" s="15">
        <f t="shared" ca="1" si="562"/>
        <v>1.0397063559999999</v>
      </c>
      <c r="AR1054" s="99">
        <f t="shared" si="563"/>
        <v>44222</v>
      </c>
      <c r="AS1054" s="2">
        <f t="shared" ca="1" si="564"/>
        <v>13.897224</v>
      </c>
      <c r="AT1054" s="2">
        <f t="shared" si="564"/>
        <v>0</v>
      </c>
      <c r="AU1054" s="28" t="str">
        <f t="shared" si="564"/>
        <v>A+J=</v>
      </c>
      <c r="AV1054" s="99">
        <f t="shared" si="564"/>
        <v>44249</v>
      </c>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c r="FV1054" s="3"/>
      <c r="FW1054" s="3"/>
      <c r="FX1054" s="3"/>
      <c r="FY1054" s="3"/>
      <c r="FZ1054" s="3"/>
      <c r="GA1054" s="3"/>
      <c r="GB1054" s="3"/>
      <c r="GC1054" s="3"/>
      <c r="GD1054" s="3"/>
      <c r="GE1054" s="3"/>
      <c r="GF1054" s="3"/>
      <c r="GG1054" s="3"/>
      <c r="GH1054" s="3"/>
      <c r="GI1054" s="3"/>
      <c r="GJ1054" s="3"/>
      <c r="GK1054" s="3"/>
      <c r="GL1054" s="3"/>
      <c r="GM1054" s="3"/>
      <c r="GN1054" s="3"/>
      <c r="GO1054" s="3"/>
      <c r="GP1054" s="3"/>
      <c r="GQ1054" s="3"/>
      <c r="GR1054" s="3"/>
      <c r="GS1054" s="3"/>
      <c r="GT1054" s="1"/>
      <c r="GU1054" s="1"/>
      <c r="GV1054" s="1"/>
      <c r="GW1054" s="1"/>
      <c r="GX1054" s="1"/>
      <c r="GY1054" s="1"/>
      <c r="GZ1054" s="1"/>
      <c r="HA1054" s="1"/>
      <c r="HB1054" s="1"/>
      <c r="HC1054" s="1"/>
      <c r="HD1054" s="1"/>
      <c r="HE1054" s="1"/>
      <c r="HF1054" s="1"/>
      <c r="HG1054" s="1"/>
      <c r="HH1054" s="1"/>
      <c r="HI1054" s="1"/>
      <c r="HJ1054" s="1"/>
      <c r="HK1054" s="1"/>
      <c r="HL1054" s="1"/>
    </row>
    <row r="1055" spans="1:220" x14ac:dyDescent="0.15">
      <c r="A1055" s="97"/>
      <c r="B1055" s="19"/>
      <c r="C1055" s="2"/>
      <c r="D1055" s="16"/>
      <c r="E1055" s="17"/>
      <c r="F1055" s="17"/>
      <c r="G1055" s="17"/>
      <c r="H1055" s="17"/>
      <c r="I1055" s="16"/>
      <c r="J1055" s="99"/>
      <c r="K1055" s="3"/>
      <c r="L1055" s="20"/>
      <c r="M1055" s="15"/>
      <c r="N1055" s="15"/>
      <c r="O1055" s="20"/>
      <c r="P1055" s="2"/>
      <c r="Q1055" s="2"/>
      <c r="R1055" s="4"/>
      <c r="S1055" s="99"/>
      <c r="T1055" s="9"/>
      <c r="U1055" s="9"/>
      <c r="V1055" s="9"/>
      <c r="W1055" s="9"/>
      <c r="X1055" s="9"/>
      <c r="Y1055" s="1"/>
      <c r="Z1055" s="9"/>
      <c r="AA1055" s="9"/>
      <c r="AB1055" s="9"/>
      <c r="AC1055" s="9"/>
      <c r="AD1055" s="9"/>
      <c r="AE1055" s="10"/>
      <c r="AF1055" s="9"/>
      <c r="AG1055" s="9"/>
      <c r="AH1055" s="99">
        <f t="shared" si="565"/>
        <v>44223</v>
      </c>
      <c r="AI1055" s="2">
        <f t="shared" ca="1" si="560"/>
        <v>363.95016800000002</v>
      </c>
      <c r="AJ1055" s="9">
        <f t="shared" si="560"/>
        <v>350</v>
      </c>
      <c r="AK1055" s="16">
        <f t="shared" ca="1" si="560"/>
        <v>1.9000000000000006E-2</v>
      </c>
      <c r="AL1055" s="17">
        <f t="shared" ca="1" si="560"/>
        <v>1.02284602</v>
      </c>
      <c r="AM1055" s="99">
        <f t="shared" si="561"/>
        <v>44223</v>
      </c>
      <c r="AN1055" s="16">
        <f t="shared" si="562"/>
        <v>1.7999999999999999E-2</v>
      </c>
      <c r="AO1055" s="3">
        <f t="shared" si="562"/>
        <v>233</v>
      </c>
      <c r="AP1055" s="15">
        <f t="shared" si="562"/>
        <v>1.0166316360000001</v>
      </c>
      <c r="AQ1055" s="15">
        <f t="shared" ca="1" si="562"/>
        <v>1.0398576230000001</v>
      </c>
      <c r="AR1055" s="99">
        <f t="shared" si="563"/>
        <v>44223</v>
      </c>
      <c r="AS1055" s="2">
        <f t="shared" ca="1" si="564"/>
        <v>13.950168</v>
      </c>
      <c r="AT1055" s="2">
        <f t="shared" si="564"/>
        <v>0</v>
      </c>
      <c r="AU1055" s="28" t="str">
        <f t="shared" si="564"/>
        <v>A+J=</v>
      </c>
      <c r="AV1055" s="99">
        <f t="shared" si="564"/>
        <v>44249</v>
      </c>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c r="FV1055" s="3"/>
      <c r="FW1055" s="3"/>
      <c r="FX1055" s="3"/>
      <c r="FY1055" s="3"/>
      <c r="FZ1055" s="3"/>
      <c r="GA1055" s="3"/>
      <c r="GB1055" s="3"/>
      <c r="GC1055" s="3"/>
      <c r="GD1055" s="3"/>
      <c r="GE1055" s="3"/>
      <c r="GF1055" s="3"/>
      <c r="GG1055" s="3"/>
      <c r="GH1055" s="3"/>
      <c r="GI1055" s="3"/>
      <c r="GJ1055" s="3"/>
      <c r="GK1055" s="3"/>
      <c r="GL1055" s="3"/>
      <c r="GM1055" s="3"/>
      <c r="GN1055" s="3"/>
      <c r="GO1055" s="3"/>
      <c r="GP1055" s="3"/>
      <c r="GQ1055" s="3"/>
      <c r="GR1055" s="3"/>
      <c r="GS1055" s="3"/>
      <c r="GT1055" s="1"/>
      <c r="GU1055" s="1"/>
      <c r="GV1055" s="1"/>
      <c r="GW1055" s="1"/>
      <c r="GX1055" s="1"/>
      <c r="GY1055" s="1"/>
      <c r="GZ1055" s="1"/>
      <c r="HA1055" s="1"/>
      <c r="HB1055" s="1"/>
      <c r="HC1055" s="1"/>
      <c r="HD1055" s="1"/>
      <c r="HE1055" s="1"/>
      <c r="HF1055" s="1"/>
      <c r="HG1055" s="1"/>
      <c r="HH1055" s="1"/>
      <c r="HI1055" s="1"/>
      <c r="HJ1055" s="1"/>
      <c r="HK1055" s="1"/>
      <c r="HL1055" s="1"/>
    </row>
    <row r="1056" spans="1:220" x14ac:dyDescent="0.15">
      <c r="A1056" s="97"/>
      <c r="B1056" s="19"/>
      <c r="C1056" s="2"/>
      <c r="D1056" s="16"/>
      <c r="E1056" s="17"/>
      <c r="F1056" s="17"/>
      <c r="G1056" s="17"/>
      <c r="H1056" s="17"/>
      <c r="I1056" s="16"/>
      <c r="J1056" s="99"/>
      <c r="K1056" s="3"/>
      <c r="L1056" s="20"/>
      <c r="M1056" s="15"/>
      <c r="N1056" s="15"/>
      <c r="O1056" s="20"/>
      <c r="P1056" s="2"/>
      <c r="Q1056" s="2"/>
      <c r="R1056" s="4"/>
      <c r="S1056" s="99"/>
      <c r="T1056" s="9"/>
      <c r="U1056" s="9"/>
      <c r="V1056" s="9"/>
      <c r="W1056" s="9"/>
      <c r="X1056" s="9"/>
      <c r="Y1056" s="1"/>
      <c r="Z1056" s="9"/>
      <c r="AA1056" s="9"/>
      <c r="AB1056" s="9"/>
      <c r="AC1056" s="9"/>
      <c r="AD1056" s="9"/>
      <c r="AE1056" s="10"/>
      <c r="AF1056" s="9"/>
      <c r="AG1056" s="9"/>
      <c r="AH1056" s="99">
        <f t="shared" si="565"/>
        <v>44224</v>
      </c>
      <c r="AI1056" s="2">
        <f t="shared" ca="1" si="560"/>
        <v>364.00312000000002</v>
      </c>
      <c r="AJ1056" s="9">
        <f t="shared" si="560"/>
        <v>350</v>
      </c>
      <c r="AK1056" s="16">
        <f t="shared" ca="1" si="560"/>
        <v>1.9000000000000006E-2</v>
      </c>
      <c r="AL1056" s="17">
        <f t="shared" ca="1" si="560"/>
        <v>1.02292242</v>
      </c>
      <c r="AM1056" s="99">
        <f t="shared" si="561"/>
        <v>44224</v>
      </c>
      <c r="AN1056" s="16">
        <f t="shared" si="562"/>
        <v>1.7999999999999999E-2</v>
      </c>
      <c r="AO1056" s="3">
        <f t="shared" si="562"/>
        <v>234</v>
      </c>
      <c r="AP1056" s="15">
        <f t="shared" si="562"/>
        <v>1.0167036089999999</v>
      </c>
      <c r="AQ1056" s="15">
        <f t="shared" ca="1" si="562"/>
        <v>1.0400089159999999</v>
      </c>
      <c r="AR1056" s="99">
        <f t="shared" si="563"/>
        <v>44224</v>
      </c>
      <c r="AS1056" s="2">
        <f t="shared" ca="1" si="564"/>
        <v>14.003119999999999</v>
      </c>
      <c r="AT1056" s="2">
        <f t="shared" si="564"/>
        <v>0</v>
      </c>
      <c r="AU1056" s="28" t="str">
        <f t="shared" si="564"/>
        <v>A+J=</v>
      </c>
      <c r="AV1056" s="99">
        <f t="shared" si="564"/>
        <v>44249</v>
      </c>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c r="FV1056" s="3"/>
      <c r="FW1056" s="3"/>
      <c r="FX1056" s="3"/>
      <c r="FY1056" s="3"/>
      <c r="FZ1056" s="3"/>
      <c r="GA1056" s="3"/>
      <c r="GB1056" s="3"/>
      <c r="GC1056" s="3"/>
      <c r="GD1056" s="3"/>
      <c r="GE1056" s="3"/>
      <c r="GF1056" s="3"/>
      <c r="GG1056" s="3"/>
      <c r="GH1056" s="3"/>
      <c r="GI1056" s="3"/>
      <c r="GJ1056" s="3"/>
      <c r="GK1056" s="3"/>
      <c r="GL1056" s="3"/>
      <c r="GM1056" s="3"/>
      <c r="GN1056" s="3"/>
      <c r="GO1056" s="3"/>
      <c r="GP1056" s="3"/>
      <c r="GQ1056" s="3"/>
      <c r="GR1056" s="3"/>
      <c r="GS1056" s="3"/>
      <c r="GT1056" s="1"/>
      <c r="GU1056" s="1"/>
      <c r="GV1056" s="1"/>
      <c r="GW1056" s="1"/>
      <c r="GX1056" s="1"/>
      <c r="GY1056" s="1"/>
      <c r="GZ1056" s="1"/>
      <c r="HA1056" s="1"/>
      <c r="HB1056" s="1"/>
      <c r="HC1056" s="1"/>
      <c r="HD1056" s="1"/>
      <c r="HE1056" s="1"/>
      <c r="HF1056" s="1"/>
      <c r="HG1056" s="1"/>
      <c r="HH1056" s="1"/>
      <c r="HI1056" s="1"/>
      <c r="HJ1056" s="1"/>
      <c r="HK1056" s="1"/>
      <c r="HL1056" s="1"/>
    </row>
    <row r="1057" spans="1:220" x14ac:dyDescent="0.15">
      <c r="A1057" s="97"/>
      <c r="B1057" s="19"/>
      <c r="C1057" s="2"/>
      <c r="D1057" s="16"/>
      <c r="E1057" s="17"/>
      <c r="F1057" s="17"/>
      <c r="G1057" s="17"/>
      <c r="H1057" s="17"/>
      <c r="I1057" s="16"/>
      <c r="J1057" s="99"/>
      <c r="K1057" s="3"/>
      <c r="L1057" s="20"/>
      <c r="M1057" s="15"/>
      <c r="N1057" s="15"/>
      <c r="O1057" s="20"/>
      <c r="P1057" s="2"/>
      <c r="Q1057" s="2"/>
      <c r="R1057" s="4"/>
      <c r="S1057" s="99"/>
      <c r="T1057" s="9"/>
      <c r="U1057" s="9"/>
      <c r="V1057" s="9"/>
      <c r="W1057" s="9"/>
      <c r="X1057" s="9"/>
      <c r="Y1057" s="1"/>
      <c r="Z1057" s="9"/>
      <c r="AA1057" s="9"/>
      <c r="AB1057" s="9"/>
      <c r="AC1057" s="9"/>
      <c r="AD1057" s="9"/>
      <c r="AE1057" s="10"/>
      <c r="AF1057" s="9"/>
      <c r="AG1057" s="9"/>
      <c r="AH1057" s="99">
        <f t="shared" si="565"/>
        <v>44225</v>
      </c>
      <c r="AI1057" s="2">
        <f t="shared" ca="1" si="560"/>
        <v>364.05607900000001</v>
      </c>
      <c r="AJ1057" s="9">
        <f t="shared" si="560"/>
        <v>350</v>
      </c>
      <c r="AK1057" s="16">
        <f t="shared" ca="1" si="560"/>
        <v>1.9000000000000006E-2</v>
      </c>
      <c r="AL1057" s="17">
        <f t="shared" ca="1" si="560"/>
        <v>1.02299882</v>
      </c>
      <c r="AM1057" s="99">
        <f t="shared" si="561"/>
        <v>44225</v>
      </c>
      <c r="AN1057" s="16">
        <f t="shared" si="562"/>
        <v>1.7999999999999999E-2</v>
      </c>
      <c r="AO1057" s="3">
        <f t="shared" si="562"/>
        <v>235</v>
      </c>
      <c r="AP1057" s="15">
        <f t="shared" si="562"/>
        <v>1.016775588</v>
      </c>
      <c r="AQ1057" s="15">
        <f t="shared" ca="1" si="562"/>
        <v>1.0401602270000001</v>
      </c>
      <c r="AR1057" s="99">
        <f t="shared" si="563"/>
        <v>44225</v>
      </c>
      <c r="AS1057" s="2">
        <f t="shared" ca="1" si="564"/>
        <v>14.056079</v>
      </c>
      <c r="AT1057" s="2">
        <f t="shared" si="564"/>
        <v>0</v>
      </c>
      <c r="AU1057" s="28" t="str">
        <f t="shared" si="564"/>
        <v>A+J=</v>
      </c>
      <c r="AV1057" s="99">
        <f t="shared" si="564"/>
        <v>44249</v>
      </c>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c r="FV1057" s="3"/>
      <c r="FW1057" s="3"/>
      <c r="FX1057" s="3"/>
      <c r="FY1057" s="3"/>
      <c r="FZ1057" s="3"/>
      <c r="GA1057" s="3"/>
      <c r="GB1057" s="3"/>
      <c r="GC1057" s="3"/>
      <c r="GD1057" s="3"/>
      <c r="GE1057" s="3"/>
      <c r="GF1057" s="3"/>
      <c r="GG1057" s="3"/>
      <c r="GH1057" s="3"/>
      <c r="GI1057" s="3"/>
      <c r="GJ1057" s="3"/>
      <c r="GK1057" s="3"/>
      <c r="GL1057" s="3"/>
      <c r="GM1057" s="3"/>
      <c r="GN1057" s="3"/>
      <c r="GO1057" s="3"/>
      <c r="GP1057" s="3"/>
      <c r="GQ1057" s="3"/>
      <c r="GR1057" s="3"/>
      <c r="GS1057" s="3"/>
      <c r="GT1057" s="1"/>
      <c r="GU1057" s="1"/>
      <c r="GV1057" s="1"/>
      <c r="GW1057" s="1"/>
      <c r="GX1057" s="1"/>
      <c r="GY1057" s="1"/>
      <c r="GZ1057" s="1"/>
      <c r="HA1057" s="1"/>
      <c r="HB1057" s="1"/>
      <c r="HC1057" s="1"/>
      <c r="HD1057" s="1"/>
      <c r="HE1057" s="1"/>
      <c r="HF1057" s="1"/>
      <c r="HG1057" s="1"/>
      <c r="HH1057" s="1"/>
      <c r="HI1057" s="1"/>
      <c r="HJ1057" s="1"/>
      <c r="HK1057" s="1"/>
      <c r="HL1057" s="1"/>
    </row>
    <row r="1058" spans="1:220" x14ac:dyDescent="0.15">
      <c r="A1058" s="97"/>
      <c r="B1058" s="19"/>
      <c r="C1058" s="2"/>
      <c r="D1058" s="16"/>
      <c r="E1058" s="17"/>
      <c r="F1058" s="17"/>
      <c r="G1058" s="17"/>
      <c r="H1058" s="17"/>
      <c r="I1058" s="16"/>
      <c r="J1058" s="99"/>
      <c r="K1058" s="3"/>
      <c r="L1058" s="20"/>
      <c r="M1058" s="15"/>
      <c r="N1058" s="15"/>
      <c r="O1058" s="20"/>
      <c r="P1058" s="2"/>
      <c r="Q1058" s="2"/>
      <c r="R1058" s="4"/>
      <c r="S1058" s="99"/>
      <c r="T1058" s="9"/>
      <c r="U1058" s="9"/>
      <c r="V1058" s="9"/>
      <c r="W1058" s="9"/>
      <c r="X1058" s="9"/>
      <c r="Y1058" s="1"/>
      <c r="Z1058" s="9"/>
      <c r="AA1058" s="9"/>
      <c r="AB1058" s="9"/>
      <c r="AC1058" s="9"/>
      <c r="AD1058" s="9"/>
      <c r="AE1058" s="10"/>
      <c r="AF1058" s="9"/>
      <c r="AG1058" s="9"/>
      <c r="AH1058" s="99">
        <f t="shared" si="565"/>
        <v>44226</v>
      </c>
      <c r="AI1058" s="2">
        <f t="shared" ca="1" si="560"/>
        <v>364.10904699999998</v>
      </c>
      <c r="AJ1058" s="9">
        <f t="shared" si="560"/>
        <v>350</v>
      </c>
      <c r="AK1058" s="16">
        <f t="shared" ca="1" si="560"/>
        <v>0</v>
      </c>
      <c r="AL1058" s="17">
        <f t="shared" ca="1" si="560"/>
        <v>1.0230752299999999</v>
      </c>
      <c r="AM1058" s="99">
        <f t="shared" si="561"/>
        <v>44226</v>
      </c>
      <c r="AN1058" s="16">
        <f t="shared" si="562"/>
        <v>1.7999999999999999E-2</v>
      </c>
      <c r="AO1058" s="3">
        <f t="shared" si="562"/>
        <v>236</v>
      </c>
      <c r="AP1058" s="15">
        <f t="shared" si="562"/>
        <v>1.016847571</v>
      </c>
      <c r="AQ1058" s="15">
        <f t="shared" ca="1" si="562"/>
        <v>1.0403115629999999</v>
      </c>
      <c r="AR1058" s="99">
        <f t="shared" si="563"/>
        <v>44226</v>
      </c>
      <c r="AS1058" s="2">
        <f t="shared" ca="1" si="564"/>
        <v>14.109047</v>
      </c>
      <c r="AT1058" s="2">
        <f t="shared" si="564"/>
        <v>0</v>
      </c>
      <c r="AU1058" s="28" t="str">
        <f t="shared" si="564"/>
        <v>A+J=</v>
      </c>
      <c r="AV1058" s="99">
        <f t="shared" si="564"/>
        <v>44249</v>
      </c>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c r="FV1058" s="3"/>
      <c r="FW1058" s="3"/>
      <c r="FX1058" s="3"/>
      <c r="FY1058" s="3"/>
      <c r="FZ1058" s="3"/>
      <c r="GA1058" s="3"/>
      <c r="GB1058" s="3"/>
      <c r="GC1058" s="3"/>
      <c r="GD1058" s="3"/>
      <c r="GE1058" s="3"/>
      <c r="GF1058" s="3"/>
      <c r="GG1058" s="3"/>
      <c r="GH1058" s="3"/>
      <c r="GI1058" s="3"/>
      <c r="GJ1058" s="3"/>
      <c r="GK1058" s="3"/>
      <c r="GL1058" s="3"/>
      <c r="GM1058" s="3"/>
      <c r="GN1058" s="3"/>
      <c r="GO1058" s="3"/>
      <c r="GP1058" s="3"/>
      <c r="GQ1058" s="3"/>
      <c r="GR1058" s="3"/>
      <c r="GS1058" s="3"/>
      <c r="GT1058" s="1"/>
      <c r="GU1058" s="1"/>
      <c r="GV1058" s="1"/>
      <c r="GW1058" s="1"/>
      <c r="GX1058" s="1"/>
      <c r="GY1058" s="1"/>
      <c r="GZ1058" s="1"/>
      <c r="HA1058" s="1"/>
      <c r="HB1058" s="1"/>
      <c r="HC1058" s="1"/>
      <c r="HD1058" s="1"/>
      <c r="HE1058" s="1"/>
      <c r="HF1058" s="1"/>
      <c r="HG1058" s="1"/>
      <c r="HH1058" s="1"/>
      <c r="HI1058" s="1"/>
      <c r="HJ1058" s="1"/>
      <c r="HK1058" s="1"/>
      <c r="HL1058" s="1"/>
    </row>
    <row r="1059" spans="1:220" x14ac:dyDescent="0.15">
      <c r="A1059" s="97"/>
      <c r="B1059" s="19"/>
      <c r="C1059" s="2"/>
      <c r="D1059" s="16"/>
      <c r="E1059" s="17"/>
      <c r="F1059" s="17"/>
      <c r="G1059" s="17"/>
      <c r="H1059" s="17"/>
      <c r="I1059" s="16"/>
      <c r="J1059" s="99"/>
      <c r="K1059" s="3"/>
      <c r="L1059" s="20"/>
      <c r="M1059" s="15"/>
      <c r="N1059" s="15"/>
      <c r="O1059" s="20"/>
      <c r="P1059" s="2"/>
      <c r="Q1059" s="2"/>
      <c r="R1059" s="4"/>
      <c r="S1059" s="99"/>
      <c r="T1059" s="9"/>
      <c r="U1059" s="9"/>
      <c r="V1059" s="9"/>
      <c r="W1059" s="9"/>
      <c r="X1059" s="9"/>
      <c r="Y1059" s="1"/>
      <c r="Z1059" s="9"/>
      <c r="AA1059" s="9"/>
      <c r="AB1059" s="9"/>
      <c r="AC1059" s="9"/>
      <c r="AD1059" s="9"/>
      <c r="AE1059" s="10"/>
      <c r="AF1059" s="9"/>
      <c r="AG1059" s="9"/>
      <c r="AH1059" s="99">
        <f t="shared" si="565"/>
        <v>44227</v>
      </c>
      <c r="AI1059" s="2">
        <f t="shared" ca="1" si="560"/>
        <v>364.10904699999998</v>
      </c>
      <c r="AJ1059" s="9">
        <f t="shared" si="560"/>
        <v>350</v>
      </c>
      <c r="AK1059" s="16">
        <f t="shared" ca="1" si="560"/>
        <v>0</v>
      </c>
      <c r="AL1059" s="17">
        <f t="shared" ca="1" si="560"/>
        <v>1.0230752299999999</v>
      </c>
      <c r="AM1059" s="99">
        <f t="shared" si="561"/>
        <v>44227</v>
      </c>
      <c r="AN1059" s="16">
        <f t="shared" si="562"/>
        <v>1.7999999999999999E-2</v>
      </c>
      <c r="AO1059" s="3">
        <f t="shared" si="562"/>
        <v>236</v>
      </c>
      <c r="AP1059" s="15">
        <f t="shared" si="562"/>
        <v>1.016847571</v>
      </c>
      <c r="AQ1059" s="15">
        <f t="shared" ca="1" si="562"/>
        <v>1.0403115629999999</v>
      </c>
      <c r="AR1059" s="99">
        <f t="shared" si="563"/>
        <v>44227</v>
      </c>
      <c r="AS1059" s="2">
        <f t="shared" ca="1" si="564"/>
        <v>14.109047</v>
      </c>
      <c r="AT1059" s="2">
        <f t="shared" si="564"/>
        <v>0</v>
      </c>
      <c r="AU1059" s="28" t="str">
        <f t="shared" si="564"/>
        <v>A+J=</v>
      </c>
      <c r="AV1059" s="99">
        <f t="shared" si="564"/>
        <v>44249</v>
      </c>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c r="FV1059" s="3"/>
      <c r="FW1059" s="3"/>
      <c r="FX1059" s="3"/>
      <c r="FY1059" s="3"/>
      <c r="FZ1059" s="3"/>
      <c r="GA1059" s="3"/>
      <c r="GB1059" s="3"/>
      <c r="GC1059" s="3"/>
      <c r="GD1059" s="3"/>
      <c r="GE1059" s="3"/>
      <c r="GF1059" s="3"/>
      <c r="GG1059" s="3"/>
      <c r="GH1059" s="3"/>
      <c r="GI1059" s="3"/>
      <c r="GJ1059" s="3"/>
      <c r="GK1059" s="3"/>
      <c r="GL1059" s="3"/>
      <c r="GM1059" s="3"/>
      <c r="GN1059" s="3"/>
      <c r="GO1059" s="3"/>
      <c r="GP1059" s="3"/>
      <c r="GQ1059" s="3"/>
      <c r="GR1059" s="3"/>
      <c r="GS1059" s="3"/>
      <c r="GT1059" s="1"/>
      <c r="GU1059" s="1"/>
      <c r="GV1059" s="1"/>
      <c r="GW1059" s="1"/>
      <c r="GX1059" s="1"/>
      <c r="GY1059" s="1"/>
      <c r="GZ1059" s="1"/>
      <c r="HA1059" s="1"/>
      <c r="HB1059" s="1"/>
      <c r="HC1059" s="1"/>
      <c r="HD1059" s="1"/>
      <c r="HE1059" s="1"/>
      <c r="HF1059" s="1"/>
      <c r="HG1059" s="1"/>
      <c r="HH1059" s="1"/>
      <c r="HI1059" s="1"/>
      <c r="HJ1059" s="1"/>
      <c r="HK1059" s="1"/>
      <c r="HL1059" s="1"/>
    </row>
    <row r="1060" spans="1:220" x14ac:dyDescent="0.15">
      <c r="A1060" s="97"/>
      <c r="B1060" s="19"/>
      <c r="C1060" s="2"/>
      <c r="D1060" s="16"/>
      <c r="E1060" s="17"/>
      <c r="F1060" s="17"/>
      <c r="G1060" s="17"/>
      <c r="H1060" s="17"/>
      <c r="I1060" s="16"/>
      <c r="J1060" s="99"/>
      <c r="K1060" s="3"/>
      <c r="L1060" s="20"/>
      <c r="M1060" s="15"/>
      <c r="N1060" s="15"/>
      <c r="O1060" s="20"/>
      <c r="P1060" s="2"/>
      <c r="Q1060" s="2"/>
      <c r="R1060" s="4"/>
      <c r="S1060" s="99"/>
      <c r="T1060" s="9"/>
      <c r="U1060" s="9"/>
      <c r="V1060" s="9"/>
      <c r="W1060" s="9"/>
      <c r="X1060" s="9"/>
      <c r="Y1060" s="1"/>
      <c r="Z1060" s="9"/>
      <c r="AA1060" s="9"/>
      <c r="AB1060" s="9"/>
      <c r="AC1060" s="9"/>
      <c r="AD1060" s="9"/>
      <c r="AE1060" s="10"/>
      <c r="AF1060" s="9"/>
      <c r="AG1060" s="9"/>
      <c r="AH1060" s="99">
        <f t="shared" si="565"/>
        <v>44228</v>
      </c>
      <c r="AI1060" s="2">
        <f t="shared" ca="1" si="560"/>
        <v>364.10904699999998</v>
      </c>
      <c r="AJ1060" s="9">
        <f t="shared" si="560"/>
        <v>350</v>
      </c>
      <c r="AK1060" s="16">
        <f t="shared" ca="1" si="560"/>
        <v>1.9000000000000006E-2</v>
      </c>
      <c r="AL1060" s="17">
        <f t="shared" ca="1" si="560"/>
        <v>1.0230752299999999</v>
      </c>
      <c r="AM1060" s="99">
        <f t="shared" si="561"/>
        <v>44228</v>
      </c>
      <c r="AN1060" s="16">
        <f t="shared" si="562"/>
        <v>1.7999999999999999E-2</v>
      </c>
      <c r="AO1060" s="3">
        <f t="shared" si="562"/>
        <v>236</v>
      </c>
      <c r="AP1060" s="15">
        <f t="shared" si="562"/>
        <v>1.016847571</v>
      </c>
      <c r="AQ1060" s="15">
        <f t="shared" ca="1" si="562"/>
        <v>1.0403115629999999</v>
      </c>
      <c r="AR1060" s="99">
        <f t="shared" si="563"/>
        <v>44228</v>
      </c>
      <c r="AS1060" s="2">
        <f t="shared" ca="1" si="564"/>
        <v>14.109047</v>
      </c>
      <c r="AT1060" s="2">
        <f t="shared" si="564"/>
        <v>0</v>
      </c>
      <c r="AU1060" s="28" t="str">
        <f t="shared" si="564"/>
        <v>A+J=</v>
      </c>
      <c r="AV1060" s="99">
        <f t="shared" si="564"/>
        <v>44249</v>
      </c>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c r="FV1060" s="3"/>
      <c r="FW1060" s="3"/>
      <c r="FX1060" s="3"/>
      <c r="FY1060" s="3"/>
      <c r="FZ1060" s="3"/>
      <c r="GA1060" s="3"/>
      <c r="GB1060" s="3"/>
      <c r="GC1060" s="3"/>
      <c r="GD1060" s="3"/>
      <c r="GE1060" s="3"/>
      <c r="GF1060" s="3"/>
      <c r="GG1060" s="3"/>
      <c r="GH1060" s="3"/>
      <c r="GI1060" s="3"/>
      <c r="GJ1060" s="3"/>
      <c r="GK1060" s="3"/>
      <c r="GL1060" s="3"/>
      <c r="GM1060" s="3"/>
      <c r="GN1060" s="3"/>
      <c r="GO1060" s="3"/>
      <c r="GP1060" s="3"/>
      <c r="GQ1060" s="3"/>
      <c r="GR1060" s="3"/>
      <c r="GS1060" s="3"/>
      <c r="GT1060" s="1"/>
      <c r="GU1060" s="1"/>
      <c r="GV1060" s="1"/>
      <c r="GW1060" s="1"/>
      <c r="GX1060" s="1"/>
      <c r="GY1060" s="1"/>
      <c r="GZ1060" s="1"/>
      <c r="HA1060" s="1"/>
      <c r="HB1060" s="1"/>
      <c r="HC1060" s="1"/>
      <c r="HD1060" s="1"/>
      <c r="HE1060" s="1"/>
      <c r="HF1060" s="1"/>
      <c r="HG1060" s="1"/>
      <c r="HH1060" s="1"/>
      <c r="HI1060" s="1"/>
      <c r="HJ1060" s="1"/>
      <c r="HK1060" s="1"/>
      <c r="HL1060" s="1"/>
    </row>
    <row r="1061" spans="1:220" x14ac:dyDescent="0.15">
      <c r="A1061" s="97"/>
      <c r="B1061" s="19"/>
      <c r="C1061" s="2"/>
      <c r="D1061" s="16"/>
      <c r="E1061" s="17"/>
      <c r="F1061" s="17"/>
      <c r="G1061" s="17"/>
      <c r="H1061" s="17"/>
      <c r="I1061" s="16"/>
      <c r="J1061" s="99"/>
      <c r="K1061" s="3"/>
      <c r="L1061" s="20"/>
      <c r="M1061" s="15"/>
      <c r="N1061" s="15"/>
      <c r="O1061" s="20"/>
      <c r="P1061" s="2"/>
      <c r="Q1061" s="2"/>
      <c r="R1061" s="4"/>
      <c r="S1061" s="99"/>
      <c r="T1061" s="9"/>
      <c r="U1061" s="9"/>
      <c r="V1061" s="9"/>
      <c r="W1061" s="9"/>
      <c r="X1061" s="9"/>
      <c r="Y1061" s="1"/>
      <c r="Z1061" s="9"/>
      <c r="AA1061" s="9"/>
      <c r="AB1061" s="9"/>
      <c r="AC1061" s="9"/>
      <c r="AD1061" s="9"/>
      <c r="AE1061" s="10"/>
      <c r="AF1061" s="9"/>
      <c r="AG1061" s="9"/>
      <c r="AH1061" s="99"/>
      <c r="AI1061" s="3"/>
      <c r="AJ1061" s="9"/>
      <c r="AK1061" s="16"/>
      <c r="AL1061" s="17"/>
      <c r="AM1061" s="99"/>
      <c r="AN1061" s="16"/>
      <c r="AO1061" s="3"/>
      <c r="AP1061" s="15"/>
      <c r="AQ1061" s="15"/>
      <c r="AR1061" s="99"/>
      <c r="AS1061" s="2"/>
      <c r="AT1061" s="3"/>
      <c r="AU1061" s="4"/>
      <c r="AV1061" s="99"/>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c r="FV1061" s="3"/>
      <c r="FW1061" s="3"/>
      <c r="FX1061" s="3"/>
      <c r="FY1061" s="3"/>
      <c r="FZ1061" s="3"/>
      <c r="GA1061" s="3"/>
      <c r="GB1061" s="3"/>
      <c r="GC1061" s="3"/>
      <c r="GD1061" s="3"/>
      <c r="GE1061" s="3"/>
      <c r="GF1061" s="3"/>
      <c r="GG1061" s="3"/>
      <c r="GH1061" s="3"/>
      <c r="GI1061" s="3"/>
      <c r="GJ1061" s="3"/>
      <c r="GK1061" s="3"/>
      <c r="GL1061" s="3"/>
      <c r="GM1061" s="3"/>
      <c r="GN1061" s="3"/>
      <c r="GO1061" s="3"/>
      <c r="GP1061" s="3"/>
      <c r="GQ1061" s="3"/>
      <c r="GR1061" s="3"/>
      <c r="GS1061" s="3"/>
      <c r="GT1061" s="1"/>
      <c r="GU1061" s="1"/>
      <c r="GV1061" s="1"/>
      <c r="GW1061" s="1"/>
      <c r="GX1061" s="1"/>
      <c r="GY1061" s="1"/>
      <c r="GZ1061" s="1"/>
      <c r="HA1061" s="1"/>
      <c r="HB1061" s="1"/>
      <c r="HC1061" s="1"/>
      <c r="HD1061" s="1"/>
      <c r="HE1061" s="1"/>
      <c r="HF1061" s="1"/>
      <c r="HG1061" s="1"/>
      <c r="HH1061" s="1"/>
      <c r="HI1061" s="1"/>
      <c r="HJ1061" s="1"/>
      <c r="HK1061" s="1"/>
      <c r="HL1061" s="1"/>
    </row>
    <row r="1062" spans="1:220" x14ac:dyDescent="0.15">
      <c r="A1062" s="97"/>
      <c r="B1062" s="19"/>
      <c r="C1062" s="2"/>
      <c r="D1062" s="16"/>
      <c r="E1062" s="17"/>
      <c r="F1062" s="17"/>
      <c r="G1062" s="17"/>
      <c r="H1062" s="17"/>
      <c r="I1062" s="16"/>
      <c r="J1062" s="99"/>
      <c r="K1062" s="3"/>
      <c r="L1062" s="20"/>
      <c r="M1062" s="15"/>
      <c r="N1062" s="15"/>
      <c r="O1062" s="20"/>
      <c r="P1062" s="2"/>
      <c r="Q1062" s="2"/>
      <c r="R1062" s="4"/>
      <c r="S1062" s="99"/>
      <c r="T1062" s="9"/>
      <c r="U1062" s="9"/>
      <c r="V1062" s="9"/>
      <c r="W1062" s="9"/>
      <c r="X1062" s="9"/>
      <c r="Y1062" s="1"/>
      <c r="Z1062" s="9"/>
      <c r="AA1062" s="9"/>
      <c r="AB1062" s="9"/>
      <c r="AC1062" s="9"/>
      <c r="AD1062" s="9"/>
      <c r="AE1062" s="10"/>
      <c r="AF1062" s="9"/>
      <c r="AG1062" s="9"/>
      <c r="AH1062" s="99" t="str">
        <f t="shared" ref="AH1062:AV1062" si="566">+$B$9</f>
        <v>AMAR16</v>
      </c>
      <c r="AI1062" s="3" t="str">
        <f t="shared" si="566"/>
        <v>AMAR16</v>
      </c>
      <c r="AJ1062" s="3" t="str">
        <f t="shared" si="566"/>
        <v>AMAR16</v>
      </c>
      <c r="AK1062" s="3" t="str">
        <f t="shared" si="566"/>
        <v>AMAR16</v>
      </c>
      <c r="AL1062" s="3" t="str">
        <f t="shared" si="566"/>
        <v>AMAR16</v>
      </c>
      <c r="AM1062" s="99" t="str">
        <f t="shared" si="566"/>
        <v>AMAR16</v>
      </c>
      <c r="AN1062" s="3" t="str">
        <f t="shared" si="566"/>
        <v>AMAR16</v>
      </c>
      <c r="AO1062" s="3" t="str">
        <f t="shared" si="566"/>
        <v>AMAR16</v>
      </c>
      <c r="AP1062" s="3" t="str">
        <f t="shared" si="566"/>
        <v>AMAR16</v>
      </c>
      <c r="AQ1062" s="3" t="str">
        <f t="shared" si="566"/>
        <v>AMAR16</v>
      </c>
      <c r="AR1062" s="99" t="str">
        <f t="shared" si="566"/>
        <v>AMAR16</v>
      </c>
      <c r="AS1062" s="3" t="str">
        <f t="shared" si="566"/>
        <v>AMAR16</v>
      </c>
      <c r="AT1062" s="3" t="str">
        <f t="shared" si="566"/>
        <v>AMAR16</v>
      </c>
      <c r="AU1062" s="4" t="str">
        <f t="shared" si="566"/>
        <v>AMAR16</v>
      </c>
      <c r="AV1062" s="99" t="str">
        <f t="shared" si="566"/>
        <v>AMAR16</v>
      </c>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c r="FV1062" s="3"/>
      <c r="FW1062" s="3"/>
      <c r="FX1062" s="3"/>
      <c r="FY1062" s="3"/>
      <c r="FZ1062" s="3"/>
      <c r="GA1062" s="3"/>
      <c r="GB1062" s="3"/>
      <c r="GC1062" s="3"/>
      <c r="GD1062" s="3"/>
      <c r="GE1062" s="3"/>
      <c r="GF1062" s="3"/>
      <c r="GG1062" s="3"/>
      <c r="GH1062" s="3"/>
      <c r="GI1062" s="3"/>
      <c r="GJ1062" s="3"/>
      <c r="GK1062" s="3"/>
      <c r="GL1062" s="3"/>
      <c r="GM1062" s="3"/>
      <c r="GN1062" s="3"/>
      <c r="GO1062" s="3"/>
      <c r="GP1062" s="3"/>
      <c r="GQ1062" s="3"/>
      <c r="GR1062" s="3"/>
      <c r="GS1062" s="3"/>
      <c r="GT1062" s="1"/>
      <c r="GU1062" s="1"/>
      <c r="GV1062" s="1"/>
      <c r="GW1062" s="1"/>
      <c r="GX1062" s="1"/>
      <c r="GY1062" s="1"/>
      <c r="GZ1062" s="1"/>
      <c r="HA1062" s="1"/>
      <c r="HB1062" s="1"/>
      <c r="HC1062" s="1"/>
      <c r="HD1062" s="1"/>
      <c r="HE1062" s="1"/>
      <c r="HF1062" s="1"/>
      <c r="HG1062" s="1"/>
      <c r="HH1062" s="1"/>
      <c r="HI1062" s="1"/>
      <c r="HJ1062" s="1"/>
      <c r="HK1062" s="1"/>
      <c r="HL1062" s="1"/>
    </row>
    <row r="1063" spans="1:220" x14ac:dyDescent="0.15">
      <c r="A1063" s="97"/>
      <c r="B1063" s="19"/>
      <c r="C1063" s="2"/>
      <c r="D1063" s="16"/>
      <c r="E1063" s="17"/>
      <c r="F1063" s="17"/>
      <c r="G1063" s="17"/>
      <c r="H1063" s="17"/>
      <c r="I1063" s="16"/>
      <c r="J1063" s="99"/>
      <c r="K1063" s="3"/>
      <c r="L1063" s="20"/>
      <c r="M1063" s="15"/>
      <c r="N1063" s="15"/>
      <c r="O1063" s="20"/>
      <c r="P1063" s="2"/>
      <c r="Q1063" s="2"/>
      <c r="R1063" s="4"/>
      <c r="S1063" s="99"/>
      <c r="T1063" s="9"/>
      <c r="U1063" s="9"/>
      <c r="V1063" s="9"/>
      <c r="W1063" s="9"/>
      <c r="X1063" s="9"/>
      <c r="Y1063" s="1"/>
      <c r="Z1063" s="9"/>
      <c r="AA1063" s="9"/>
      <c r="AB1063" s="9"/>
      <c r="AC1063" s="9"/>
      <c r="AD1063" s="9"/>
      <c r="AE1063" s="10"/>
      <c r="AF1063" s="9"/>
      <c r="AG1063" s="9"/>
      <c r="AH1063" s="99" t="s">
        <v>4</v>
      </c>
      <c r="AI1063" s="3" t="s">
        <v>5</v>
      </c>
      <c r="AJ1063" s="9" t="s">
        <v>6</v>
      </c>
      <c r="AK1063" s="11" t="s">
        <v>7</v>
      </c>
      <c r="AL1063" s="12" t="s">
        <v>7</v>
      </c>
      <c r="AM1063" s="99" t="s">
        <v>4</v>
      </c>
      <c r="AN1063" s="11" t="s">
        <v>8</v>
      </c>
      <c r="AO1063" s="14" t="s">
        <v>8</v>
      </c>
      <c r="AP1063" s="13" t="s">
        <v>8</v>
      </c>
      <c r="AQ1063" s="15" t="s">
        <v>9</v>
      </c>
      <c r="AR1063" s="99" t="s">
        <v>4</v>
      </c>
      <c r="AS1063" s="2" t="s">
        <v>11</v>
      </c>
      <c r="AT1063" s="3" t="s">
        <v>12</v>
      </c>
      <c r="AU1063" s="4" t="s">
        <v>13</v>
      </c>
      <c r="AV1063" s="99" t="s">
        <v>13</v>
      </c>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c r="FV1063" s="3"/>
      <c r="FW1063" s="3"/>
      <c r="FX1063" s="3"/>
      <c r="FY1063" s="3"/>
      <c r="FZ1063" s="3"/>
      <c r="GA1063" s="3"/>
      <c r="GB1063" s="3"/>
      <c r="GC1063" s="3"/>
      <c r="GD1063" s="3"/>
      <c r="GE1063" s="3"/>
      <c r="GF1063" s="3"/>
      <c r="GG1063" s="3"/>
      <c r="GH1063" s="3"/>
      <c r="GI1063" s="3"/>
      <c r="GJ1063" s="3"/>
      <c r="GK1063" s="3"/>
      <c r="GL1063" s="3"/>
      <c r="GM1063" s="3"/>
      <c r="GN1063" s="3"/>
      <c r="GO1063" s="3"/>
      <c r="GP1063" s="3"/>
      <c r="GQ1063" s="3"/>
      <c r="GR1063" s="3"/>
      <c r="GS1063" s="3"/>
      <c r="GT1063" s="1"/>
      <c r="GU1063" s="1"/>
      <c r="GV1063" s="1"/>
      <c r="GW1063" s="1"/>
      <c r="GX1063" s="1"/>
      <c r="GY1063" s="1"/>
      <c r="GZ1063" s="1"/>
      <c r="HA1063" s="1"/>
      <c r="HB1063" s="1"/>
      <c r="HC1063" s="1"/>
      <c r="HD1063" s="1"/>
      <c r="HE1063" s="1"/>
      <c r="HF1063" s="1"/>
      <c r="HG1063" s="1"/>
      <c r="HH1063" s="1"/>
      <c r="HI1063" s="1"/>
      <c r="HJ1063" s="1"/>
      <c r="HK1063" s="1"/>
      <c r="HL1063" s="1"/>
    </row>
    <row r="1064" spans="1:220" x14ac:dyDescent="0.15">
      <c r="A1064" s="97"/>
      <c r="B1064" s="19"/>
      <c r="C1064" s="2"/>
      <c r="D1064" s="16"/>
      <c r="E1064" s="17"/>
      <c r="F1064" s="17"/>
      <c r="G1064" s="17"/>
      <c r="H1064" s="17"/>
      <c r="I1064" s="16"/>
      <c r="J1064" s="99"/>
      <c r="K1064" s="3"/>
      <c r="L1064" s="20"/>
      <c r="M1064" s="15"/>
      <c r="N1064" s="15"/>
      <c r="O1064" s="20"/>
      <c r="P1064" s="2"/>
      <c r="Q1064" s="2"/>
      <c r="R1064" s="4"/>
      <c r="S1064" s="99"/>
      <c r="T1064" s="9"/>
      <c r="U1064" s="9"/>
      <c r="V1064" s="9"/>
      <c r="W1064" s="9"/>
      <c r="X1064" s="9"/>
      <c r="Y1064" s="1"/>
      <c r="Z1064" s="9"/>
      <c r="AA1064" s="9"/>
      <c r="AB1064" s="9"/>
      <c r="AC1064" s="9"/>
      <c r="AD1064" s="9"/>
      <c r="AE1064" s="10"/>
      <c r="AF1064" s="9"/>
      <c r="AG1064" s="9"/>
      <c r="AH1064" s="99"/>
      <c r="AI1064" s="3" t="s">
        <v>15</v>
      </c>
      <c r="AJ1064" s="9" t="s">
        <v>16</v>
      </c>
      <c r="AK1064" s="16" t="s">
        <v>17</v>
      </c>
      <c r="AL1064" s="17" t="s">
        <v>18</v>
      </c>
      <c r="AM1064" s="99"/>
      <c r="AN1064" s="16"/>
      <c r="AO1064" s="3" t="s">
        <v>19</v>
      </c>
      <c r="AP1064" s="15" t="s">
        <v>18</v>
      </c>
      <c r="AQ1064" s="15" t="s">
        <v>20</v>
      </c>
      <c r="AR1064" s="99"/>
      <c r="AS1064" s="2"/>
      <c r="AT1064" s="3"/>
      <c r="AU1064" s="4" t="s">
        <v>21</v>
      </c>
      <c r="AV1064" s="99" t="s">
        <v>4</v>
      </c>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c r="FV1064" s="3"/>
      <c r="FW1064" s="3"/>
      <c r="FX1064" s="3"/>
      <c r="FY1064" s="3"/>
      <c r="FZ1064" s="3"/>
      <c r="GA1064" s="3"/>
      <c r="GB1064" s="3"/>
      <c r="GC1064" s="3"/>
      <c r="GD1064" s="3"/>
      <c r="GE1064" s="3"/>
      <c r="GF1064" s="3"/>
      <c r="GG1064" s="3"/>
      <c r="GH1064" s="3"/>
      <c r="GI1064" s="3"/>
      <c r="GJ1064" s="3"/>
      <c r="GK1064" s="3"/>
      <c r="GL1064" s="3"/>
      <c r="GM1064" s="3"/>
      <c r="GN1064" s="3"/>
      <c r="GO1064" s="3"/>
      <c r="GP1064" s="3"/>
      <c r="GQ1064" s="3"/>
      <c r="GR1064" s="3"/>
      <c r="GS1064" s="3"/>
      <c r="GT1064" s="1"/>
      <c r="GU1064" s="1"/>
      <c r="GV1064" s="1"/>
      <c r="GW1064" s="1"/>
      <c r="GX1064" s="1"/>
      <c r="GY1064" s="1"/>
      <c r="GZ1064" s="1"/>
      <c r="HA1064" s="1"/>
      <c r="HB1064" s="1"/>
      <c r="HC1064" s="1"/>
      <c r="HD1064" s="1"/>
      <c r="HE1064" s="1"/>
      <c r="HF1064" s="1"/>
      <c r="HG1064" s="1"/>
      <c r="HH1064" s="1"/>
      <c r="HI1064" s="1"/>
      <c r="HJ1064" s="1"/>
      <c r="HK1064" s="1"/>
      <c r="HL1064" s="1"/>
    </row>
    <row r="1065" spans="1:220" x14ac:dyDescent="0.15">
      <c r="A1065" s="97"/>
      <c r="B1065" s="19"/>
      <c r="C1065" s="2"/>
      <c r="D1065" s="16"/>
      <c r="E1065" s="17"/>
      <c r="F1065" s="17"/>
      <c r="G1065" s="17"/>
      <c r="H1065" s="17"/>
      <c r="I1065" s="16"/>
      <c r="J1065" s="99"/>
      <c r="K1065" s="3"/>
      <c r="L1065" s="20"/>
      <c r="M1065" s="15"/>
      <c r="N1065" s="15"/>
      <c r="O1065" s="20"/>
      <c r="P1065" s="2"/>
      <c r="Q1065" s="2"/>
      <c r="R1065" s="4"/>
      <c r="S1065" s="99"/>
      <c r="T1065" s="9"/>
      <c r="U1065" s="9"/>
      <c r="V1065" s="9"/>
      <c r="W1065" s="9"/>
      <c r="X1065" s="9"/>
      <c r="Y1065" s="1"/>
      <c r="Z1065" s="9"/>
      <c r="AA1065" s="9"/>
      <c r="AB1065" s="9"/>
      <c r="AC1065" s="9"/>
      <c r="AD1065" s="9"/>
      <c r="AE1065" s="10"/>
      <c r="AF1065" s="9"/>
      <c r="AG1065" s="9"/>
      <c r="AH1065" s="99"/>
      <c r="AI1065" s="3" t="str">
        <f>+$B$9</f>
        <v>AMAR16</v>
      </c>
      <c r="AJ1065" s="9"/>
      <c r="AK1065" s="16"/>
      <c r="AL1065" s="17" t="s">
        <v>25</v>
      </c>
      <c r="AM1065" s="99"/>
      <c r="AN1065" s="16" t="s">
        <v>26</v>
      </c>
      <c r="AO1065" s="3" t="s">
        <v>28</v>
      </c>
      <c r="AP1065" s="15" t="s">
        <v>29</v>
      </c>
      <c r="AQ1065" s="15" t="s">
        <v>25</v>
      </c>
      <c r="AR1065" s="99"/>
      <c r="AS1065" s="2"/>
      <c r="AT1065" s="3"/>
      <c r="AU1065" s="4" t="s">
        <v>30</v>
      </c>
      <c r="AV1065" s="101"/>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c r="FV1065" s="3"/>
      <c r="FW1065" s="3"/>
      <c r="FX1065" s="3"/>
      <c r="FY1065" s="3"/>
      <c r="FZ1065" s="3"/>
      <c r="GA1065" s="3"/>
      <c r="GB1065" s="3"/>
      <c r="GC1065" s="3"/>
      <c r="GD1065" s="3"/>
      <c r="GE1065" s="3"/>
      <c r="GF1065" s="3"/>
      <c r="GG1065" s="3"/>
      <c r="GH1065" s="3"/>
      <c r="GI1065" s="3"/>
      <c r="GJ1065" s="3"/>
      <c r="GK1065" s="3"/>
      <c r="GL1065" s="3"/>
      <c r="GM1065" s="3"/>
      <c r="GN1065" s="3"/>
      <c r="GO1065" s="3"/>
      <c r="GP1065" s="3"/>
      <c r="GQ1065" s="3"/>
      <c r="GR1065" s="3"/>
      <c r="GS1065" s="3"/>
      <c r="GT1065" s="1"/>
      <c r="GU1065" s="1"/>
      <c r="GV1065" s="1"/>
      <c r="GW1065" s="1"/>
      <c r="GX1065" s="1"/>
      <c r="GY1065" s="1"/>
      <c r="GZ1065" s="1"/>
      <c r="HA1065" s="1"/>
      <c r="HB1065" s="1"/>
      <c r="HC1065" s="1"/>
      <c r="HD1065" s="1"/>
      <c r="HE1065" s="1"/>
      <c r="HF1065" s="1"/>
      <c r="HG1065" s="1"/>
      <c r="HH1065" s="1"/>
      <c r="HI1065" s="1"/>
      <c r="HJ1065" s="1"/>
      <c r="HK1065" s="1"/>
      <c r="HL1065" s="1"/>
    </row>
    <row r="1066" spans="1:220" x14ac:dyDescent="0.15">
      <c r="A1066" s="97"/>
      <c r="B1066" s="19"/>
      <c r="C1066" s="2"/>
      <c r="D1066" s="16"/>
      <c r="E1066" s="17"/>
      <c r="F1066" s="17"/>
      <c r="G1066" s="17"/>
      <c r="H1066" s="17"/>
      <c r="I1066" s="16"/>
      <c r="J1066" s="99"/>
      <c r="K1066" s="3"/>
      <c r="L1066" s="20"/>
      <c r="M1066" s="15"/>
      <c r="N1066" s="15"/>
      <c r="O1066" s="20"/>
      <c r="P1066" s="2"/>
      <c r="Q1066" s="2"/>
      <c r="R1066" s="4"/>
      <c r="S1066" s="99"/>
      <c r="T1066" s="9"/>
      <c r="U1066" s="9"/>
      <c r="V1066" s="9"/>
      <c r="W1066" s="9"/>
      <c r="X1066" s="9"/>
      <c r="Y1066" s="1"/>
      <c r="Z1066" s="9"/>
      <c r="AA1066" s="9"/>
      <c r="AB1066" s="9"/>
      <c r="AC1066" s="9"/>
      <c r="AD1066" s="9"/>
      <c r="AE1066" s="10"/>
      <c r="AF1066" s="9"/>
      <c r="AG1066" s="9"/>
      <c r="AH1066" s="99"/>
      <c r="AI1066" s="3"/>
      <c r="AJ1066" s="9" t="s">
        <v>32</v>
      </c>
      <c r="AK1066" s="16" t="s">
        <v>33</v>
      </c>
      <c r="AL1066" s="17" t="s">
        <v>37</v>
      </c>
      <c r="AM1066" s="99"/>
      <c r="AN1066" s="16" t="s">
        <v>38</v>
      </c>
      <c r="AO1066" s="3" t="s">
        <v>40</v>
      </c>
      <c r="AP1066" s="15" t="s">
        <v>41</v>
      </c>
      <c r="AQ1066" s="15" t="s">
        <v>42</v>
      </c>
      <c r="AR1066" s="99"/>
      <c r="AS1066" s="2" t="s">
        <v>43</v>
      </c>
      <c r="AT1066" s="3"/>
      <c r="AU1066" s="4"/>
      <c r="AV1066" s="101"/>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c r="FV1066" s="3"/>
      <c r="FW1066" s="3"/>
      <c r="FX1066" s="3"/>
      <c r="FY1066" s="3"/>
      <c r="FZ1066" s="3"/>
      <c r="GA1066" s="3"/>
      <c r="GB1066" s="3"/>
      <c r="GC1066" s="3"/>
      <c r="GD1066" s="3"/>
      <c r="GE1066" s="3"/>
      <c r="GF1066" s="3"/>
      <c r="GG1066" s="3"/>
      <c r="GH1066" s="3"/>
      <c r="GI1066" s="3"/>
      <c r="GJ1066" s="3"/>
      <c r="GK1066" s="3"/>
      <c r="GL1066" s="3"/>
      <c r="GM1066" s="3"/>
      <c r="GN1066" s="3"/>
      <c r="GO1066" s="3"/>
      <c r="GP1066" s="3"/>
      <c r="GQ1066" s="3"/>
      <c r="GR1066" s="3"/>
      <c r="GS1066" s="3"/>
      <c r="GT1066" s="1"/>
      <c r="GU1066" s="1"/>
      <c r="GV1066" s="1"/>
      <c r="GW1066" s="1"/>
      <c r="GX1066" s="1"/>
      <c r="GY1066" s="1"/>
      <c r="GZ1066" s="1"/>
      <c r="HA1066" s="1"/>
      <c r="HB1066" s="1"/>
      <c r="HC1066" s="1"/>
      <c r="HD1066" s="1"/>
      <c r="HE1066" s="1"/>
      <c r="HF1066" s="1"/>
      <c r="HG1066" s="1"/>
      <c r="HH1066" s="1"/>
      <c r="HI1066" s="1"/>
      <c r="HJ1066" s="1"/>
      <c r="HK1066" s="1"/>
      <c r="HL1066" s="1"/>
    </row>
    <row r="1067" spans="1:220" x14ac:dyDescent="0.15">
      <c r="A1067" s="97"/>
      <c r="B1067" s="19"/>
      <c r="C1067" s="2"/>
      <c r="D1067" s="16"/>
      <c r="E1067" s="17"/>
      <c r="F1067" s="17"/>
      <c r="G1067" s="17"/>
      <c r="H1067" s="17"/>
      <c r="I1067" s="16"/>
      <c r="J1067" s="99"/>
      <c r="K1067" s="3"/>
      <c r="L1067" s="20"/>
      <c r="M1067" s="15"/>
      <c r="N1067" s="15"/>
      <c r="O1067" s="20"/>
      <c r="P1067" s="2"/>
      <c r="Q1067" s="2"/>
      <c r="R1067" s="4"/>
      <c r="S1067" s="99"/>
      <c r="T1067" s="9"/>
      <c r="U1067" s="9"/>
      <c r="V1067" s="9"/>
      <c r="W1067" s="9"/>
      <c r="X1067" s="9"/>
      <c r="Y1067" s="1"/>
      <c r="Z1067" s="9"/>
      <c r="AA1067" s="9"/>
      <c r="AB1067" s="9"/>
      <c r="AC1067" s="9"/>
      <c r="AD1067" s="9"/>
      <c r="AE1067" s="10"/>
      <c r="AF1067" s="9"/>
      <c r="AG1067" s="9"/>
      <c r="AH1067" s="99"/>
      <c r="AI1067" s="3" t="s">
        <v>53</v>
      </c>
      <c r="AJ1067" s="9" t="s">
        <v>53</v>
      </c>
      <c r="AK1067" s="16"/>
      <c r="AL1067" s="17"/>
      <c r="AM1067" s="99"/>
      <c r="AN1067" s="16"/>
      <c r="AO1067" s="3"/>
      <c r="AP1067" s="15"/>
      <c r="AQ1067" s="15"/>
      <c r="AR1067" s="99"/>
      <c r="AS1067" s="2" t="s">
        <v>53</v>
      </c>
      <c r="AT1067" s="3" t="s">
        <v>53</v>
      </c>
      <c r="AU1067" s="4"/>
      <c r="AV1067" s="99"/>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c r="FV1067" s="3"/>
      <c r="FW1067" s="3"/>
      <c r="FX1067" s="3"/>
      <c r="FY1067" s="3"/>
      <c r="FZ1067" s="3"/>
      <c r="GA1067" s="3"/>
      <c r="GB1067" s="3"/>
      <c r="GC1067" s="3"/>
      <c r="GD1067" s="3"/>
      <c r="GE1067" s="3"/>
      <c r="GF1067" s="3"/>
      <c r="GG1067" s="3"/>
      <c r="GH1067" s="3"/>
      <c r="GI1067" s="3"/>
      <c r="GJ1067" s="3"/>
      <c r="GK1067" s="3"/>
      <c r="GL1067" s="3"/>
      <c r="GM1067" s="3"/>
      <c r="GN1067" s="3"/>
      <c r="GO1067" s="3"/>
      <c r="GP1067" s="3"/>
      <c r="GQ1067" s="3"/>
      <c r="GR1067" s="3"/>
      <c r="GS1067" s="3"/>
      <c r="GT1067" s="1"/>
      <c r="GU1067" s="1"/>
      <c r="GV1067" s="1"/>
      <c r="GW1067" s="1"/>
      <c r="GX1067" s="1"/>
      <c r="GY1067" s="1"/>
      <c r="GZ1067" s="1"/>
      <c r="HA1067" s="1"/>
      <c r="HB1067" s="1"/>
      <c r="HC1067" s="1"/>
      <c r="HD1067" s="1"/>
      <c r="HE1067" s="1"/>
      <c r="HF1067" s="1"/>
      <c r="HG1067" s="1"/>
      <c r="HH1067" s="1"/>
      <c r="HI1067" s="1"/>
      <c r="HJ1067" s="1"/>
      <c r="HK1067" s="1"/>
      <c r="HL1067" s="1"/>
    </row>
    <row r="1068" spans="1:220" x14ac:dyDescent="0.15">
      <c r="A1068" s="97"/>
      <c r="B1068" s="19"/>
      <c r="C1068" s="2"/>
      <c r="D1068" s="16"/>
      <c r="E1068" s="17"/>
      <c r="F1068" s="17"/>
      <c r="G1068" s="17"/>
      <c r="H1068" s="17"/>
      <c r="I1068" s="16"/>
      <c r="J1068" s="99"/>
      <c r="K1068" s="3"/>
      <c r="L1068" s="20"/>
      <c r="M1068" s="15"/>
      <c r="N1068" s="15"/>
      <c r="O1068" s="20"/>
      <c r="P1068" s="2"/>
      <c r="Q1068" s="2"/>
      <c r="R1068" s="4"/>
      <c r="S1068" s="99"/>
      <c r="T1068" s="9"/>
      <c r="U1068" s="9"/>
      <c r="V1068" s="9"/>
      <c r="W1068" s="9"/>
      <c r="X1068" s="9"/>
      <c r="Y1068" s="1"/>
      <c r="Z1068" s="9"/>
      <c r="AA1068" s="9"/>
      <c r="AB1068" s="9"/>
      <c r="AC1068" s="9"/>
      <c r="AD1068" s="9"/>
      <c r="AE1068" s="10"/>
      <c r="AF1068" s="9"/>
      <c r="AG1068" s="9"/>
      <c r="AH1068" s="99">
        <f>(AH1060+1)</f>
        <v>44229</v>
      </c>
      <c r="AI1068" s="2">
        <f t="shared" ref="AI1068:AL1082" ca="1" si="567">VLOOKUP($AH1068,$A$12:$S$1473,(AI$1)+1)</f>
        <v>364.16201999999998</v>
      </c>
      <c r="AJ1068" s="9">
        <f t="shared" si="567"/>
        <v>350</v>
      </c>
      <c r="AK1068" s="16">
        <f t="shared" ca="1" si="567"/>
        <v>1.9000000000000006E-2</v>
      </c>
      <c r="AL1068" s="17">
        <f t="shared" ca="1" si="567"/>
        <v>1.02315164</v>
      </c>
      <c r="AM1068" s="99">
        <f t="shared" ref="AM1068:AM1082" si="568">AH1068</f>
        <v>44229</v>
      </c>
      <c r="AN1068" s="16">
        <f t="shared" ref="AN1068:AQ1082" si="569">VLOOKUP($AH1068,$A$12:$S$1473,(AN$1)+1)</f>
        <v>1.7999999999999999E-2</v>
      </c>
      <c r="AO1068" s="3">
        <f t="shared" si="569"/>
        <v>237</v>
      </c>
      <c r="AP1068" s="15">
        <f t="shared" si="569"/>
        <v>1.0169195600000001</v>
      </c>
      <c r="AQ1068" s="15">
        <f t="shared" ca="1" si="569"/>
        <v>1.0404629160000001</v>
      </c>
      <c r="AR1068" s="99">
        <f t="shared" ref="AR1068:AR1082" si="570">AH1068</f>
        <v>44229</v>
      </c>
      <c r="AS1068" s="2">
        <f t="shared" ref="AS1068:AV1082" ca="1" si="571">VLOOKUP($AH1068,$A$12:$S$1473,(AS$1)+1)</f>
        <v>14.16202</v>
      </c>
      <c r="AT1068" s="2">
        <f t="shared" si="571"/>
        <v>0</v>
      </c>
      <c r="AU1068" s="28" t="str">
        <f t="shared" si="571"/>
        <v>A+J=</v>
      </c>
      <c r="AV1068" s="99">
        <f t="shared" si="571"/>
        <v>44249</v>
      </c>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c r="FV1068" s="3"/>
      <c r="FW1068" s="3"/>
      <c r="FX1068" s="3"/>
      <c r="FY1068" s="3"/>
      <c r="FZ1068" s="3"/>
      <c r="GA1068" s="3"/>
      <c r="GB1068" s="3"/>
      <c r="GC1068" s="3"/>
      <c r="GD1068" s="3"/>
      <c r="GE1068" s="3"/>
      <c r="GF1068" s="3"/>
      <c r="GG1068" s="3"/>
      <c r="GH1068" s="3"/>
      <c r="GI1068" s="3"/>
      <c r="GJ1068" s="3"/>
      <c r="GK1068" s="3"/>
      <c r="GL1068" s="3"/>
      <c r="GM1068" s="3"/>
      <c r="GN1068" s="3"/>
      <c r="GO1068" s="3"/>
      <c r="GP1068" s="3"/>
      <c r="GQ1068" s="3"/>
      <c r="GR1068" s="3"/>
      <c r="GS1068" s="3"/>
      <c r="GT1068" s="1"/>
      <c r="GU1068" s="1"/>
      <c r="GV1068" s="1"/>
      <c r="GW1068" s="1"/>
      <c r="GX1068" s="1"/>
      <c r="GY1068" s="1"/>
      <c r="GZ1068" s="1"/>
      <c r="HA1068" s="1"/>
      <c r="HB1068" s="1"/>
      <c r="HC1068" s="1"/>
      <c r="HD1068" s="1"/>
      <c r="HE1068" s="1"/>
      <c r="HF1068" s="1"/>
      <c r="HG1068" s="1"/>
      <c r="HH1068" s="1"/>
      <c r="HI1068" s="1"/>
      <c r="HJ1068" s="1"/>
      <c r="HK1068" s="1"/>
      <c r="HL1068" s="1"/>
    </row>
    <row r="1069" spans="1:220" x14ac:dyDescent="0.15">
      <c r="A1069" s="97"/>
      <c r="B1069" s="19"/>
      <c r="C1069" s="2"/>
      <c r="D1069" s="16"/>
      <c r="E1069" s="17"/>
      <c r="F1069" s="17"/>
      <c r="G1069" s="17"/>
      <c r="H1069" s="17"/>
      <c r="I1069" s="16"/>
      <c r="J1069" s="99"/>
      <c r="K1069" s="3"/>
      <c r="L1069" s="20"/>
      <c r="M1069" s="15"/>
      <c r="N1069" s="15"/>
      <c r="O1069" s="20"/>
      <c r="P1069" s="2"/>
      <c r="Q1069" s="2"/>
      <c r="R1069" s="4"/>
      <c r="S1069" s="99"/>
      <c r="T1069" s="9"/>
      <c r="U1069" s="9"/>
      <c r="V1069" s="9"/>
      <c r="W1069" s="9"/>
      <c r="X1069" s="9"/>
      <c r="Y1069" s="1"/>
      <c r="Z1069" s="9"/>
      <c r="AA1069" s="9"/>
      <c r="AB1069" s="9"/>
      <c r="AC1069" s="9"/>
      <c r="AD1069" s="9"/>
      <c r="AE1069" s="10"/>
      <c r="AF1069" s="9"/>
      <c r="AG1069" s="9"/>
      <c r="AH1069" s="99">
        <f t="shared" ref="AH1069:AH1082" si="572">(AH1068+1)</f>
        <v>44230</v>
      </c>
      <c r="AI1069" s="2">
        <f t="shared" ca="1" si="567"/>
        <v>364.21500200000003</v>
      </c>
      <c r="AJ1069" s="9">
        <f t="shared" si="567"/>
        <v>350</v>
      </c>
      <c r="AK1069" s="16">
        <f t="shared" ca="1" si="567"/>
        <v>1.9000000000000006E-2</v>
      </c>
      <c r="AL1069" s="17">
        <f t="shared" ca="1" si="567"/>
        <v>1.0232280600000001</v>
      </c>
      <c r="AM1069" s="99">
        <f t="shared" si="568"/>
        <v>44230</v>
      </c>
      <c r="AN1069" s="16">
        <f t="shared" si="569"/>
        <v>1.7999999999999999E-2</v>
      </c>
      <c r="AO1069" s="3">
        <f t="shared" si="569"/>
        <v>238</v>
      </c>
      <c r="AP1069" s="15">
        <f t="shared" si="569"/>
        <v>1.016991553</v>
      </c>
      <c r="AQ1069" s="15">
        <f t="shared" ca="1" si="569"/>
        <v>1.0406142940000001</v>
      </c>
      <c r="AR1069" s="99">
        <f t="shared" si="570"/>
        <v>44230</v>
      </c>
      <c r="AS1069" s="2">
        <f t="shared" ca="1" si="571"/>
        <v>14.215002</v>
      </c>
      <c r="AT1069" s="2">
        <f t="shared" si="571"/>
        <v>0</v>
      </c>
      <c r="AU1069" s="28" t="str">
        <f t="shared" si="571"/>
        <v>A+J=</v>
      </c>
      <c r="AV1069" s="99">
        <f t="shared" si="571"/>
        <v>44249</v>
      </c>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c r="FV1069" s="3"/>
      <c r="FW1069" s="3"/>
      <c r="FX1069" s="3"/>
      <c r="FY1069" s="3"/>
      <c r="FZ1069" s="3"/>
      <c r="GA1069" s="3"/>
      <c r="GB1069" s="3"/>
      <c r="GC1069" s="3"/>
      <c r="GD1069" s="3"/>
      <c r="GE1069" s="3"/>
      <c r="GF1069" s="3"/>
      <c r="GG1069" s="3"/>
      <c r="GH1069" s="3"/>
      <c r="GI1069" s="3"/>
      <c r="GJ1069" s="3"/>
      <c r="GK1069" s="3"/>
      <c r="GL1069" s="3"/>
      <c r="GM1069" s="3"/>
      <c r="GN1069" s="3"/>
      <c r="GO1069" s="3"/>
      <c r="GP1069" s="3"/>
      <c r="GQ1069" s="3"/>
      <c r="GR1069" s="3"/>
      <c r="GS1069" s="3"/>
      <c r="GT1069" s="1"/>
      <c r="GU1069" s="1"/>
      <c r="GV1069" s="1"/>
      <c r="GW1069" s="1"/>
      <c r="GX1069" s="1"/>
      <c r="GY1069" s="1"/>
      <c r="GZ1069" s="1"/>
      <c r="HA1069" s="1"/>
      <c r="HB1069" s="1"/>
      <c r="HC1069" s="1"/>
      <c r="HD1069" s="1"/>
      <c r="HE1069" s="1"/>
      <c r="HF1069" s="1"/>
      <c r="HG1069" s="1"/>
      <c r="HH1069" s="1"/>
      <c r="HI1069" s="1"/>
      <c r="HJ1069" s="1"/>
      <c r="HK1069" s="1"/>
      <c r="HL1069" s="1"/>
    </row>
    <row r="1070" spans="1:220" x14ac:dyDescent="0.15">
      <c r="A1070" s="97"/>
      <c r="B1070" s="19"/>
      <c r="C1070" s="2"/>
      <c r="D1070" s="16"/>
      <c r="E1070" s="17"/>
      <c r="F1070" s="17"/>
      <c r="G1070" s="17"/>
      <c r="H1070" s="17"/>
      <c r="I1070" s="16"/>
      <c r="J1070" s="99"/>
      <c r="K1070" s="3"/>
      <c r="L1070" s="20"/>
      <c r="M1070" s="15"/>
      <c r="N1070" s="15"/>
      <c r="O1070" s="20"/>
      <c r="P1070" s="2"/>
      <c r="Q1070" s="2"/>
      <c r="R1070" s="4"/>
      <c r="S1070" s="99"/>
      <c r="T1070" s="9"/>
      <c r="U1070" s="9"/>
      <c r="V1070" s="9"/>
      <c r="W1070" s="9"/>
      <c r="X1070" s="9"/>
      <c r="Y1070" s="1"/>
      <c r="Z1070" s="9"/>
      <c r="AA1070" s="9"/>
      <c r="AB1070" s="9"/>
      <c r="AC1070" s="9"/>
      <c r="AD1070" s="9"/>
      <c r="AE1070" s="10"/>
      <c r="AF1070" s="9"/>
      <c r="AG1070" s="9"/>
      <c r="AH1070" s="99">
        <f t="shared" si="572"/>
        <v>44231</v>
      </c>
      <c r="AI1070" s="2">
        <f t="shared" ca="1" si="567"/>
        <v>364.26799099999999</v>
      </c>
      <c r="AJ1070" s="9">
        <f t="shared" si="567"/>
        <v>350</v>
      </c>
      <c r="AK1070" s="16">
        <f t="shared" ca="1" si="567"/>
        <v>1.9000000000000006E-2</v>
      </c>
      <c r="AL1070" s="17">
        <f t="shared" ca="1" si="567"/>
        <v>1.02330448</v>
      </c>
      <c r="AM1070" s="99">
        <f t="shared" si="568"/>
        <v>44231</v>
      </c>
      <c r="AN1070" s="16">
        <f t="shared" si="569"/>
        <v>1.7999999999999999E-2</v>
      </c>
      <c r="AO1070" s="3">
        <f t="shared" si="569"/>
        <v>239</v>
      </c>
      <c r="AP1070" s="15">
        <f t="shared" si="569"/>
        <v>1.017063552</v>
      </c>
      <c r="AQ1070" s="15">
        <f t="shared" ca="1" si="569"/>
        <v>1.0407656890000001</v>
      </c>
      <c r="AR1070" s="99">
        <f t="shared" si="570"/>
        <v>44231</v>
      </c>
      <c r="AS1070" s="2">
        <f t="shared" ca="1" si="571"/>
        <v>14.267991</v>
      </c>
      <c r="AT1070" s="2">
        <f t="shared" si="571"/>
        <v>0</v>
      </c>
      <c r="AU1070" s="28" t="str">
        <f t="shared" si="571"/>
        <v>A+J=</v>
      </c>
      <c r="AV1070" s="99">
        <f t="shared" si="571"/>
        <v>44249</v>
      </c>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c r="FV1070" s="3"/>
      <c r="FW1070" s="3"/>
      <c r="FX1070" s="3"/>
      <c r="FY1070" s="3"/>
      <c r="FZ1070" s="3"/>
      <c r="GA1070" s="3"/>
      <c r="GB1070" s="3"/>
      <c r="GC1070" s="3"/>
      <c r="GD1070" s="3"/>
      <c r="GE1070" s="3"/>
      <c r="GF1070" s="3"/>
      <c r="GG1070" s="3"/>
      <c r="GH1070" s="3"/>
      <c r="GI1070" s="3"/>
      <c r="GJ1070" s="3"/>
      <c r="GK1070" s="3"/>
      <c r="GL1070" s="3"/>
      <c r="GM1070" s="3"/>
      <c r="GN1070" s="3"/>
      <c r="GO1070" s="3"/>
      <c r="GP1070" s="3"/>
      <c r="GQ1070" s="3"/>
      <c r="GR1070" s="3"/>
      <c r="GS1070" s="3"/>
      <c r="GT1070" s="1"/>
      <c r="GU1070" s="1"/>
      <c r="GV1070" s="1"/>
      <c r="GW1070" s="1"/>
      <c r="GX1070" s="1"/>
      <c r="GY1070" s="1"/>
      <c r="GZ1070" s="1"/>
      <c r="HA1070" s="1"/>
      <c r="HB1070" s="1"/>
      <c r="HC1070" s="1"/>
      <c r="HD1070" s="1"/>
      <c r="HE1070" s="1"/>
      <c r="HF1070" s="1"/>
      <c r="HG1070" s="1"/>
      <c r="HH1070" s="1"/>
      <c r="HI1070" s="1"/>
      <c r="HJ1070" s="1"/>
      <c r="HK1070" s="1"/>
      <c r="HL1070" s="1"/>
    </row>
    <row r="1071" spans="1:220" x14ac:dyDescent="0.15">
      <c r="A1071" s="97"/>
      <c r="B1071" s="19"/>
      <c r="C1071" s="2"/>
      <c r="D1071" s="16"/>
      <c r="E1071" s="17"/>
      <c r="F1071" s="17"/>
      <c r="G1071" s="17"/>
      <c r="H1071" s="17"/>
      <c r="I1071" s="16"/>
      <c r="J1071" s="99"/>
      <c r="K1071" s="3"/>
      <c r="L1071" s="20"/>
      <c r="M1071" s="15"/>
      <c r="N1071" s="15"/>
      <c r="O1071" s="20"/>
      <c r="P1071" s="2"/>
      <c r="Q1071" s="2"/>
      <c r="R1071" s="4"/>
      <c r="S1071" s="99"/>
      <c r="T1071" s="9"/>
      <c r="U1071" s="9"/>
      <c r="V1071" s="9"/>
      <c r="W1071" s="9"/>
      <c r="X1071" s="9"/>
      <c r="Y1071" s="1"/>
      <c r="Z1071" s="9"/>
      <c r="AA1071" s="9"/>
      <c r="AB1071" s="9"/>
      <c r="AC1071" s="9"/>
      <c r="AD1071" s="9"/>
      <c r="AE1071" s="10"/>
      <c r="AF1071" s="9"/>
      <c r="AG1071" s="9"/>
      <c r="AH1071" s="99">
        <f t="shared" si="572"/>
        <v>44232</v>
      </c>
      <c r="AI1071" s="2">
        <f t="shared" ca="1" si="567"/>
        <v>364.32099199999999</v>
      </c>
      <c r="AJ1071" s="9">
        <f t="shared" si="567"/>
        <v>350</v>
      </c>
      <c r="AK1071" s="16">
        <f t="shared" ca="1" si="567"/>
        <v>1.9000000000000006E-2</v>
      </c>
      <c r="AL1071" s="17">
        <f t="shared" ca="1" si="567"/>
        <v>1.0233809199999999</v>
      </c>
      <c r="AM1071" s="99">
        <f t="shared" si="568"/>
        <v>44232</v>
      </c>
      <c r="AN1071" s="16">
        <f t="shared" si="569"/>
        <v>1.7999999999999999E-2</v>
      </c>
      <c r="AO1071" s="3">
        <f t="shared" si="569"/>
        <v>240</v>
      </c>
      <c r="AP1071" s="15">
        <f t="shared" si="569"/>
        <v>1.0171355559999999</v>
      </c>
      <c r="AQ1071" s="15">
        <f t="shared" ca="1" si="569"/>
        <v>1.0409171209999999</v>
      </c>
      <c r="AR1071" s="99">
        <f t="shared" si="570"/>
        <v>44232</v>
      </c>
      <c r="AS1071" s="2">
        <f t="shared" ca="1" si="571"/>
        <v>14.320992</v>
      </c>
      <c r="AT1071" s="2">
        <f t="shared" si="571"/>
        <v>0</v>
      </c>
      <c r="AU1071" s="28" t="str">
        <f t="shared" si="571"/>
        <v>A+J=</v>
      </c>
      <c r="AV1071" s="99">
        <f t="shared" si="571"/>
        <v>44249</v>
      </c>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c r="FV1071" s="3"/>
      <c r="FW1071" s="3"/>
      <c r="FX1071" s="3"/>
      <c r="FY1071" s="3"/>
      <c r="FZ1071" s="3"/>
      <c r="GA1071" s="3"/>
      <c r="GB1071" s="3"/>
      <c r="GC1071" s="3"/>
      <c r="GD1071" s="3"/>
      <c r="GE1071" s="3"/>
      <c r="GF1071" s="3"/>
      <c r="GG1071" s="3"/>
      <c r="GH1071" s="3"/>
      <c r="GI1071" s="3"/>
      <c r="GJ1071" s="3"/>
      <c r="GK1071" s="3"/>
      <c r="GL1071" s="3"/>
      <c r="GM1071" s="3"/>
      <c r="GN1071" s="3"/>
      <c r="GO1071" s="3"/>
      <c r="GP1071" s="3"/>
      <c r="GQ1071" s="3"/>
      <c r="GR1071" s="3"/>
      <c r="GS1071" s="3"/>
      <c r="GT1071" s="1"/>
      <c r="GU1071" s="1"/>
      <c r="GV1071" s="1"/>
      <c r="GW1071" s="1"/>
      <c r="GX1071" s="1"/>
      <c r="GY1071" s="1"/>
      <c r="GZ1071" s="1"/>
      <c r="HA1071" s="1"/>
      <c r="HB1071" s="1"/>
      <c r="HC1071" s="1"/>
      <c r="HD1071" s="1"/>
      <c r="HE1071" s="1"/>
      <c r="HF1071" s="1"/>
      <c r="HG1071" s="1"/>
      <c r="HH1071" s="1"/>
      <c r="HI1071" s="1"/>
      <c r="HJ1071" s="1"/>
      <c r="HK1071" s="1"/>
      <c r="HL1071" s="1"/>
    </row>
    <row r="1072" spans="1:220" x14ac:dyDescent="0.15">
      <c r="A1072" s="97"/>
      <c r="B1072" s="19"/>
      <c r="C1072" s="2"/>
      <c r="D1072" s="16"/>
      <c r="E1072" s="17"/>
      <c r="F1072" s="17"/>
      <c r="G1072" s="17"/>
      <c r="H1072" s="17"/>
      <c r="I1072" s="16"/>
      <c r="J1072" s="99"/>
      <c r="K1072" s="3"/>
      <c r="L1072" s="20"/>
      <c r="M1072" s="15"/>
      <c r="N1072" s="15"/>
      <c r="O1072" s="20"/>
      <c r="P1072" s="2"/>
      <c r="Q1072" s="2"/>
      <c r="R1072" s="4"/>
      <c r="S1072" s="99"/>
      <c r="T1072" s="9"/>
      <c r="U1072" s="9"/>
      <c r="V1072" s="9"/>
      <c r="W1072" s="9"/>
      <c r="X1072" s="9"/>
      <c r="Y1072" s="1"/>
      <c r="Z1072" s="9"/>
      <c r="AA1072" s="9"/>
      <c r="AB1072" s="9"/>
      <c r="AC1072" s="9"/>
      <c r="AD1072" s="9"/>
      <c r="AE1072" s="10"/>
      <c r="AF1072" s="9"/>
      <c r="AG1072" s="9"/>
      <c r="AH1072" s="99">
        <f t="shared" si="572"/>
        <v>44233</v>
      </c>
      <c r="AI1072" s="2">
        <f t="shared" ca="1" si="567"/>
        <v>364.37399499999998</v>
      </c>
      <c r="AJ1072" s="9">
        <f t="shared" si="567"/>
        <v>350</v>
      </c>
      <c r="AK1072" s="16">
        <f t="shared" ca="1" si="567"/>
        <v>0</v>
      </c>
      <c r="AL1072" s="17">
        <f t="shared" ca="1" si="567"/>
        <v>1.0234573499999999</v>
      </c>
      <c r="AM1072" s="99">
        <f t="shared" si="568"/>
        <v>44233</v>
      </c>
      <c r="AN1072" s="16">
        <f t="shared" si="569"/>
        <v>1.7999999999999999E-2</v>
      </c>
      <c r="AO1072" s="3">
        <f t="shared" si="569"/>
        <v>241</v>
      </c>
      <c r="AP1072" s="15">
        <f t="shared" si="569"/>
        <v>1.0172075650000001</v>
      </c>
      <c r="AQ1072" s="15">
        <f t="shared" ca="1" si="569"/>
        <v>1.0410685589999999</v>
      </c>
      <c r="AR1072" s="99">
        <f t="shared" si="570"/>
        <v>44233</v>
      </c>
      <c r="AS1072" s="2">
        <f t="shared" ca="1" si="571"/>
        <v>14.373995000000001</v>
      </c>
      <c r="AT1072" s="2">
        <f t="shared" si="571"/>
        <v>0</v>
      </c>
      <c r="AU1072" s="28" t="str">
        <f t="shared" si="571"/>
        <v>A+J=</v>
      </c>
      <c r="AV1072" s="99">
        <f t="shared" si="571"/>
        <v>44249</v>
      </c>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c r="FV1072" s="3"/>
      <c r="FW1072" s="3"/>
      <c r="FX1072" s="3"/>
      <c r="FY1072" s="3"/>
      <c r="FZ1072" s="3"/>
      <c r="GA1072" s="3"/>
      <c r="GB1072" s="3"/>
      <c r="GC1072" s="3"/>
      <c r="GD1072" s="3"/>
      <c r="GE1072" s="3"/>
      <c r="GF1072" s="3"/>
      <c r="GG1072" s="3"/>
      <c r="GH1072" s="3"/>
      <c r="GI1072" s="3"/>
      <c r="GJ1072" s="3"/>
      <c r="GK1072" s="3"/>
      <c r="GL1072" s="3"/>
      <c r="GM1072" s="3"/>
      <c r="GN1072" s="3"/>
      <c r="GO1072" s="3"/>
      <c r="GP1072" s="3"/>
      <c r="GQ1072" s="3"/>
      <c r="GR1072" s="3"/>
      <c r="GS1072" s="3"/>
      <c r="GT1072" s="1"/>
      <c r="GU1072" s="1"/>
      <c r="GV1072" s="1"/>
      <c r="GW1072" s="1"/>
      <c r="GX1072" s="1"/>
      <c r="GY1072" s="1"/>
      <c r="GZ1072" s="1"/>
      <c r="HA1072" s="1"/>
      <c r="HB1072" s="1"/>
      <c r="HC1072" s="1"/>
      <c r="HD1072" s="1"/>
      <c r="HE1072" s="1"/>
      <c r="HF1072" s="1"/>
      <c r="HG1072" s="1"/>
      <c r="HH1072" s="1"/>
      <c r="HI1072" s="1"/>
      <c r="HJ1072" s="1"/>
      <c r="HK1072" s="1"/>
      <c r="HL1072" s="1"/>
    </row>
    <row r="1073" spans="1:220" x14ac:dyDescent="0.15">
      <c r="A1073" s="97"/>
      <c r="B1073" s="19"/>
      <c r="C1073" s="2"/>
      <c r="D1073" s="16"/>
      <c r="E1073" s="17"/>
      <c r="F1073" s="17"/>
      <c r="G1073" s="17"/>
      <c r="H1073" s="17"/>
      <c r="I1073" s="16"/>
      <c r="J1073" s="99"/>
      <c r="K1073" s="3"/>
      <c r="L1073" s="20"/>
      <c r="M1073" s="15"/>
      <c r="N1073" s="15"/>
      <c r="O1073" s="20"/>
      <c r="P1073" s="2"/>
      <c r="Q1073" s="2"/>
      <c r="R1073" s="4"/>
      <c r="S1073" s="99"/>
      <c r="T1073" s="9"/>
      <c r="U1073" s="9"/>
      <c r="V1073" s="9"/>
      <c r="W1073" s="9"/>
      <c r="X1073" s="9"/>
      <c r="Y1073" s="1"/>
      <c r="Z1073" s="9"/>
      <c r="AA1073" s="9"/>
      <c r="AB1073" s="9"/>
      <c r="AC1073" s="9"/>
      <c r="AD1073" s="9"/>
      <c r="AE1073" s="10"/>
      <c r="AF1073" s="9"/>
      <c r="AG1073" s="9"/>
      <c r="AH1073" s="99">
        <f t="shared" si="572"/>
        <v>44234</v>
      </c>
      <c r="AI1073" s="2">
        <f t="shared" ca="1" si="567"/>
        <v>364.37399499999998</v>
      </c>
      <c r="AJ1073" s="9">
        <f t="shared" si="567"/>
        <v>350</v>
      </c>
      <c r="AK1073" s="16">
        <f t="shared" ca="1" si="567"/>
        <v>0</v>
      </c>
      <c r="AL1073" s="17">
        <f t="shared" ca="1" si="567"/>
        <v>1.0234573499999999</v>
      </c>
      <c r="AM1073" s="99">
        <f t="shared" si="568"/>
        <v>44234</v>
      </c>
      <c r="AN1073" s="16">
        <f t="shared" si="569"/>
        <v>1.7999999999999999E-2</v>
      </c>
      <c r="AO1073" s="3">
        <f t="shared" si="569"/>
        <v>241</v>
      </c>
      <c r="AP1073" s="15">
        <f t="shared" si="569"/>
        <v>1.0172075650000001</v>
      </c>
      <c r="AQ1073" s="15">
        <f t="shared" ca="1" si="569"/>
        <v>1.0410685589999999</v>
      </c>
      <c r="AR1073" s="99">
        <f t="shared" si="570"/>
        <v>44234</v>
      </c>
      <c r="AS1073" s="2">
        <f t="shared" ca="1" si="571"/>
        <v>14.373995000000001</v>
      </c>
      <c r="AT1073" s="2">
        <f t="shared" si="571"/>
        <v>0</v>
      </c>
      <c r="AU1073" s="28" t="str">
        <f t="shared" si="571"/>
        <v>A+J=</v>
      </c>
      <c r="AV1073" s="99">
        <f t="shared" si="571"/>
        <v>44249</v>
      </c>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c r="FV1073" s="3"/>
      <c r="FW1073" s="3"/>
      <c r="FX1073" s="3"/>
      <c r="FY1073" s="3"/>
      <c r="FZ1073" s="3"/>
      <c r="GA1073" s="3"/>
      <c r="GB1073" s="3"/>
      <c r="GC1073" s="3"/>
      <c r="GD1073" s="3"/>
      <c r="GE1073" s="3"/>
      <c r="GF1073" s="3"/>
      <c r="GG1073" s="3"/>
      <c r="GH1073" s="3"/>
      <c r="GI1073" s="3"/>
      <c r="GJ1073" s="3"/>
      <c r="GK1073" s="3"/>
      <c r="GL1073" s="3"/>
      <c r="GM1073" s="3"/>
      <c r="GN1073" s="3"/>
      <c r="GO1073" s="3"/>
      <c r="GP1073" s="3"/>
      <c r="GQ1073" s="3"/>
      <c r="GR1073" s="3"/>
      <c r="GS1073" s="3"/>
      <c r="GT1073" s="1"/>
      <c r="GU1073" s="1"/>
      <c r="GV1073" s="1"/>
      <c r="GW1073" s="1"/>
      <c r="GX1073" s="1"/>
      <c r="GY1073" s="1"/>
      <c r="GZ1073" s="1"/>
      <c r="HA1073" s="1"/>
      <c r="HB1073" s="1"/>
      <c r="HC1073" s="1"/>
      <c r="HD1073" s="1"/>
      <c r="HE1073" s="1"/>
      <c r="HF1073" s="1"/>
      <c r="HG1073" s="1"/>
      <c r="HH1073" s="1"/>
      <c r="HI1073" s="1"/>
      <c r="HJ1073" s="1"/>
      <c r="HK1073" s="1"/>
      <c r="HL1073" s="1"/>
    </row>
    <row r="1074" spans="1:220" x14ac:dyDescent="0.15">
      <c r="A1074" s="97"/>
      <c r="B1074" s="19"/>
      <c r="C1074" s="2"/>
      <c r="D1074" s="16"/>
      <c r="E1074" s="17"/>
      <c r="F1074" s="17"/>
      <c r="G1074" s="17"/>
      <c r="H1074" s="17"/>
      <c r="I1074" s="16"/>
      <c r="J1074" s="99"/>
      <c r="K1074" s="3"/>
      <c r="L1074" s="20"/>
      <c r="M1074" s="15"/>
      <c r="N1074" s="15"/>
      <c r="O1074" s="20"/>
      <c r="P1074" s="2"/>
      <c r="Q1074" s="2"/>
      <c r="R1074" s="4"/>
      <c r="S1074" s="99"/>
      <c r="T1074" s="9"/>
      <c r="U1074" s="9"/>
      <c r="V1074" s="9"/>
      <c r="W1074" s="9"/>
      <c r="X1074" s="9"/>
      <c r="Y1074" s="1"/>
      <c r="Z1074" s="9"/>
      <c r="AA1074" s="9"/>
      <c r="AB1074" s="9"/>
      <c r="AC1074" s="9"/>
      <c r="AD1074" s="9"/>
      <c r="AE1074" s="10"/>
      <c r="AF1074" s="9"/>
      <c r="AG1074" s="9"/>
      <c r="AH1074" s="99">
        <f t="shared" si="572"/>
        <v>44235</v>
      </c>
      <c r="AI1074" s="2">
        <f t="shared" ca="1" si="567"/>
        <v>364.37399499999998</v>
      </c>
      <c r="AJ1074" s="9">
        <f t="shared" si="567"/>
        <v>350</v>
      </c>
      <c r="AK1074" s="16">
        <f t="shared" ca="1" si="567"/>
        <v>1.9000000000000006E-2</v>
      </c>
      <c r="AL1074" s="17">
        <f t="shared" ca="1" si="567"/>
        <v>1.0234573499999999</v>
      </c>
      <c r="AM1074" s="99">
        <f t="shared" si="568"/>
        <v>44235</v>
      </c>
      <c r="AN1074" s="16">
        <f t="shared" si="569"/>
        <v>1.7999999999999999E-2</v>
      </c>
      <c r="AO1074" s="3">
        <f t="shared" si="569"/>
        <v>241</v>
      </c>
      <c r="AP1074" s="15">
        <f t="shared" si="569"/>
        <v>1.0172075650000001</v>
      </c>
      <c r="AQ1074" s="15">
        <f t="shared" ca="1" si="569"/>
        <v>1.0410685589999999</v>
      </c>
      <c r="AR1074" s="99">
        <f t="shared" si="570"/>
        <v>44235</v>
      </c>
      <c r="AS1074" s="2">
        <f t="shared" ca="1" si="571"/>
        <v>14.373995000000001</v>
      </c>
      <c r="AT1074" s="2">
        <f t="shared" si="571"/>
        <v>0</v>
      </c>
      <c r="AU1074" s="28" t="str">
        <f t="shared" si="571"/>
        <v>A+J=</v>
      </c>
      <c r="AV1074" s="99">
        <f t="shared" si="571"/>
        <v>44249</v>
      </c>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c r="FV1074" s="3"/>
      <c r="FW1074" s="3"/>
      <c r="FX1074" s="3"/>
      <c r="FY1074" s="3"/>
      <c r="FZ1074" s="3"/>
      <c r="GA1074" s="3"/>
      <c r="GB1074" s="3"/>
      <c r="GC1074" s="3"/>
      <c r="GD1074" s="3"/>
      <c r="GE1074" s="3"/>
      <c r="GF1074" s="3"/>
      <c r="GG1074" s="3"/>
      <c r="GH1074" s="3"/>
      <c r="GI1074" s="3"/>
      <c r="GJ1074" s="3"/>
      <c r="GK1074" s="3"/>
      <c r="GL1074" s="3"/>
      <c r="GM1074" s="3"/>
      <c r="GN1074" s="3"/>
      <c r="GO1074" s="3"/>
      <c r="GP1074" s="3"/>
      <c r="GQ1074" s="3"/>
      <c r="GR1074" s="3"/>
      <c r="GS1074" s="3"/>
      <c r="GT1074" s="1"/>
      <c r="GU1074" s="1"/>
      <c r="GV1074" s="1"/>
      <c r="GW1074" s="1"/>
      <c r="GX1074" s="1"/>
      <c r="GY1074" s="1"/>
      <c r="GZ1074" s="1"/>
      <c r="HA1074" s="1"/>
      <c r="HB1074" s="1"/>
      <c r="HC1074" s="1"/>
      <c r="HD1074" s="1"/>
      <c r="HE1074" s="1"/>
      <c r="HF1074" s="1"/>
      <c r="HG1074" s="1"/>
      <c r="HH1074" s="1"/>
      <c r="HI1074" s="1"/>
      <c r="HJ1074" s="1"/>
      <c r="HK1074" s="1"/>
      <c r="HL1074" s="1"/>
    </row>
    <row r="1075" spans="1:220" x14ac:dyDescent="0.15">
      <c r="A1075" s="97"/>
      <c r="B1075" s="19"/>
      <c r="C1075" s="2"/>
      <c r="D1075" s="16"/>
      <c r="E1075" s="17"/>
      <c r="F1075" s="17"/>
      <c r="G1075" s="17"/>
      <c r="H1075" s="17"/>
      <c r="I1075" s="16"/>
      <c r="J1075" s="99"/>
      <c r="K1075" s="3"/>
      <c r="L1075" s="20"/>
      <c r="M1075" s="15"/>
      <c r="N1075" s="15"/>
      <c r="O1075" s="20"/>
      <c r="P1075" s="2"/>
      <c r="Q1075" s="2"/>
      <c r="R1075" s="4"/>
      <c r="S1075" s="99"/>
      <c r="T1075" s="9"/>
      <c r="U1075" s="9"/>
      <c r="V1075" s="9"/>
      <c r="W1075" s="9"/>
      <c r="X1075" s="9"/>
      <c r="Y1075" s="1"/>
      <c r="Z1075" s="9"/>
      <c r="AA1075" s="9"/>
      <c r="AB1075" s="9"/>
      <c r="AC1075" s="9"/>
      <c r="AD1075" s="9"/>
      <c r="AE1075" s="10"/>
      <c r="AF1075" s="9"/>
      <c r="AG1075" s="9"/>
      <c r="AH1075" s="99">
        <f t="shared" si="572"/>
        <v>44236</v>
      </c>
      <c r="AI1075" s="2">
        <f t="shared" ca="1" si="567"/>
        <v>364.427008</v>
      </c>
      <c r="AJ1075" s="9">
        <f t="shared" si="567"/>
        <v>350</v>
      </c>
      <c r="AK1075" s="16">
        <f t="shared" ca="1" si="567"/>
        <v>1.9000000000000006E-2</v>
      </c>
      <c r="AL1075" s="17">
        <f t="shared" ca="1" si="567"/>
        <v>1.0235337900000001</v>
      </c>
      <c r="AM1075" s="99">
        <f t="shared" si="568"/>
        <v>44236</v>
      </c>
      <c r="AN1075" s="16">
        <f t="shared" si="569"/>
        <v>1.7999999999999999E-2</v>
      </c>
      <c r="AO1075" s="3">
        <f t="shared" si="569"/>
        <v>242</v>
      </c>
      <c r="AP1075" s="15">
        <f t="shared" si="569"/>
        <v>1.017279579</v>
      </c>
      <c r="AQ1075" s="15">
        <f t="shared" ca="1" si="569"/>
        <v>1.0412200229999999</v>
      </c>
      <c r="AR1075" s="99">
        <f t="shared" si="570"/>
        <v>44236</v>
      </c>
      <c r="AS1075" s="2">
        <f t="shared" ca="1" si="571"/>
        <v>14.427008000000001</v>
      </c>
      <c r="AT1075" s="2">
        <f t="shared" si="571"/>
        <v>0</v>
      </c>
      <c r="AU1075" s="28" t="str">
        <f t="shared" si="571"/>
        <v>A+J=</v>
      </c>
      <c r="AV1075" s="99">
        <f t="shared" si="571"/>
        <v>44249</v>
      </c>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c r="FV1075" s="3"/>
      <c r="FW1075" s="3"/>
      <c r="FX1075" s="3"/>
      <c r="FY1075" s="3"/>
      <c r="FZ1075" s="3"/>
      <c r="GA1075" s="3"/>
      <c r="GB1075" s="3"/>
      <c r="GC1075" s="3"/>
      <c r="GD1075" s="3"/>
      <c r="GE1075" s="3"/>
      <c r="GF1075" s="3"/>
      <c r="GG1075" s="3"/>
      <c r="GH1075" s="3"/>
      <c r="GI1075" s="3"/>
      <c r="GJ1075" s="3"/>
      <c r="GK1075" s="3"/>
      <c r="GL1075" s="3"/>
      <c r="GM1075" s="3"/>
      <c r="GN1075" s="3"/>
      <c r="GO1075" s="3"/>
      <c r="GP1075" s="3"/>
      <c r="GQ1075" s="3"/>
      <c r="GR1075" s="3"/>
      <c r="GS1075" s="3"/>
      <c r="GT1075" s="1"/>
      <c r="GU1075" s="1"/>
      <c r="GV1075" s="1"/>
      <c r="GW1075" s="1"/>
      <c r="GX1075" s="1"/>
      <c r="GY1075" s="1"/>
      <c r="GZ1075" s="1"/>
      <c r="HA1075" s="1"/>
      <c r="HB1075" s="1"/>
      <c r="HC1075" s="1"/>
      <c r="HD1075" s="1"/>
      <c r="HE1075" s="1"/>
      <c r="HF1075" s="1"/>
      <c r="HG1075" s="1"/>
      <c r="HH1075" s="1"/>
      <c r="HI1075" s="1"/>
      <c r="HJ1075" s="1"/>
      <c r="HK1075" s="1"/>
      <c r="HL1075" s="1"/>
    </row>
    <row r="1076" spans="1:220" x14ac:dyDescent="0.15">
      <c r="A1076" s="97"/>
      <c r="B1076" s="19"/>
      <c r="C1076" s="2"/>
      <c r="D1076" s="16"/>
      <c r="E1076" s="17"/>
      <c r="F1076" s="17"/>
      <c r="G1076" s="17"/>
      <c r="H1076" s="17"/>
      <c r="I1076" s="16"/>
      <c r="J1076" s="99"/>
      <c r="K1076" s="3"/>
      <c r="L1076" s="20"/>
      <c r="M1076" s="15"/>
      <c r="N1076" s="15"/>
      <c r="O1076" s="20"/>
      <c r="P1076" s="2"/>
      <c r="Q1076" s="2"/>
      <c r="R1076" s="4"/>
      <c r="S1076" s="99"/>
      <c r="T1076" s="9"/>
      <c r="U1076" s="9"/>
      <c r="V1076" s="9"/>
      <c r="W1076" s="9"/>
      <c r="X1076" s="9"/>
      <c r="Y1076" s="1"/>
      <c r="Z1076" s="9"/>
      <c r="AA1076" s="9"/>
      <c r="AB1076" s="9"/>
      <c r="AC1076" s="9"/>
      <c r="AD1076" s="9"/>
      <c r="AE1076" s="10"/>
      <c r="AF1076" s="9"/>
      <c r="AG1076" s="9"/>
      <c r="AH1076" s="99">
        <f t="shared" si="572"/>
        <v>44237</v>
      </c>
      <c r="AI1076" s="2">
        <f t="shared" ca="1" si="567"/>
        <v>364.480029</v>
      </c>
      <c r="AJ1076" s="9">
        <f t="shared" si="567"/>
        <v>350</v>
      </c>
      <c r="AK1076" s="16">
        <f t="shared" ca="1" si="567"/>
        <v>1.9000000000000006E-2</v>
      </c>
      <c r="AL1076" s="17">
        <f t="shared" ca="1" si="567"/>
        <v>1.02361024</v>
      </c>
      <c r="AM1076" s="99">
        <f t="shared" si="568"/>
        <v>44237</v>
      </c>
      <c r="AN1076" s="16">
        <f t="shared" si="569"/>
        <v>1.7999999999999999E-2</v>
      </c>
      <c r="AO1076" s="3">
        <f t="shared" si="569"/>
        <v>243</v>
      </c>
      <c r="AP1076" s="15">
        <f t="shared" si="569"/>
        <v>1.0173515980000001</v>
      </c>
      <c r="AQ1076" s="15">
        <f t="shared" ca="1" si="569"/>
        <v>1.0413715130000001</v>
      </c>
      <c r="AR1076" s="99">
        <f t="shared" si="570"/>
        <v>44237</v>
      </c>
      <c r="AS1076" s="2">
        <f t="shared" ca="1" si="571"/>
        <v>14.480029</v>
      </c>
      <c r="AT1076" s="2">
        <f t="shared" si="571"/>
        <v>0</v>
      </c>
      <c r="AU1076" s="28" t="str">
        <f t="shared" si="571"/>
        <v>A+J=</v>
      </c>
      <c r="AV1076" s="99">
        <f t="shared" si="571"/>
        <v>44249</v>
      </c>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c r="FV1076" s="3"/>
      <c r="FW1076" s="3"/>
      <c r="FX1076" s="3"/>
      <c r="FY1076" s="3"/>
      <c r="FZ1076" s="3"/>
      <c r="GA1076" s="3"/>
      <c r="GB1076" s="3"/>
      <c r="GC1076" s="3"/>
      <c r="GD1076" s="3"/>
      <c r="GE1076" s="3"/>
      <c r="GF1076" s="3"/>
      <c r="GG1076" s="3"/>
      <c r="GH1076" s="3"/>
      <c r="GI1076" s="3"/>
      <c r="GJ1076" s="3"/>
      <c r="GK1076" s="3"/>
      <c r="GL1076" s="3"/>
      <c r="GM1076" s="3"/>
      <c r="GN1076" s="3"/>
      <c r="GO1076" s="3"/>
      <c r="GP1076" s="3"/>
      <c r="GQ1076" s="3"/>
      <c r="GR1076" s="3"/>
      <c r="GS1076" s="3"/>
      <c r="GT1076" s="1"/>
      <c r="GU1076" s="1"/>
      <c r="GV1076" s="1"/>
      <c r="GW1076" s="1"/>
      <c r="GX1076" s="1"/>
      <c r="GY1076" s="1"/>
      <c r="GZ1076" s="1"/>
      <c r="HA1076" s="1"/>
      <c r="HB1076" s="1"/>
      <c r="HC1076" s="1"/>
      <c r="HD1076" s="1"/>
      <c r="HE1076" s="1"/>
      <c r="HF1076" s="1"/>
      <c r="HG1076" s="1"/>
      <c r="HH1076" s="1"/>
      <c r="HI1076" s="1"/>
      <c r="HJ1076" s="1"/>
      <c r="HK1076" s="1"/>
      <c r="HL1076" s="1"/>
    </row>
    <row r="1077" spans="1:220" x14ac:dyDescent="0.15">
      <c r="A1077" s="97"/>
      <c r="B1077" s="19"/>
      <c r="C1077" s="2"/>
      <c r="D1077" s="16"/>
      <c r="E1077" s="17"/>
      <c r="F1077" s="17"/>
      <c r="G1077" s="17"/>
      <c r="H1077" s="17"/>
      <c r="I1077" s="16"/>
      <c r="J1077" s="99"/>
      <c r="K1077" s="3"/>
      <c r="L1077" s="20"/>
      <c r="M1077" s="15"/>
      <c r="N1077" s="15"/>
      <c r="O1077" s="20"/>
      <c r="P1077" s="2"/>
      <c r="Q1077" s="2"/>
      <c r="R1077" s="4"/>
      <c r="S1077" s="99"/>
      <c r="T1077" s="9"/>
      <c r="U1077" s="9"/>
      <c r="V1077" s="9"/>
      <c r="W1077" s="9"/>
      <c r="X1077" s="9"/>
      <c r="Y1077" s="1"/>
      <c r="Z1077" s="9"/>
      <c r="AA1077" s="9"/>
      <c r="AB1077" s="9"/>
      <c r="AC1077" s="9"/>
      <c r="AD1077" s="9"/>
      <c r="AE1077" s="10"/>
      <c r="AF1077" s="9"/>
      <c r="AG1077" s="9"/>
      <c r="AH1077" s="99">
        <f t="shared" si="572"/>
        <v>44238</v>
      </c>
      <c r="AI1077" s="2">
        <f t="shared" ca="1" si="567"/>
        <v>364.53305999999998</v>
      </c>
      <c r="AJ1077" s="9">
        <f t="shared" si="567"/>
        <v>350</v>
      </c>
      <c r="AK1077" s="16">
        <f t="shared" ca="1" si="567"/>
        <v>1.9000000000000006E-2</v>
      </c>
      <c r="AL1077" s="17">
        <f t="shared" ca="1" si="567"/>
        <v>1.0236867000000001</v>
      </c>
      <c r="AM1077" s="99">
        <f t="shared" si="568"/>
        <v>44238</v>
      </c>
      <c r="AN1077" s="16">
        <f t="shared" si="569"/>
        <v>1.7999999999999999E-2</v>
      </c>
      <c r="AO1077" s="3">
        <f t="shared" si="569"/>
        <v>244</v>
      </c>
      <c r="AP1077" s="15">
        <f t="shared" si="569"/>
        <v>1.0174236219999999</v>
      </c>
      <c r="AQ1077" s="15">
        <f t="shared" ca="1" si="569"/>
        <v>1.04152303</v>
      </c>
      <c r="AR1077" s="99">
        <f t="shared" si="570"/>
        <v>44238</v>
      </c>
      <c r="AS1077" s="2">
        <f t="shared" ca="1" si="571"/>
        <v>14.533060000000001</v>
      </c>
      <c r="AT1077" s="2">
        <f t="shared" si="571"/>
        <v>0</v>
      </c>
      <c r="AU1077" s="28" t="str">
        <f t="shared" si="571"/>
        <v>A+J=</v>
      </c>
      <c r="AV1077" s="99">
        <f t="shared" si="571"/>
        <v>44249</v>
      </c>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c r="FV1077" s="3"/>
      <c r="FW1077" s="3"/>
      <c r="FX1077" s="3"/>
      <c r="FY1077" s="3"/>
      <c r="FZ1077" s="3"/>
      <c r="GA1077" s="3"/>
      <c r="GB1077" s="3"/>
      <c r="GC1077" s="3"/>
      <c r="GD1077" s="3"/>
      <c r="GE1077" s="3"/>
      <c r="GF1077" s="3"/>
      <c r="GG1077" s="3"/>
      <c r="GH1077" s="3"/>
      <c r="GI1077" s="3"/>
      <c r="GJ1077" s="3"/>
      <c r="GK1077" s="3"/>
      <c r="GL1077" s="3"/>
      <c r="GM1077" s="3"/>
      <c r="GN1077" s="3"/>
      <c r="GO1077" s="3"/>
      <c r="GP1077" s="3"/>
      <c r="GQ1077" s="3"/>
      <c r="GR1077" s="3"/>
      <c r="GS1077" s="3"/>
      <c r="GT1077" s="1"/>
      <c r="GU1077" s="1"/>
      <c r="GV1077" s="1"/>
      <c r="GW1077" s="1"/>
      <c r="GX1077" s="1"/>
      <c r="GY1077" s="1"/>
      <c r="GZ1077" s="1"/>
      <c r="HA1077" s="1"/>
      <c r="HB1077" s="1"/>
      <c r="HC1077" s="1"/>
      <c r="HD1077" s="1"/>
      <c r="HE1077" s="1"/>
      <c r="HF1077" s="1"/>
      <c r="HG1077" s="1"/>
      <c r="HH1077" s="1"/>
      <c r="HI1077" s="1"/>
      <c r="HJ1077" s="1"/>
      <c r="HK1077" s="1"/>
      <c r="HL1077" s="1"/>
    </row>
    <row r="1078" spans="1:220" x14ac:dyDescent="0.15">
      <c r="A1078" s="97"/>
      <c r="B1078" s="19"/>
      <c r="C1078" s="2"/>
      <c r="D1078" s="16"/>
      <c r="E1078" s="17"/>
      <c r="F1078" s="17"/>
      <c r="G1078" s="17"/>
      <c r="H1078" s="17"/>
      <c r="I1078" s="16"/>
      <c r="J1078" s="99"/>
      <c r="K1078" s="3"/>
      <c r="L1078" s="20"/>
      <c r="M1078" s="15"/>
      <c r="N1078" s="15"/>
      <c r="O1078" s="20"/>
      <c r="P1078" s="2"/>
      <c r="Q1078" s="2"/>
      <c r="R1078" s="4"/>
      <c r="S1078" s="99"/>
      <c r="T1078" s="9"/>
      <c r="U1078" s="9"/>
      <c r="V1078" s="9"/>
      <c r="W1078" s="9"/>
      <c r="X1078" s="9"/>
      <c r="Y1078" s="1"/>
      <c r="Z1078" s="9"/>
      <c r="AA1078" s="9"/>
      <c r="AB1078" s="9"/>
      <c r="AC1078" s="9"/>
      <c r="AD1078" s="9"/>
      <c r="AE1078" s="10"/>
      <c r="AF1078" s="9"/>
      <c r="AG1078" s="9"/>
      <c r="AH1078" s="99">
        <f t="shared" si="572"/>
        <v>44239</v>
      </c>
      <c r="AI1078" s="2">
        <f t="shared" ca="1" si="567"/>
        <v>364.58609300000001</v>
      </c>
      <c r="AJ1078" s="9">
        <f t="shared" si="567"/>
        <v>350</v>
      </c>
      <c r="AK1078" s="16">
        <f t="shared" ca="1" si="567"/>
        <v>1.9000000000000006E-2</v>
      </c>
      <c r="AL1078" s="17">
        <f t="shared" ca="1" si="567"/>
        <v>1.02376315</v>
      </c>
      <c r="AM1078" s="99">
        <f t="shared" si="568"/>
        <v>44239</v>
      </c>
      <c r="AN1078" s="16">
        <f t="shared" si="569"/>
        <v>1.7999999999999999E-2</v>
      </c>
      <c r="AO1078" s="3">
        <f t="shared" si="569"/>
        <v>245</v>
      </c>
      <c r="AP1078" s="15">
        <f t="shared" si="569"/>
        <v>1.017495652</v>
      </c>
      <c r="AQ1078" s="15">
        <f t="shared" ca="1" si="569"/>
        <v>1.0416745540000001</v>
      </c>
      <c r="AR1078" s="99">
        <f t="shared" si="570"/>
        <v>44239</v>
      </c>
      <c r="AS1078" s="2">
        <f t="shared" ca="1" si="571"/>
        <v>14.586093</v>
      </c>
      <c r="AT1078" s="2">
        <f t="shared" si="571"/>
        <v>0</v>
      </c>
      <c r="AU1078" s="28" t="str">
        <f t="shared" si="571"/>
        <v>A+J=</v>
      </c>
      <c r="AV1078" s="99">
        <f t="shared" si="571"/>
        <v>44249</v>
      </c>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c r="FV1078" s="3"/>
      <c r="FW1078" s="3"/>
      <c r="FX1078" s="3"/>
      <c r="FY1078" s="3"/>
      <c r="FZ1078" s="3"/>
      <c r="GA1078" s="3"/>
      <c r="GB1078" s="3"/>
      <c r="GC1078" s="3"/>
      <c r="GD1078" s="3"/>
      <c r="GE1078" s="3"/>
      <c r="GF1078" s="3"/>
      <c r="GG1078" s="3"/>
      <c r="GH1078" s="3"/>
      <c r="GI1078" s="3"/>
      <c r="GJ1078" s="3"/>
      <c r="GK1078" s="3"/>
      <c r="GL1078" s="3"/>
      <c r="GM1078" s="3"/>
      <c r="GN1078" s="3"/>
      <c r="GO1078" s="3"/>
      <c r="GP1078" s="3"/>
      <c r="GQ1078" s="3"/>
      <c r="GR1078" s="3"/>
      <c r="GS1078" s="3"/>
      <c r="GT1078" s="1"/>
      <c r="GU1078" s="1"/>
      <c r="GV1078" s="1"/>
      <c r="GW1078" s="1"/>
      <c r="GX1078" s="1"/>
      <c r="GY1078" s="1"/>
      <c r="GZ1078" s="1"/>
      <c r="HA1078" s="1"/>
      <c r="HB1078" s="1"/>
      <c r="HC1078" s="1"/>
      <c r="HD1078" s="1"/>
      <c r="HE1078" s="1"/>
      <c r="HF1078" s="1"/>
      <c r="HG1078" s="1"/>
      <c r="HH1078" s="1"/>
      <c r="HI1078" s="1"/>
      <c r="HJ1078" s="1"/>
      <c r="HK1078" s="1"/>
      <c r="HL1078" s="1"/>
    </row>
    <row r="1079" spans="1:220" x14ac:dyDescent="0.15">
      <c r="A1079" s="97"/>
      <c r="B1079" s="19"/>
      <c r="C1079" s="2"/>
      <c r="D1079" s="16"/>
      <c r="E1079" s="17"/>
      <c r="F1079" s="17"/>
      <c r="G1079" s="17"/>
      <c r="H1079" s="17"/>
      <c r="I1079" s="16"/>
      <c r="J1079" s="99"/>
      <c r="K1079" s="3"/>
      <c r="L1079" s="20"/>
      <c r="M1079" s="15"/>
      <c r="N1079" s="15"/>
      <c r="O1079" s="20"/>
      <c r="P1079" s="2"/>
      <c r="Q1079" s="2"/>
      <c r="R1079" s="4"/>
      <c r="S1079" s="99"/>
      <c r="T1079" s="9"/>
      <c r="U1079" s="9"/>
      <c r="V1079" s="9"/>
      <c r="W1079" s="9"/>
      <c r="X1079" s="9"/>
      <c r="Y1079" s="1"/>
      <c r="Z1079" s="9"/>
      <c r="AA1079" s="9"/>
      <c r="AB1079" s="9"/>
      <c r="AC1079" s="9"/>
      <c r="AD1079" s="9"/>
      <c r="AE1079" s="10"/>
      <c r="AF1079" s="9"/>
      <c r="AG1079" s="9"/>
      <c r="AH1079" s="99">
        <f t="shared" si="572"/>
        <v>44240</v>
      </c>
      <c r="AI1079" s="2">
        <f t="shared" ca="1" si="567"/>
        <v>364.639139</v>
      </c>
      <c r="AJ1079" s="9">
        <f t="shared" si="567"/>
        <v>350</v>
      </c>
      <c r="AK1079" s="16">
        <f t="shared" ca="1" si="567"/>
        <v>0</v>
      </c>
      <c r="AL1079" s="17">
        <f t="shared" ca="1" si="567"/>
        <v>1.02383962</v>
      </c>
      <c r="AM1079" s="99">
        <f t="shared" si="568"/>
        <v>44240</v>
      </c>
      <c r="AN1079" s="16">
        <f t="shared" si="569"/>
        <v>1.7999999999999999E-2</v>
      </c>
      <c r="AO1079" s="3">
        <f t="shared" si="569"/>
        <v>246</v>
      </c>
      <c r="AP1079" s="15">
        <f t="shared" si="569"/>
        <v>1.017567686</v>
      </c>
      <c r="AQ1079" s="15">
        <f t="shared" ca="1" si="569"/>
        <v>1.0418261129999999</v>
      </c>
      <c r="AR1079" s="99">
        <f t="shared" si="570"/>
        <v>44240</v>
      </c>
      <c r="AS1079" s="2">
        <f t="shared" ca="1" si="571"/>
        <v>14.639139</v>
      </c>
      <c r="AT1079" s="2">
        <f t="shared" si="571"/>
        <v>0</v>
      </c>
      <c r="AU1079" s="28" t="str">
        <f t="shared" si="571"/>
        <v>A+J=</v>
      </c>
      <c r="AV1079" s="99">
        <f t="shared" si="571"/>
        <v>44249</v>
      </c>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c r="FV1079" s="3"/>
      <c r="FW1079" s="3"/>
      <c r="FX1079" s="3"/>
      <c r="FY1079" s="3"/>
      <c r="FZ1079" s="3"/>
      <c r="GA1079" s="3"/>
      <c r="GB1079" s="3"/>
      <c r="GC1079" s="3"/>
      <c r="GD1079" s="3"/>
      <c r="GE1079" s="3"/>
      <c r="GF1079" s="3"/>
      <c r="GG1079" s="3"/>
      <c r="GH1079" s="3"/>
      <c r="GI1079" s="3"/>
      <c r="GJ1079" s="3"/>
      <c r="GK1079" s="3"/>
      <c r="GL1079" s="3"/>
      <c r="GM1079" s="3"/>
      <c r="GN1079" s="3"/>
      <c r="GO1079" s="3"/>
      <c r="GP1079" s="3"/>
      <c r="GQ1079" s="3"/>
      <c r="GR1079" s="3"/>
      <c r="GS1079" s="3"/>
      <c r="GT1079" s="1"/>
      <c r="GU1079" s="1"/>
      <c r="GV1079" s="1"/>
      <c r="GW1079" s="1"/>
      <c r="GX1079" s="1"/>
      <c r="GY1079" s="1"/>
      <c r="GZ1079" s="1"/>
      <c r="HA1079" s="1"/>
      <c r="HB1079" s="1"/>
      <c r="HC1079" s="1"/>
      <c r="HD1079" s="1"/>
      <c r="HE1079" s="1"/>
      <c r="HF1079" s="1"/>
      <c r="HG1079" s="1"/>
      <c r="HH1079" s="1"/>
      <c r="HI1079" s="1"/>
      <c r="HJ1079" s="1"/>
      <c r="HK1079" s="1"/>
      <c r="HL1079" s="1"/>
    </row>
    <row r="1080" spans="1:220" x14ac:dyDescent="0.15">
      <c r="A1080" s="97"/>
      <c r="B1080" s="19"/>
      <c r="C1080" s="2"/>
      <c r="D1080" s="16"/>
      <c r="E1080" s="17"/>
      <c r="F1080" s="17"/>
      <c r="G1080" s="17"/>
      <c r="H1080" s="17"/>
      <c r="I1080" s="16"/>
      <c r="J1080" s="99"/>
      <c r="K1080" s="3"/>
      <c r="L1080" s="20"/>
      <c r="M1080" s="15"/>
      <c r="N1080" s="15"/>
      <c r="O1080" s="20"/>
      <c r="P1080" s="2"/>
      <c r="Q1080" s="2"/>
      <c r="R1080" s="4"/>
      <c r="S1080" s="99"/>
      <c r="T1080" s="9"/>
      <c r="U1080" s="9"/>
      <c r="V1080" s="9"/>
      <c r="W1080" s="9"/>
      <c r="X1080" s="9"/>
      <c r="Y1080" s="1"/>
      <c r="Z1080" s="9"/>
      <c r="AA1080" s="9"/>
      <c r="AB1080" s="9"/>
      <c r="AC1080" s="9"/>
      <c r="AD1080" s="9"/>
      <c r="AE1080" s="10"/>
      <c r="AF1080" s="9"/>
      <c r="AG1080" s="9"/>
      <c r="AH1080" s="99">
        <f t="shared" si="572"/>
        <v>44241</v>
      </c>
      <c r="AI1080" s="2">
        <f t="shared" ca="1" si="567"/>
        <v>364.639139</v>
      </c>
      <c r="AJ1080" s="9">
        <f t="shared" si="567"/>
        <v>350</v>
      </c>
      <c r="AK1080" s="16">
        <f t="shared" ca="1" si="567"/>
        <v>0</v>
      </c>
      <c r="AL1080" s="17">
        <f t="shared" ca="1" si="567"/>
        <v>1.02383962</v>
      </c>
      <c r="AM1080" s="99">
        <f t="shared" si="568"/>
        <v>44241</v>
      </c>
      <c r="AN1080" s="16">
        <f t="shared" si="569"/>
        <v>1.7999999999999999E-2</v>
      </c>
      <c r="AO1080" s="3">
        <f t="shared" si="569"/>
        <v>246</v>
      </c>
      <c r="AP1080" s="15">
        <f t="shared" si="569"/>
        <v>1.017567686</v>
      </c>
      <c r="AQ1080" s="15">
        <f t="shared" ca="1" si="569"/>
        <v>1.0418261129999999</v>
      </c>
      <c r="AR1080" s="99">
        <f t="shared" si="570"/>
        <v>44241</v>
      </c>
      <c r="AS1080" s="2">
        <f t="shared" ca="1" si="571"/>
        <v>14.639139</v>
      </c>
      <c r="AT1080" s="2">
        <f t="shared" si="571"/>
        <v>0</v>
      </c>
      <c r="AU1080" s="28" t="str">
        <f t="shared" si="571"/>
        <v>A+J=</v>
      </c>
      <c r="AV1080" s="99">
        <f t="shared" si="571"/>
        <v>44249</v>
      </c>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c r="FV1080" s="3"/>
      <c r="FW1080" s="3"/>
      <c r="FX1080" s="3"/>
      <c r="FY1080" s="3"/>
      <c r="FZ1080" s="3"/>
      <c r="GA1080" s="3"/>
      <c r="GB1080" s="3"/>
      <c r="GC1080" s="3"/>
      <c r="GD1080" s="3"/>
      <c r="GE1080" s="3"/>
      <c r="GF1080" s="3"/>
      <c r="GG1080" s="3"/>
      <c r="GH1080" s="3"/>
      <c r="GI1080" s="3"/>
      <c r="GJ1080" s="3"/>
      <c r="GK1080" s="3"/>
      <c r="GL1080" s="3"/>
      <c r="GM1080" s="3"/>
      <c r="GN1080" s="3"/>
      <c r="GO1080" s="3"/>
      <c r="GP1080" s="3"/>
      <c r="GQ1080" s="3"/>
      <c r="GR1080" s="3"/>
      <c r="GS1080" s="3"/>
      <c r="GT1080" s="1"/>
      <c r="GU1080" s="1"/>
      <c r="GV1080" s="1"/>
      <c r="GW1080" s="1"/>
      <c r="GX1080" s="1"/>
      <c r="GY1080" s="1"/>
      <c r="GZ1080" s="1"/>
      <c r="HA1080" s="1"/>
      <c r="HB1080" s="1"/>
      <c r="HC1080" s="1"/>
      <c r="HD1080" s="1"/>
      <c r="HE1080" s="1"/>
      <c r="HF1080" s="1"/>
      <c r="HG1080" s="1"/>
      <c r="HH1080" s="1"/>
      <c r="HI1080" s="1"/>
      <c r="HJ1080" s="1"/>
      <c r="HK1080" s="1"/>
      <c r="HL1080" s="1"/>
    </row>
    <row r="1081" spans="1:220" x14ac:dyDescent="0.15">
      <c r="A1081" s="97"/>
      <c r="B1081" s="19"/>
      <c r="C1081" s="2"/>
      <c r="D1081" s="16"/>
      <c r="E1081" s="17"/>
      <c r="F1081" s="17"/>
      <c r="G1081" s="17"/>
      <c r="H1081" s="17"/>
      <c r="I1081" s="16"/>
      <c r="J1081" s="99"/>
      <c r="K1081" s="3"/>
      <c r="L1081" s="20"/>
      <c r="M1081" s="15"/>
      <c r="N1081" s="15"/>
      <c r="O1081" s="20"/>
      <c r="P1081" s="2"/>
      <c r="Q1081" s="2"/>
      <c r="R1081" s="4"/>
      <c r="S1081" s="99"/>
      <c r="T1081" s="9"/>
      <c r="U1081" s="9"/>
      <c r="V1081" s="9"/>
      <c r="W1081" s="9"/>
      <c r="X1081" s="9"/>
      <c r="Y1081" s="1"/>
      <c r="Z1081" s="9"/>
      <c r="AA1081" s="9"/>
      <c r="AB1081" s="9"/>
      <c r="AC1081" s="9"/>
      <c r="AD1081" s="9"/>
      <c r="AE1081" s="10"/>
      <c r="AF1081" s="9"/>
      <c r="AG1081" s="9"/>
      <c r="AH1081" s="99">
        <f t="shared" si="572"/>
        <v>44242</v>
      </c>
      <c r="AI1081" s="2">
        <f t="shared" ca="1" si="567"/>
        <v>364.639139</v>
      </c>
      <c r="AJ1081" s="9">
        <f t="shared" si="567"/>
        <v>350</v>
      </c>
      <c r="AK1081" s="16">
        <f t="shared" ca="1" si="567"/>
        <v>0</v>
      </c>
      <c r="AL1081" s="17">
        <f t="shared" ca="1" si="567"/>
        <v>1.02383962</v>
      </c>
      <c r="AM1081" s="99">
        <f t="shared" si="568"/>
        <v>44242</v>
      </c>
      <c r="AN1081" s="16">
        <f t="shared" si="569"/>
        <v>1.7999999999999999E-2</v>
      </c>
      <c r="AO1081" s="3">
        <f t="shared" si="569"/>
        <v>246</v>
      </c>
      <c r="AP1081" s="15">
        <f t="shared" si="569"/>
        <v>1.017567686</v>
      </c>
      <c r="AQ1081" s="15">
        <f t="shared" ca="1" si="569"/>
        <v>1.0418261129999999</v>
      </c>
      <c r="AR1081" s="99">
        <f t="shared" si="570"/>
        <v>44242</v>
      </c>
      <c r="AS1081" s="2">
        <f t="shared" ca="1" si="571"/>
        <v>14.639139</v>
      </c>
      <c r="AT1081" s="2">
        <f t="shared" si="571"/>
        <v>0</v>
      </c>
      <c r="AU1081" s="28" t="str">
        <f t="shared" si="571"/>
        <v>A+J=</v>
      </c>
      <c r="AV1081" s="99">
        <f t="shared" si="571"/>
        <v>44249</v>
      </c>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c r="FV1081" s="3"/>
      <c r="FW1081" s="3"/>
      <c r="FX1081" s="3"/>
      <c r="FY1081" s="3"/>
      <c r="FZ1081" s="3"/>
      <c r="GA1081" s="3"/>
      <c r="GB1081" s="3"/>
      <c r="GC1081" s="3"/>
      <c r="GD1081" s="3"/>
      <c r="GE1081" s="3"/>
      <c r="GF1081" s="3"/>
      <c r="GG1081" s="3"/>
      <c r="GH1081" s="3"/>
      <c r="GI1081" s="3"/>
      <c r="GJ1081" s="3"/>
      <c r="GK1081" s="3"/>
      <c r="GL1081" s="3"/>
      <c r="GM1081" s="3"/>
      <c r="GN1081" s="3"/>
      <c r="GO1081" s="3"/>
      <c r="GP1081" s="3"/>
      <c r="GQ1081" s="3"/>
      <c r="GR1081" s="3"/>
      <c r="GS1081" s="3"/>
      <c r="GT1081" s="1"/>
      <c r="GU1081" s="1"/>
      <c r="GV1081" s="1"/>
      <c r="GW1081" s="1"/>
      <c r="GX1081" s="1"/>
      <c r="GY1081" s="1"/>
      <c r="GZ1081" s="1"/>
      <c r="HA1081" s="1"/>
      <c r="HB1081" s="1"/>
      <c r="HC1081" s="1"/>
      <c r="HD1081" s="1"/>
      <c r="HE1081" s="1"/>
      <c r="HF1081" s="1"/>
      <c r="HG1081" s="1"/>
      <c r="HH1081" s="1"/>
      <c r="HI1081" s="1"/>
      <c r="HJ1081" s="1"/>
      <c r="HK1081" s="1"/>
      <c r="HL1081" s="1"/>
    </row>
    <row r="1082" spans="1:220" x14ac:dyDescent="0.15">
      <c r="A1082" s="97"/>
      <c r="B1082" s="19"/>
      <c r="C1082" s="2"/>
      <c r="D1082" s="16"/>
      <c r="E1082" s="17"/>
      <c r="F1082" s="17"/>
      <c r="G1082" s="17"/>
      <c r="H1082" s="17"/>
      <c r="I1082" s="16"/>
      <c r="J1082" s="99"/>
      <c r="K1082" s="3"/>
      <c r="L1082" s="20"/>
      <c r="M1082" s="15"/>
      <c r="N1082" s="15"/>
      <c r="O1082" s="20"/>
      <c r="P1082" s="2"/>
      <c r="Q1082" s="2"/>
      <c r="R1082" s="4"/>
      <c r="S1082" s="99"/>
      <c r="T1082" s="9"/>
      <c r="U1082" s="9"/>
      <c r="V1082" s="9"/>
      <c r="W1082" s="9"/>
      <c r="X1082" s="9"/>
      <c r="Y1082" s="1"/>
      <c r="Z1082" s="9"/>
      <c r="AA1082" s="9"/>
      <c r="AB1082" s="9"/>
      <c r="AC1082" s="9"/>
      <c r="AD1082" s="9"/>
      <c r="AE1082" s="10"/>
      <c r="AF1082" s="9"/>
      <c r="AG1082" s="9"/>
      <c r="AH1082" s="99">
        <f t="shared" si="572"/>
        <v>44243</v>
      </c>
      <c r="AI1082" s="2">
        <f t="shared" ca="1" si="567"/>
        <v>364.639139</v>
      </c>
      <c r="AJ1082" s="9">
        <f t="shared" si="567"/>
        <v>350</v>
      </c>
      <c r="AK1082" s="16">
        <f t="shared" ca="1" si="567"/>
        <v>0</v>
      </c>
      <c r="AL1082" s="17">
        <f t="shared" ca="1" si="567"/>
        <v>1.02383962</v>
      </c>
      <c r="AM1082" s="99">
        <f t="shared" si="568"/>
        <v>44243</v>
      </c>
      <c r="AN1082" s="16">
        <f t="shared" si="569"/>
        <v>1.7999999999999999E-2</v>
      </c>
      <c r="AO1082" s="3">
        <f t="shared" si="569"/>
        <v>246</v>
      </c>
      <c r="AP1082" s="15">
        <f t="shared" si="569"/>
        <v>1.017567686</v>
      </c>
      <c r="AQ1082" s="15">
        <f t="shared" ca="1" si="569"/>
        <v>1.0418261129999999</v>
      </c>
      <c r="AR1082" s="99">
        <f t="shared" si="570"/>
        <v>44243</v>
      </c>
      <c r="AS1082" s="2">
        <f t="shared" ca="1" si="571"/>
        <v>14.639139</v>
      </c>
      <c r="AT1082" s="2">
        <f t="shared" si="571"/>
        <v>0</v>
      </c>
      <c r="AU1082" s="28" t="str">
        <f t="shared" si="571"/>
        <v>A+J=</v>
      </c>
      <c r="AV1082" s="99">
        <f t="shared" si="571"/>
        <v>44249</v>
      </c>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c r="FV1082" s="3"/>
      <c r="FW1082" s="3"/>
      <c r="FX1082" s="3"/>
      <c r="FY1082" s="3"/>
      <c r="FZ1082" s="3"/>
      <c r="GA1082" s="3"/>
      <c r="GB1082" s="3"/>
      <c r="GC1082" s="3"/>
      <c r="GD1082" s="3"/>
      <c r="GE1082" s="3"/>
      <c r="GF1082" s="3"/>
      <c r="GG1082" s="3"/>
      <c r="GH1082" s="3"/>
      <c r="GI1082" s="3"/>
      <c r="GJ1082" s="3"/>
      <c r="GK1082" s="3"/>
      <c r="GL1082" s="3"/>
      <c r="GM1082" s="3"/>
      <c r="GN1082" s="3"/>
      <c r="GO1082" s="3"/>
      <c r="GP1082" s="3"/>
      <c r="GQ1082" s="3"/>
      <c r="GR1082" s="3"/>
      <c r="GS1082" s="3"/>
      <c r="GT1082" s="1"/>
      <c r="GU1082" s="1"/>
      <c r="GV1082" s="1"/>
      <c r="GW1082" s="1"/>
      <c r="GX1082" s="1"/>
      <c r="GY1082" s="1"/>
      <c r="GZ1082" s="1"/>
      <c r="HA1082" s="1"/>
      <c r="HB1082" s="1"/>
      <c r="HC1082" s="1"/>
      <c r="HD1082" s="1"/>
      <c r="HE1082" s="1"/>
      <c r="HF1082" s="1"/>
      <c r="HG1082" s="1"/>
      <c r="HH1082" s="1"/>
      <c r="HI1082" s="1"/>
      <c r="HJ1082" s="1"/>
      <c r="HK1082" s="1"/>
      <c r="HL1082" s="1"/>
    </row>
    <row r="1083" spans="1:220" x14ac:dyDescent="0.15">
      <c r="A1083" s="97"/>
      <c r="B1083" s="19"/>
      <c r="C1083" s="2"/>
      <c r="D1083" s="16"/>
      <c r="E1083" s="17"/>
      <c r="F1083" s="17"/>
      <c r="G1083" s="17"/>
      <c r="H1083" s="17"/>
      <c r="I1083" s="16"/>
      <c r="J1083" s="99"/>
      <c r="K1083" s="3"/>
      <c r="L1083" s="20"/>
      <c r="M1083" s="15"/>
      <c r="N1083" s="15"/>
      <c r="O1083" s="20"/>
      <c r="P1083" s="2"/>
      <c r="Q1083" s="2"/>
      <c r="R1083" s="4"/>
      <c r="S1083" s="99"/>
      <c r="T1083" s="9"/>
      <c r="U1083" s="9"/>
      <c r="V1083" s="9"/>
      <c r="W1083" s="9"/>
      <c r="X1083" s="9"/>
      <c r="Y1083" s="1"/>
      <c r="Z1083" s="9"/>
      <c r="AA1083" s="9"/>
      <c r="AB1083" s="9"/>
      <c r="AC1083" s="9"/>
      <c r="AD1083" s="9"/>
      <c r="AE1083" s="10"/>
      <c r="AF1083" s="9"/>
      <c r="AG1083" s="9"/>
      <c r="AH1083" s="99"/>
      <c r="AI1083" s="3"/>
      <c r="AJ1083" s="9"/>
      <c r="AK1083" s="16"/>
      <c r="AL1083" s="17"/>
      <c r="AM1083" s="99"/>
      <c r="AN1083" s="16"/>
      <c r="AO1083" s="3"/>
      <c r="AP1083" s="15"/>
      <c r="AQ1083" s="15"/>
      <c r="AR1083" s="99"/>
      <c r="AS1083" s="2"/>
      <c r="AT1083" s="3"/>
      <c r="AU1083" s="4"/>
      <c r="AV1083" s="99"/>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c r="FV1083" s="3"/>
      <c r="FW1083" s="3"/>
      <c r="FX1083" s="3"/>
      <c r="FY1083" s="3"/>
      <c r="FZ1083" s="3"/>
      <c r="GA1083" s="3"/>
      <c r="GB1083" s="3"/>
      <c r="GC1083" s="3"/>
      <c r="GD1083" s="3"/>
      <c r="GE1083" s="3"/>
      <c r="GF1083" s="3"/>
      <c r="GG1083" s="3"/>
      <c r="GH1083" s="3"/>
      <c r="GI1083" s="3"/>
      <c r="GJ1083" s="3"/>
      <c r="GK1083" s="3"/>
      <c r="GL1083" s="3"/>
      <c r="GM1083" s="3"/>
      <c r="GN1083" s="3"/>
      <c r="GO1083" s="3"/>
      <c r="GP1083" s="3"/>
      <c r="GQ1083" s="3"/>
      <c r="GR1083" s="3"/>
      <c r="GS1083" s="3"/>
      <c r="GT1083" s="1"/>
      <c r="GU1083" s="1"/>
      <c r="GV1083" s="1"/>
      <c r="GW1083" s="1"/>
      <c r="GX1083" s="1"/>
      <c r="GY1083" s="1"/>
      <c r="GZ1083" s="1"/>
      <c r="HA1083" s="1"/>
      <c r="HB1083" s="1"/>
      <c r="HC1083" s="1"/>
      <c r="HD1083" s="1"/>
      <c r="HE1083" s="1"/>
      <c r="HF1083" s="1"/>
      <c r="HG1083" s="1"/>
      <c r="HH1083" s="1"/>
      <c r="HI1083" s="1"/>
      <c r="HJ1083" s="1"/>
      <c r="HK1083" s="1"/>
      <c r="HL1083" s="1"/>
    </row>
    <row r="1084" spans="1:220" x14ac:dyDescent="0.15">
      <c r="A1084" s="97"/>
      <c r="B1084" s="19"/>
      <c r="C1084" s="2"/>
      <c r="D1084" s="16"/>
      <c r="E1084" s="17"/>
      <c r="F1084" s="17"/>
      <c r="G1084" s="17"/>
      <c r="H1084" s="17"/>
      <c r="I1084" s="16"/>
      <c r="J1084" s="99"/>
      <c r="K1084" s="3"/>
      <c r="L1084" s="20"/>
      <c r="M1084" s="15"/>
      <c r="N1084" s="15"/>
      <c r="O1084" s="20"/>
      <c r="P1084" s="2"/>
      <c r="Q1084" s="2"/>
      <c r="R1084" s="4"/>
      <c r="S1084" s="99"/>
      <c r="T1084" s="9"/>
      <c r="U1084" s="9"/>
      <c r="V1084" s="9"/>
      <c r="W1084" s="9"/>
      <c r="X1084" s="9"/>
      <c r="Y1084" s="1"/>
      <c r="Z1084" s="9"/>
      <c r="AA1084" s="9"/>
      <c r="AB1084" s="9"/>
      <c r="AC1084" s="9"/>
      <c r="AD1084" s="9"/>
      <c r="AE1084" s="10"/>
      <c r="AF1084" s="9"/>
      <c r="AG1084" s="9"/>
      <c r="AH1084" s="99" t="str">
        <f t="shared" ref="AH1084:AV1084" si="573">+$B$9</f>
        <v>AMAR16</v>
      </c>
      <c r="AI1084" s="3" t="str">
        <f t="shared" si="573"/>
        <v>AMAR16</v>
      </c>
      <c r="AJ1084" s="3" t="str">
        <f t="shared" si="573"/>
        <v>AMAR16</v>
      </c>
      <c r="AK1084" s="3" t="str">
        <f t="shared" si="573"/>
        <v>AMAR16</v>
      </c>
      <c r="AL1084" s="3" t="str">
        <f t="shared" si="573"/>
        <v>AMAR16</v>
      </c>
      <c r="AM1084" s="99" t="str">
        <f t="shared" si="573"/>
        <v>AMAR16</v>
      </c>
      <c r="AN1084" s="3" t="str">
        <f t="shared" si="573"/>
        <v>AMAR16</v>
      </c>
      <c r="AO1084" s="3" t="str">
        <f t="shared" si="573"/>
        <v>AMAR16</v>
      </c>
      <c r="AP1084" s="3" t="str">
        <f t="shared" si="573"/>
        <v>AMAR16</v>
      </c>
      <c r="AQ1084" s="3" t="str">
        <f t="shared" si="573"/>
        <v>AMAR16</v>
      </c>
      <c r="AR1084" s="99" t="str">
        <f t="shared" si="573"/>
        <v>AMAR16</v>
      </c>
      <c r="AS1084" s="3" t="str">
        <f t="shared" si="573"/>
        <v>AMAR16</v>
      </c>
      <c r="AT1084" s="3" t="str">
        <f t="shared" si="573"/>
        <v>AMAR16</v>
      </c>
      <c r="AU1084" s="4" t="str">
        <f t="shared" si="573"/>
        <v>AMAR16</v>
      </c>
      <c r="AV1084" s="99" t="str">
        <f t="shared" si="573"/>
        <v>AMAR16</v>
      </c>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c r="FV1084" s="3"/>
      <c r="FW1084" s="3"/>
      <c r="FX1084" s="3"/>
      <c r="FY1084" s="3"/>
      <c r="FZ1084" s="3"/>
      <c r="GA1084" s="3"/>
      <c r="GB1084" s="3"/>
      <c r="GC1084" s="3"/>
      <c r="GD1084" s="3"/>
      <c r="GE1084" s="3"/>
      <c r="GF1084" s="3"/>
      <c r="GG1084" s="3"/>
      <c r="GH1084" s="3"/>
      <c r="GI1084" s="3"/>
      <c r="GJ1084" s="3"/>
      <c r="GK1084" s="3"/>
      <c r="GL1084" s="3"/>
      <c r="GM1084" s="3"/>
      <c r="GN1084" s="3"/>
      <c r="GO1084" s="3"/>
      <c r="GP1084" s="3"/>
      <c r="GQ1084" s="3"/>
      <c r="GR1084" s="3"/>
      <c r="GS1084" s="3"/>
      <c r="GT1084" s="1"/>
      <c r="GU1084" s="1"/>
      <c r="GV1084" s="1"/>
      <c r="GW1084" s="1"/>
      <c r="GX1084" s="1"/>
      <c r="GY1084" s="1"/>
      <c r="GZ1084" s="1"/>
      <c r="HA1084" s="1"/>
      <c r="HB1084" s="1"/>
      <c r="HC1084" s="1"/>
      <c r="HD1084" s="1"/>
      <c r="HE1084" s="1"/>
      <c r="HF1084" s="1"/>
      <c r="HG1084" s="1"/>
      <c r="HH1084" s="1"/>
      <c r="HI1084" s="1"/>
      <c r="HJ1084" s="1"/>
      <c r="HK1084" s="1"/>
      <c r="HL1084" s="1"/>
    </row>
    <row r="1085" spans="1:220" x14ac:dyDescent="0.15">
      <c r="A1085" s="97"/>
      <c r="B1085" s="19"/>
      <c r="C1085" s="2"/>
      <c r="D1085" s="16"/>
      <c r="E1085" s="17"/>
      <c r="F1085" s="17"/>
      <c r="G1085" s="17"/>
      <c r="H1085" s="17"/>
      <c r="I1085" s="16"/>
      <c r="J1085" s="99"/>
      <c r="K1085" s="3"/>
      <c r="L1085" s="20"/>
      <c r="M1085" s="15"/>
      <c r="N1085" s="15"/>
      <c r="O1085" s="20"/>
      <c r="P1085" s="2"/>
      <c r="Q1085" s="2"/>
      <c r="R1085" s="4"/>
      <c r="S1085" s="99"/>
      <c r="T1085" s="9"/>
      <c r="U1085" s="9"/>
      <c r="V1085" s="9"/>
      <c r="W1085" s="9"/>
      <c r="X1085" s="9"/>
      <c r="Y1085" s="1"/>
      <c r="Z1085" s="9"/>
      <c r="AA1085" s="9"/>
      <c r="AB1085" s="9"/>
      <c r="AC1085" s="9"/>
      <c r="AD1085" s="9"/>
      <c r="AE1085" s="10"/>
      <c r="AF1085" s="9"/>
      <c r="AG1085" s="9"/>
      <c r="AH1085" s="99" t="s">
        <v>4</v>
      </c>
      <c r="AI1085" s="3" t="s">
        <v>5</v>
      </c>
      <c r="AJ1085" s="9" t="s">
        <v>6</v>
      </c>
      <c r="AK1085" s="11" t="s">
        <v>7</v>
      </c>
      <c r="AL1085" s="12" t="s">
        <v>7</v>
      </c>
      <c r="AM1085" s="99" t="s">
        <v>4</v>
      </c>
      <c r="AN1085" s="11" t="s">
        <v>8</v>
      </c>
      <c r="AO1085" s="14" t="s">
        <v>8</v>
      </c>
      <c r="AP1085" s="13" t="s">
        <v>8</v>
      </c>
      <c r="AQ1085" s="15" t="s">
        <v>9</v>
      </c>
      <c r="AR1085" s="99" t="s">
        <v>4</v>
      </c>
      <c r="AS1085" s="2" t="s">
        <v>11</v>
      </c>
      <c r="AT1085" s="3" t="s">
        <v>12</v>
      </c>
      <c r="AU1085" s="4" t="s">
        <v>13</v>
      </c>
      <c r="AV1085" s="99" t="s">
        <v>13</v>
      </c>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c r="FV1085" s="3"/>
      <c r="FW1085" s="3"/>
      <c r="FX1085" s="3"/>
      <c r="FY1085" s="3"/>
      <c r="FZ1085" s="3"/>
      <c r="GA1085" s="3"/>
      <c r="GB1085" s="3"/>
      <c r="GC1085" s="3"/>
      <c r="GD1085" s="3"/>
      <c r="GE1085" s="3"/>
      <c r="GF1085" s="3"/>
      <c r="GG1085" s="3"/>
      <c r="GH1085" s="3"/>
      <c r="GI1085" s="3"/>
      <c r="GJ1085" s="3"/>
      <c r="GK1085" s="3"/>
      <c r="GL1085" s="3"/>
      <c r="GM1085" s="3"/>
      <c r="GN1085" s="3"/>
      <c r="GO1085" s="3"/>
      <c r="GP1085" s="3"/>
      <c r="GQ1085" s="3"/>
      <c r="GR1085" s="3"/>
      <c r="GS1085" s="3"/>
      <c r="GT1085" s="1"/>
      <c r="GU1085" s="1"/>
      <c r="GV1085" s="1"/>
      <c r="GW1085" s="1"/>
      <c r="GX1085" s="1"/>
      <c r="GY1085" s="1"/>
      <c r="GZ1085" s="1"/>
      <c r="HA1085" s="1"/>
      <c r="HB1085" s="1"/>
      <c r="HC1085" s="1"/>
      <c r="HD1085" s="1"/>
      <c r="HE1085" s="1"/>
      <c r="HF1085" s="1"/>
      <c r="HG1085" s="1"/>
      <c r="HH1085" s="1"/>
      <c r="HI1085" s="1"/>
      <c r="HJ1085" s="1"/>
      <c r="HK1085" s="1"/>
      <c r="HL1085" s="1"/>
    </row>
    <row r="1086" spans="1:220" x14ac:dyDescent="0.15">
      <c r="A1086" s="97"/>
      <c r="B1086" s="19"/>
      <c r="C1086" s="2"/>
      <c r="D1086" s="16"/>
      <c r="E1086" s="17"/>
      <c r="F1086" s="17"/>
      <c r="G1086" s="17"/>
      <c r="H1086" s="17"/>
      <c r="I1086" s="16"/>
      <c r="J1086" s="99"/>
      <c r="K1086" s="3"/>
      <c r="L1086" s="20"/>
      <c r="M1086" s="15"/>
      <c r="N1086" s="15"/>
      <c r="O1086" s="20"/>
      <c r="P1086" s="2"/>
      <c r="Q1086" s="2"/>
      <c r="R1086" s="4"/>
      <c r="S1086" s="99"/>
      <c r="T1086" s="9"/>
      <c r="U1086" s="9"/>
      <c r="V1086" s="9"/>
      <c r="W1086" s="9"/>
      <c r="X1086" s="9"/>
      <c r="Y1086" s="1"/>
      <c r="Z1086" s="9"/>
      <c r="AA1086" s="9"/>
      <c r="AB1086" s="9"/>
      <c r="AC1086" s="9"/>
      <c r="AD1086" s="9"/>
      <c r="AE1086" s="10"/>
      <c r="AF1086" s="9"/>
      <c r="AG1086" s="9"/>
      <c r="AH1086" s="99"/>
      <c r="AI1086" s="3" t="s">
        <v>15</v>
      </c>
      <c r="AJ1086" s="9" t="s">
        <v>16</v>
      </c>
      <c r="AK1086" s="16" t="s">
        <v>17</v>
      </c>
      <c r="AL1086" s="17" t="s">
        <v>18</v>
      </c>
      <c r="AM1086" s="99"/>
      <c r="AN1086" s="16"/>
      <c r="AO1086" s="3" t="s">
        <v>19</v>
      </c>
      <c r="AP1086" s="15" t="s">
        <v>18</v>
      </c>
      <c r="AQ1086" s="15" t="s">
        <v>20</v>
      </c>
      <c r="AR1086" s="99"/>
      <c r="AS1086" s="2"/>
      <c r="AT1086" s="3"/>
      <c r="AU1086" s="4" t="s">
        <v>21</v>
      </c>
      <c r="AV1086" s="99" t="s">
        <v>4</v>
      </c>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c r="FV1086" s="3"/>
      <c r="FW1086" s="3"/>
      <c r="FX1086" s="3"/>
      <c r="FY1086" s="3"/>
      <c r="FZ1086" s="3"/>
      <c r="GA1086" s="3"/>
      <c r="GB1086" s="3"/>
      <c r="GC1086" s="3"/>
      <c r="GD1086" s="3"/>
      <c r="GE1086" s="3"/>
      <c r="GF1086" s="3"/>
      <c r="GG1086" s="3"/>
      <c r="GH1086" s="3"/>
      <c r="GI1086" s="3"/>
      <c r="GJ1086" s="3"/>
      <c r="GK1086" s="3"/>
      <c r="GL1086" s="3"/>
      <c r="GM1086" s="3"/>
      <c r="GN1086" s="3"/>
      <c r="GO1086" s="3"/>
      <c r="GP1086" s="3"/>
      <c r="GQ1086" s="3"/>
      <c r="GR1086" s="3"/>
      <c r="GS1086" s="3"/>
      <c r="GT1086" s="1"/>
      <c r="GU1086" s="1"/>
      <c r="GV1086" s="1"/>
      <c r="GW1086" s="1"/>
      <c r="GX1086" s="1"/>
      <c r="GY1086" s="1"/>
      <c r="GZ1086" s="1"/>
      <c r="HA1086" s="1"/>
      <c r="HB1086" s="1"/>
      <c r="HC1086" s="1"/>
      <c r="HD1086" s="1"/>
      <c r="HE1086" s="1"/>
      <c r="HF1086" s="1"/>
      <c r="HG1086" s="1"/>
      <c r="HH1086" s="1"/>
      <c r="HI1086" s="1"/>
      <c r="HJ1086" s="1"/>
      <c r="HK1086" s="1"/>
      <c r="HL1086" s="1"/>
    </row>
    <row r="1087" spans="1:220" x14ac:dyDescent="0.15">
      <c r="A1087" s="97"/>
      <c r="B1087" s="19"/>
      <c r="C1087" s="2"/>
      <c r="D1087" s="16"/>
      <c r="E1087" s="17"/>
      <c r="F1087" s="17"/>
      <c r="G1087" s="17"/>
      <c r="H1087" s="17"/>
      <c r="I1087" s="16"/>
      <c r="J1087" s="99"/>
      <c r="K1087" s="3"/>
      <c r="L1087" s="20"/>
      <c r="M1087" s="15"/>
      <c r="N1087" s="15"/>
      <c r="O1087" s="20"/>
      <c r="P1087" s="2"/>
      <c r="Q1087" s="2"/>
      <c r="R1087" s="4"/>
      <c r="S1087" s="99"/>
      <c r="T1087" s="9"/>
      <c r="U1087" s="9"/>
      <c r="V1087" s="9"/>
      <c r="W1087" s="9"/>
      <c r="X1087" s="9"/>
      <c r="Y1087" s="1"/>
      <c r="Z1087" s="9"/>
      <c r="AA1087" s="9"/>
      <c r="AB1087" s="9"/>
      <c r="AC1087" s="9"/>
      <c r="AD1087" s="9"/>
      <c r="AE1087" s="10"/>
      <c r="AF1087" s="9"/>
      <c r="AG1087" s="9"/>
      <c r="AH1087" s="99"/>
      <c r="AI1087" s="3" t="str">
        <f>+$B$9</f>
        <v>AMAR16</v>
      </c>
      <c r="AJ1087" s="9"/>
      <c r="AK1087" s="16"/>
      <c r="AL1087" s="17" t="s">
        <v>25</v>
      </c>
      <c r="AM1087" s="99"/>
      <c r="AN1087" s="16" t="s">
        <v>26</v>
      </c>
      <c r="AO1087" s="3" t="s">
        <v>28</v>
      </c>
      <c r="AP1087" s="15" t="s">
        <v>29</v>
      </c>
      <c r="AQ1087" s="15" t="s">
        <v>25</v>
      </c>
      <c r="AR1087" s="99"/>
      <c r="AS1087" s="2"/>
      <c r="AT1087" s="3"/>
      <c r="AU1087" s="4" t="s">
        <v>30</v>
      </c>
      <c r="AV1087" s="101"/>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c r="FV1087" s="3"/>
      <c r="FW1087" s="3"/>
      <c r="FX1087" s="3"/>
      <c r="FY1087" s="3"/>
      <c r="FZ1087" s="3"/>
      <c r="GA1087" s="3"/>
      <c r="GB1087" s="3"/>
      <c r="GC1087" s="3"/>
      <c r="GD1087" s="3"/>
      <c r="GE1087" s="3"/>
      <c r="GF1087" s="3"/>
      <c r="GG1087" s="3"/>
      <c r="GH1087" s="3"/>
      <c r="GI1087" s="3"/>
      <c r="GJ1087" s="3"/>
      <c r="GK1087" s="3"/>
      <c r="GL1087" s="3"/>
      <c r="GM1087" s="3"/>
      <c r="GN1087" s="3"/>
      <c r="GO1087" s="3"/>
      <c r="GP1087" s="3"/>
      <c r="GQ1087" s="3"/>
      <c r="GR1087" s="3"/>
      <c r="GS1087" s="3"/>
      <c r="GT1087" s="1"/>
      <c r="GU1087" s="1"/>
      <c r="GV1087" s="1"/>
      <c r="GW1087" s="1"/>
      <c r="GX1087" s="1"/>
      <c r="GY1087" s="1"/>
      <c r="GZ1087" s="1"/>
      <c r="HA1087" s="1"/>
      <c r="HB1087" s="1"/>
      <c r="HC1087" s="1"/>
      <c r="HD1087" s="1"/>
      <c r="HE1087" s="1"/>
      <c r="HF1087" s="1"/>
      <c r="HG1087" s="1"/>
      <c r="HH1087" s="1"/>
      <c r="HI1087" s="1"/>
      <c r="HJ1087" s="1"/>
      <c r="HK1087" s="1"/>
      <c r="HL1087" s="1"/>
    </row>
    <row r="1088" spans="1:220" x14ac:dyDescent="0.15">
      <c r="A1088" s="97"/>
      <c r="B1088" s="19"/>
      <c r="C1088" s="2"/>
      <c r="D1088" s="16"/>
      <c r="E1088" s="17"/>
      <c r="F1088" s="17"/>
      <c r="G1088" s="17"/>
      <c r="H1088" s="17"/>
      <c r="I1088" s="16"/>
      <c r="J1088" s="99"/>
      <c r="K1088" s="3"/>
      <c r="L1088" s="20"/>
      <c r="M1088" s="15"/>
      <c r="N1088" s="15"/>
      <c r="O1088" s="20"/>
      <c r="P1088" s="2"/>
      <c r="Q1088" s="2"/>
      <c r="R1088" s="4"/>
      <c r="S1088" s="99"/>
      <c r="T1088" s="9"/>
      <c r="U1088" s="9"/>
      <c r="V1088" s="9"/>
      <c r="W1088" s="9"/>
      <c r="X1088" s="9"/>
      <c r="Y1088" s="1"/>
      <c r="Z1088" s="9"/>
      <c r="AA1088" s="9"/>
      <c r="AB1088" s="9"/>
      <c r="AC1088" s="9"/>
      <c r="AD1088" s="9"/>
      <c r="AE1088" s="10"/>
      <c r="AF1088" s="9"/>
      <c r="AG1088" s="9"/>
      <c r="AH1088" s="99"/>
      <c r="AI1088" s="3"/>
      <c r="AJ1088" s="9" t="s">
        <v>32</v>
      </c>
      <c r="AK1088" s="16" t="s">
        <v>33</v>
      </c>
      <c r="AL1088" s="17" t="s">
        <v>37</v>
      </c>
      <c r="AM1088" s="99"/>
      <c r="AN1088" s="16" t="s">
        <v>38</v>
      </c>
      <c r="AO1088" s="3" t="s">
        <v>40</v>
      </c>
      <c r="AP1088" s="15" t="s">
        <v>41</v>
      </c>
      <c r="AQ1088" s="15" t="s">
        <v>42</v>
      </c>
      <c r="AR1088" s="99"/>
      <c r="AS1088" s="2" t="s">
        <v>43</v>
      </c>
      <c r="AT1088" s="3"/>
      <c r="AU1088" s="4"/>
      <c r="AV1088" s="101"/>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c r="FV1088" s="3"/>
      <c r="FW1088" s="3"/>
      <c r="FX1088" s="3"/>
      <c r="FY1088" s="3"/>
      <c r="FZ1088" s="3"/>
      <c r="GA1088" s="3"/>
      <c r="GB1088" s="3"/>
      <c r="GC1088" s="3"/>
      <c r="GD1088" s="3"/>
      <c r="GE1088" s="3"/>
      <c r="GF1088" s="3"/>
      <c r="GG1088" s="3"/>
      <c r="GH1088" s="3"/>
      <c r="GI1088" s="3"/>
      <c r="GJ1088" s="3"/>
      <c r="GK1088" s="3"/>
      <c r="GL1088" s="3"/>
      <c r="GM1088" s="3"/>
      <c r="GN1088" s="3"/>
      <c r="GO1088" s="3"/>
      <c r="GP1088" s="3"/>
      <c r="GQ1088" s="3"/>
      <c r="GR1088" s="3"/>
      <c r="GS1088" s="3"/>
      <c r="GT1088" s="1"/>
      <c r="GU1088" s="1"/>
      <c r="GV1088" s="1"/>
      <c r="GW1088" s="1"/>
      <c r="GX1088" s="1"/>
      <c r="GY1088" s="1"/>
      <c r="GZ1088" s="1"/>
      <c r="HA1088" s="1"/>
      <c r="HB1088" s="1"/>
      <c r="HC1088" s="1"/>
      <c r="HD1088" s="1"/>
      <c r="HE1088" s="1"/>
      <c r="HF1088" s="1"/>
      <c r="HG1088" s="1"/>
      <c r="HH1088" s="1"/>
      <c r="HI1088" s="1"/>
      <c r="HJ1088" s="1"/>
      <c r="HK1088" s="1"/>
      <c r="HL1088" s="1"/>
    </row>
    <row r="1089" spans="1:220" x14ac:dyDescent="0.15">
      <c r="A1089" s="97"/>
      <c r="B1089" s="19"/>
      <c r="C1089" s="2"/>
      <c r="D1089" s="16"/>
      <c r="E1089" s="17"/>
      <c r="F1089" s="17"/>
      <c r="G1089" s="17"/>
      <c r="H1089" s="17"/>
      <c r="I1089" s="16"/>
      <c r="J1089" s="99"/>
      <c r="K1089" s="3"/>
      <c r="L1089" s="20"/>
      <c r="M1089" s="15"/>
      <c r="N1089" s="15"/>
      <c r="O1089" s="20"/>
      <c r="P1089" s="2"/>
      <c r="Q1089" s="2"/>
      <c r="R1089" s="4"/>
      <c r="S1089" s="99"/>
      <c r="T1089" s="9"/>
      <c r="U1089" s="9"/>
      <c r="V1089" s="9"/>
      <c r="W1089" s="9"/>
      <c r="X1089" s="9"/>
      <c r="Y1089" s="1"/>
      <c r="Z1089" s="9"/>
      <c r="AA1089" s="9"/>
      <c r="AB1089" s="9"/>
      <c r="AC1089" s="9"/>
      <c r="AD1089" s="9"/>
      <c r="AE1089" s="10"/>
      <c r="AF1089" s="9"/>
      <c r="AG1089" s="9"/>
      <c r="AH1089" s="99"/>
      <c r="AI1089" s="3" t="s">
        <v>53</v>
      </c>
      <c r="AJ1089" s="9" t="s">
        <v>53</v>
      </c>
      <c r="AK1089" s="16"/>
      <c r="AL1089" s="17"/>
      <c r="AM1089" s="99"/>
      <c r="AN1089" s="16"/>
      <c r="AO1089" s="3"/>
      <c r="AP1089" s="15"/>
      <c r="AQ1089" s="15"/>
      <c r="AR1089" s="99"/>
      <c r="AS1089" s="2" t="s">
        <v>53</v>
      </c>
      <c r="AT1089" s="3" t="s">
        <v>53</v>
      </c>
      <c r="AU1089" s="4"/>
      <c r="AV1089" s="99"/>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c r="FV1089" s="3"/>
      <c r="FW1089" s="3"/>
      <c r="FX1089" s="3"/>
      <c r="FY1089" s="3"/>
      <c r="FZ1089" s="3"/>
      <c r="GA1089" s="3"/>
      <c r="GB1089" s="3"/>
      <c r="GC1089" s="3"/>
      <c r="GD1089" s="3"/>
      <c r="GE1089" s="3"/>
      <c r="GF1089" s="3"/>
      <c r="GG1089" s="3"/>
      <c r="GH1089" s="3"/>
      <c r="GI1089" s="3"/>
      <c r="GJ1089" s="3"/>
      <c r="GK1089" s="3"/>
      <c r="GL1089" s="3"/>
      <c r="GM1089" s="3"/>
      <c r="GN1089" s="3"/>
      <c r="GO1089" s="3"/>
      <c r="GP1089" s="3"/>
      <c r="GQ1089" s="3"/>
      <c r="GR1089" s="3"/>
      <c r="GS1089" s="3"/>
      <c r="GT1089" s="1"/>
      <c r="GU1089" s="1"/>
      <c r="GV1089" s="1"/>
      <c r="GW1089" s="1"/>
      <c r="GX1089" s="1"/>
      <c r="GY1089" s="1"/>
      <c r="GZ1089" s="1"/>
      <c r="HA1089" s="1"/>
      <c r="HB1089" s="1"/>
      <c r="HC1089" s="1"/>
      <c r="HD1089" s="1"/>
      <c r="HE1089" s="1"/>
      <c r="HF1089" s="1"/>
      <c r="HG1089" s="1"/>
      <c r="HH1089" s="1"/>
      <c r="HI1089" s="1"/>
      <c r="HJ1089" s="1"/>
      <c r="HK1089" s="1"/>
      <c r="HL1089" s="1"/>
    </row>
    <row r="1090" spans="1:220" x14ac:dyDescent="0.15">
      <c r="A1090" s="97"/>
      <c r="B1090" s="19"/>
      <c r="C1090" s="2"/>
      <c r="D1090" s="16"/>
      <c r="E1090" s="17"/>
      <c r="F1090" s="17"/>
      <c r="G1090" s="17"/>
      <c r="H1090" s="17"/>
      <c r="I1090" s="16"/>
      <c r="J1090" s="99"/>
      <c r="K1090" s="3"/>
      <c r="L1090" s="20"/>
      <c r="M1090" s="15"/>
      <c r="N1090" s="15"/>
      <c r="O1090" s="20"/>
      <c r="P1090" s="2"/>
      <c r="Q1090" s="2"/>
      <c r="R1090" s="4"/>
      <c r="S1090" s="99"/>
      <c r="T1090" s="9"/>
      <c r="U1090" s="9"/>
      <c r="V1090" s="9"/>
      <c r="W1090" s="9"/>
      <c r="X1090" s="9"/>
      <c r="Y1090" s="1"/>
      <c r="Z1090" s="9"/>
      <c r="AA1090" s="9"/>
      <c r="AB1090" s="9"/>
      <c r="AC1090" s="9"/>
      <c r="AD1090" s="9"/>
      <c r="AE1090" s="10"/>
      <c r="AF1090" s="9"/>
      <c r="AG1090" s="9"/>
      <c r="AH1090" s="99">
        <f>(AH1082+1)</f>
        <v>44244</v>
      </c>
      <c r="AI1090" s="2">
        <f t="shared" ref="AI1090:AL1102" ca="1" si="574">VLOOKUP($AH1090,$A$12:$S$1473,(AI$1)+1)</f>
        <v>364.639139</v>
      </c>
      <c r="AJ1090" s="9">
        <f t="shared" si="574"/>
        <v>350</v>
      </c>
      <c r="AK1090" s="16">
        <f t="shared" ca="1" si="574"/>
        <v>1.9000000000000006E-2</v>
      </c>
      <c r="AL1090" s="17">
        <f t="shared" ca="1" si="574"/>
        <v>1.02383962</v>
      </c>
      <c r="AM1090" s="99">
        <f t="shared" ref="AM1090:AM1102" si="575">AH1090</f>
        <v>44244</v>
      </c>
      <c r="AN1090" s="16">
        <f t="shared" ref="AN1090:AQ1102" si="576">VLOOKUP($AH1090,$A$12:$S$1473,(AN$1)+1)</f>
        <v>1.7999999999999999E-2</v>
      </c>
      <c r="AO1090" s="3">
        <f t="shared" si="576"/>
        <v>246</v>
      </c>
      <c r="AP1090" s="15">
        <f t="shared" si="576"/>
        <v>1.017567686</v>
      </c>
      <c r="AQ1090" s="15">
        <f t="shared" ca="1" si="576"/>
        <v>1.0418261129999999</v>
      </c>
      <c r="AR1090" s="99">
        <f t="shared" ref="AR1090:AR1102" si="577">AH1090</f>
        <v>44244</v>
      </c>
      <c r="AS1090" s="2">
        <f t="shared" ref="AS1090:AV1102" ca="1" si="578">VLOOKUP($AH1090,$A$12:$S$1473,(AS$1)+1)</f>
        <v>14.639139</v>
      </c>
      <c r="AT1090" s="2">
        <f t="shared" si="578"/>
        <v>0</v>
      </c>
      <c r="AU1090" s="28" t="str">
        <f t="shared" si="578"/>
        <v>A+J=</v>
      </c>
      <c r="AV1090" s="99">
        <f t="shared" si="578"/>
        <v>44249</v>
      </c>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c r="FV1090" s="3"/>
      <c r="FW1090" s="3"/>
      <c r="FX1090" s="3"/>
      <c r="FY1090" s="3"/>
      <c r="FZ1090" s="3"/>
      <c r="GA1090" s="3"/>
      <c r="GB1090" s="3"/>
      <c r="GC1090" s="3"/>
      <c r="GD1090" s="3"/>
      <c r="GE1090" s="3"/>
      <c r="GF1090" s="3"/>
      <c r="GG1090" s="3"/>
      <c r="GH1090" s="3"/>
      <c r="GI1090" s="3"/>
      <c r="GJ1090" s="3"/>
      <c r="GK1090" s="3"/>
      <c r="GL1090" s="3"/>
      <c r="GM1090" s="3"/>
      <c r="GN1090" s="3"/>
      <c r="GO1090" s="3"/>
      <c r="GP1090" s="3"/>
      <c r="GQ1090" s="3"/>
      <c r="GR1090" s="3"/>
      <c r="GS1090" s="3"/>
      <c r="GT1090" s="1"/>
      <c r="GU1090" s="1"/>
      <c r="GV1090" s="1"/>
      <c r="GW1090" s="1"/>
      <c r="GX1090" s="1"/>
      <c r="GY1090" s="1"/>
      <c r="GZ1090" s="1"/>
      <c r="HA1090" s="1"/>
      <c r="HB1090" s="1"/>
      <c r="HC1090" s="1"/>
      <c r="HD1090" s="1"/>
      <c r="HE1090" s="1"/>
      <c r="HF1090" s="1"/>
      <c r="HG1090" s="1"/>
      <c r="HH1090" s="1"/>
      <c r="HI1090" s="1"/>
      <c r="HJ1090" s="1"/>
      <c r="HK1090" s="1"/>
      <c r="HL1090" s="1"/>
    </row>
    <row r="1091" spans="1:220" x14ac:dyDescent="0.15">
      <c r="A1091" s="97"/>
      <c r="B1091" s="19"/>
      <c r="C1091" s="2"/>
      <c r="D1091" s="16"/>
      <c r="E1091" s="17"/>
      <c r="F1091" s="17"/>
      <c r="G1091" s="17"/>
      <c r="H1091" s="17"/>
      <c r="I1091" s="16"/>
      <c r="J1091" s="99"/>
      <c r="K1091" s="3"/>
      <c r="L1091" s="20"/>
      <c r="M1091" s="15"/>
      <c r="N1091" s="15"/>
      <c r="O1091" s="20"/>
      <c r="P1091" s="2"/>
      <c r="Q1091" s="2"/>
      <c r="R1091" s="4"/>
      <c r="S1091" s="99"/>
      <c r="T1091" s="9"/>
      <c r="U1091" s="9"/>
      <c r="V1091" s="9"/>
      <c r="W1091" s="9"/>
      <c r="X1091" s="9"/>
      <c r="Y1091" s="1"/>
      <c r="Z1091" s="9"/>
      <c r="AA1091" s="9"/>
      <c r="AB1091" s="9"/>
      <c r="AC1091" s="9"/>
      <c r="AD1091" s="9"/>
      <c r="AE1091" s="10"/>
      <c r="AF1091" s="9"/>
      <c r="AG1091" s="9"/>
      <c r="AH1091" s="99">
        <f t="shared" ref="AH1091:AH1102" si="579">(AH1090+1)</f>
        <v>44245</v>
      </c>
      <c r="AI1091" s="2">
        <f t="shared" ca="1" si="574"/>
        <v>364.69219099999998</v>
      </c>
      <c r="AJ1091" s="9">
        <f t="shared" si="574"/>
        <v>350</v>
      </c>
      <c r="AK1091" s="16">
        <f t="shared" ca="1" si="574"/>
        <v>1.9000000000000006E-2</v>
      </c>
      <c r="AL1091" s="17">
        <f t="shared" ca="1" si="574"/>
        <v>1.0239160899999999</v>
      </c>
      <c r="AM1091" s="99">
        <f t="shared" si="575"/>
        <v>44245</v>
      </c>
      <c r="AN1091" s="16">
        <f t="shared" si="576"/>
        <v>1.7999999999999999E-2</v>
      </c>
      <c r="AO1091" s="3">
        <f t="shared" si="576"/>
        <v>247</v>
      </c>
      <c r="AP1091" s="15">
        <f t="shared" si="576"/>
        <v>1.0176397260000001</v>
      </c>
      <c r="AQ1091" s="15">
        <f t="shared" ca="1" si="576"/>
        <v>1.0419776890000001</v>
      </c>
      <c r="AR1091" s="99">
        <f t="shared" si="577"/>
        <v>44245</v>
      </c>
      <c r="AS1091" s="2">
        <f t="shared" ca="1" si="578"/>
        <v>14.692190999999999</v>
      </c>
      <c r="AT1091" s="2">
        <f t="shared" si="578"/>
        <v>0</v>
      </c>
      <c r="AU1091" s="28" t="str">
        <f t="shared" si="578"/>
        <v>A+J=</v>
      </c>
      <c r="AV1091" s="99">
        <f t="shared" si="578"/>
        <v>44249</v>
      </c>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c r="FV1091" s="3"/>
      <c r="FW1091" s="3"/>
      <c r="FX1091" s="3"/>
      <c r="FY1091" s="3"/>
      <c r="FZ1091" s="3"/>
      <c r="GA1091" s="3"/>
      <c r="GB1091" s="3"/>
      <c r="GC1091" s="3"/>
      <c r="GD1091" s="3"/>
      <c r="GE1091" s="3"/>
      <c r="GF1091" s="3"/>
      <c r="GG1091" s="3"/>
      <c r="GH1091" s="3"/>
      <c r="GI1091" s="3"/>
      <c r="GJ1091" s="3"/>
      <c r="GK1091" s="3"/>
      <c r="GL1091" s="3"/>
      <c r="GM1091" s="3"/>
      <c r="GN1091" s="3"/>
      <c r="GO1091" s="3"/>
      <c r="GP1091" s="3"/>
      <c r="GQ1091" s="3"/>
      <c r="GR1091" s="3"/>
      <c r="GS1091" s="3"/>
      <c r="GT1091" s="1"/>
      <c r="GU1091" s="1"/>
      <c r="GV1091" s="1"/>
      <c r="GW1091" s="1"/>
      <c r="GX1091" s="1"/>
      <c r="GY1091" s="1"/>
      <c r="GZ1091" s="1"/>
      <c r="HA1091" s="1"/>
      <c r="HB1091" s="1"/>
      <c r="HC1091" s="1"/>
      <c r="HD1091" s="1"/>
      <c r="HE1091" s="1"/>
      <c r="HF1091" s="1"/>
      <c r="HG1091" s="1"/>
      <c r="HH1091" s="1"/>
      <c r="HI1091" s="1"/>
      <c r="HJ1091" s="1"/>
      <c r="HK1091" s="1"/>
      <c r="HL1091" s="1"/>
    </row>
    <row r="1092" spans="1:220" x14ac:dyDescent="0.15">
      <c r="A1092" s="97"/>
      <c r="B1092" s="19"/>
      <c r="C1092" s="2"/>
      <c r="D1092" s="16"/>
      <c r="E1092" s="17"/>
      <c r="F1092" s="17"/>
      <c r="G1092" s="17"/>
      <c r="H1092" s="17"/>
      <c r="I1092" s="16"/>
      <c r="J1092" s="99"/>
      <c r="K1092" s="3"/>
      <c r="L1092" s="20"/>
      <c r="M1092" s="15"/>
      <c r="N1092" s="15"/>
      <c r="O1092" s="20"/>
      <c r="P1092" s="2"/>
      <c r="Q1092" s="2"/>
      <c r="R1092" s="4"/>
      <c r="S1092" s="99"/>
      <c r="T1092" s="9"/>
      <c r="U1092" s="9"/>
      <c r="V1092" s="9"/>
      <c r="W1092" s="9"/>
      <c r="X1092" s="9"/>
      <c r="Y1092" s="1"/>
      <c r="Z1092" s="9"/>
      <c r="AA1092" s="9"/>
      <c r="AB1092" s="9"/>
      <c r="AC1092" s="9"/>
      <c r="AD1092" s="9"/>
      <c r="AE1092" s="10"/>
      <c r="AF1092" s="9"/>
      <c r="AG1092" s="9"/>
      <c r="AH1092" s="99">
        <f t="shared" si="579"/>
        <v>44246</v>
      </c>
      <c r="AI1092" s="2">
        <f t="shared" ca="1" si="574"/>
        <v>364.745251</v>
      </c>
      <c r="AJ1092" s="9">
        <f t="shared" si="574"/>
        <v>350</v>
      </c>
      <c r="AK1092" s="16">
        <f t="shared" ca="1" si="574"/>
        <v>1.9000000000000006E-2</v>
      </c>
      <c r="AL1092" s="17">
        <f t="shared" ca="1" si="574"/>
        <v>1.0239925700000001</v>
      </c>
      <c r="AM1092" s="99">
        <f t="shared" si="575"/>
        <v>44246</v>
      </c>
      <c r="AN1092" s="16">
        <f t="shared" si="576"/>
        <v>1.7999999999999999E-2</v>
      </c>
      <c r="AO1092" s="3">
        <f t="shared" si="576"/>
        <v>248</v>
      </c>
      <c r="AP1092" s="15">
        <f t="shared" si="576"/>
        <v>1.01771177</v>
      </c>
      <c r="AQ1092" s="15">
        <f t="shared" ca="1" si="576"/>
        <v>1.042129291</v>
      </c>
      <c r="AR1092" s="99">
        <f t="shared" si="577"/>
        <v>44246</v>
      </c>
      <c r="AS1092" s="2">
        <f t="shared" ca="1" si="578"/>
        <v>14.745251</v>
      </c>
      <c r="AT1092" s="2">
        <f t="shared" si="578"/>
        <v>0</v>
      </c>
      <c r="AU1092" s="28" t="str">
        <f t="shared" si="578"/>
        <v>A+J=</v>
      </c>
      <c r="AV1092" s="99">
        <f t="shared" si="578"/>
        <v>44249</v>
      </c>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c r="FV1092" s="3"/>
      <c r="FW1092" s="3"/>
      <c r="FX1092" s="3"/>
      <c r="FY1092" s="3"/>
      <c r="FZ1092" s="3"/>
      <c r="GA1092" s="3"/>
      <c r="GB1092" s="3"/>
      <c r="GC1092" s="3"/>
      <c r="GD1092" s="3"/>
      <c r="GE1092" s="3"/>
      <c r="GF1092" s="3"/>
      <c r="GG1092" s="3"/>
      <c r="GH1092" s="3"/>
      <c r="GI1092" s="3"/>
      <c r="GJ1092" s="3"/>
      <c r="GK1092" s="3"/>
      <c r="GL1092" s="3"/>
      <c r="GM1092" s="3"/>
      <c r="GN1092" s="3"/>
      <c r="GO1092" s="3"/>
      <c r="GP1092" s="3"/>
      <c r="GQ1092" s="3"/>
      <c r="GR1092" s="3"/>
      <c r="GS1092" s="3"/>
      <c r="GT1092" s="1"/>
      <c r="GU1092" s="1"/>
      <c r="GV1092" s="1"/>
      <c r="GW1092" s="1"/>
      <c r="GX1092" s="1"/>
      <c r="GY1092" s="1"/>
      <c r="GZ1092" s="1"/>
      <c r="HA1092" s="1"/>
      <c r="HB1092" s="1"/>
      <c r="HC1092" s="1"/>
      <c r="HD1092" s="1"/>
      <c r="HE1092" s="1"/>
      <c r="HF1092" s="1"/>
      <c r="HG1092" s="1"/>
      <c r="HH1092" s="1"/>
      <c r="HI1092" s="1"/>
      <c r="HJ1092" s="1"/>
      <c r="HK1092" s="1"/>
      <c r="HL1092" s="1"/>
    </row>
    <row r="1093" spans="1:220" x14ac:dyDescent="0.15">
      <c r="A1093" s="97"/>
      <c r="B1093" s="19"/>
      <c r="C1093" s="2"/>
      <c r="D1093" s="16"/>
      <c r="E1093" s="17"/>
      <c r="F1093" s="17"/>
      <c r="G1093" s="17"/>
      <c r="H1093" s="17"/>
      <c r="I1093" s="16"/>
      <c r="J1093" s="99"/>
      <c r="K1093" s="3"/>
      <c r="L1093" s="20"/>
      <c r="M1093" s="15"/>
      <c r="N1093" s="15"/>
      <c r="O1093" s="20"/>
      <c r="P1093" s="2"/>
      <c r="Q1093" s="2"/>
      <c r="R1093" s="4"/>
      <c r="S1093" s="99"/>
      <c r="T1093" s="9"/>
      <c r="U1093" s="9"/>
      <c r="V1093" s="9"/>
      <c r="W1093" s="9"/>
      <c r="X1093" s="9"/>
      <c r="Y1093" s="1"/>
      <c r="Z1093" s="9"/>
      <c r="AA1093" s="9"/>
      <c r="AB1093" s="9"/>
      <c r="AC1093" s="9"/>
      <c r="AD1093" s="9"/>
      <c r="AE1093" s="10"/>
      <c r="AF1093" s="9"/>
      <c r="AG1093" s="9"/>
      <c r="AH1093" s="99">
        <f t="shared" si="579"/>
        <v>44247</v>
      </c>
      <c r="AI1093" s="2">
        <f t="shared" ca="1" si="574"/>
        <v>364.79831799999999</v>
      </c>
      <c r="AJ1093" s="9">
        <f t="shared" si="574"/>
        <v>350</v>
      </c>
      <c r="AK1093" s="16">
        <f t="shared" ca="1" si="574"/>
        <v>0</v>
      </c>
      <c r="AL1093" s="17">
        <f t="shared" ca="1" si="574"/>
        <v>1.02406905</v>
      </c>
      <c r="AM1093" s="99">
        <f t="shared" si="575"/>
        <v>44247</v>
      </c>
      <c r="AN1093" s="16">
        <f t="shared" si="576"/>
        <v>1.7999999999999999E-2</v>
      </c>
      <c r="AO1093" s="3">
        <f t="shared" si="576"/>
        <v>249</v>
      </c>
      <c r="AP1093" s="15">
        <f t="shared" si="576"/>
        <v>1.01778382</v>
      </c>
      <c r="AQ1093" s="15">
        <f t="shared" ca="1" si="576"/>
        <v>1.0422809099999999</v>
      </c>
      <c r="AR1093" s="99">
        <f t="shared" si="577"/>
        <v>44247</v>
      </c>
      <c r="AS1093" s="2">
        <f t="shared" ca="1" si="578"/>
        <v>14.798318</v>
      </c>
      <c r="AT1093" s="2">
        <f t="shared" si="578"/>
        <v>0</v>
      </c>
      <c r="AU1093" s="28" t="str">
        <f t="shared" si="578"/>
        <v>A+J=</v>
      </c>
      <c r="AV1093" s="99">
        <f t="shared" si="578"/>
        <v>44249</v>
      </c>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c r="FV1093" s="3"/>
      <c r="FW1093" s="3"/>
      <c r="FX1093" s="3"/>
      <c r="FY1093" s="3"/>
      <c r="FZ1093" s="3"/>
      <c r="GA1093" s="3"/>
      <c r="GB1093" s="3"/>
      <c r="GC1093" s="3"/>
      <c r="GD1093" s="3"/>
      <c r="GE1093" s="3"/>
      <c r="GF1093" s="3"/>
      <c r="GG1093" s="3"/>
      <c r="GH1093" s="3"/>
      <c r="GI1093" s="3"/>
      <c r="GJ1093" s="3"/>
      <c r="GK1093" s="3"/>
      <c r="GL1093" s="3"/>
      <c r="GM1093" s="3"/>
      <c r="GN1093" s="3"/>
      <c r="GO1093" s="3"/>
      <c r="GP1093" s="3"/>
      <c r="GQ1093" s="3"/>
      <c r="GR1093" s="3"/>
      <c r="GS1093" s="3"/>
      <c r="GT1093" s="1"/>
      <c r="GU1093" s="1"/>
      <c r="GV1093" s="1"/>
      <c r="GW1093" s="1"/>
      <c r="GX1093" s="1"/>
      <c r="GY1093" s="1"/>
      <c r="GZ1093" s="1"/>
      <c r="HA1093" s="1"/>
      <c r="HB1093" s="1"/>
      <c r="HC1093" s="1"/>
      <c r="HD1093" s="1"/>
      <c r="HE1093" s="1"/>
      <c r="HF1093" s="1"/>
      <c r="HG1093" s="1"/>
      <c r="HH1093" s="1"/>
      <c r="HI1093" s="1"/>
      <c r="HJ1093" s="1"/>
      <c r="HK1093" s="1"/>
      <c r="HL1093" s="1"/>
    </row>
    <row r="1094" spans="1:220" x14ac:dyDescent="0.15">
      <c r="A1094" s="97"/>
      <c r="B1094" s="19"/>
      <c r="C1094" s="2"/>
      <c r="D1094" s="16"/>
      <c r="E1094" s="17"/>
      <c r="F1094" s="17"/>
      <c r="G1094" s="17"/>
      <c r="H1094" s="17"/>
      <c r="I1094" s="16"/>
      <c r="J1094" s="99"/>
      <c r="K1094" s="3"/>
      <c r="L1094" s="20"/>
      <c r="M1094" s="15"/>
      <c r="N1094" s="15"/>
      <c r="O1094" s="20"/>
      <c r="P1094" s="2"/>
      <c r="Q1094" s="2"/>
      <c r="R1094" s="4"/>
      <c r="S1094" s="99"/>
      <c r="T1094" s="9"/>
      <c r="U1094" s="9"/>
      <c r="V1094" s="9"/>
      <c r="W1094" s="9"/>
      <c r="X1094" s="9"/>
      <c r="Y1094" s="1"/>
      <c r="Z1094" s="9"/>
      <c r="AA1094" s="9"/>
      <c r="AB1094" s="9"/>
      <c r="AC1094" s="9"/>
      <c r="AD1094" s="9"/>
      <c r="AE1094" s="10"/>
      <c r="AF1094" s="9"/>
      <c r="AG1094" s="9"/>
      <c r="AH1094" s="99">
        <f t="shared" si="579"/>
        <v>44248</v>
      </c>
      <c r="AI1094" s="2">
        <f t="shared" ca="1" si="574"/>
        <v>364.79831799999999</v>
      </c>
      <c r="AJ1094" s="9">
        <f t="shared" si="574"/>
        <v>350</v>
      </c>
      <c r="AK1094" s="16">
        <f t="shared" ca="1" si="574"/>
        <v>0</v>
      </c>
      <c r="AL1094" s="17">
        <f t="shared" ca="1" si="574"/>
        <v>1.02406905</v>
      </c>
      <c r="AM1094" s="99">
        <f t="shared" si="575"/>
        <v>44248</v>
      </c>
      <c r="AN1094" s="16">
        <f t="shared" si="576"/>
        <v>1.7999999999999999E-2</v>
      </c>
      <c r="AO1094" s="3">
        <f t="shared" si="576"/>
        <v>249</v>
      </c>
      <c r="AP1094" s="15">
        <f t="shared" si="576"/>
        <v>1.01778382</v>
      </c>
      <c r="AQ1094" s="15">
        <f t="shared" ca="1" si="576"/>
        <v>1.0422809099999999</v>
      </c>
      <c r="AR1094" s="99">
        <f t="shared" si="577"/>
        <v>44248</v>
      </c>
      <c r="AS1094" s="2">
        <f t="shared" ca="1" si="578"/>
        <v>14.798318</v>
      </c>
      <c r="AT1094" s="2">
        <f t="shared" si="578"/>
        <v>0</v>
      </c>
      <c r="AU1094" s="28" t="str">
        <f t="shared" si="578"/>
        <v>A+J=</v>
      </c>
      <c r="AV1094" s="99">
        <f t="shared" si="578"/>
        <v>44249</v>
      </c>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c r="FV1094" s="3"/>
      <c r="FW1094" s="3"/>
      <c r="FX1094" s="3"/>
      <c r="FY1094" s="3"/>
      <c r="FZ1094" s="3"/>
      <c r="GA1094" s="3"/>
      <c r="GB1094" s="3"/>
      <c r="GC1094" s="3"/>
      <c r="GD1094" s="3"/>
      <c r="GE1094" s="3"/>
      <c r="GF1094" s="3"/>
      <c r="GG1094" s="3"/>
      <c r="GH1094" s="3"/>
      <c r="GI1094" s="3"/>
      <c r="GJ1094" s="3"/>
      <c r="GK1094" s="3"/>
      <c r="GL1094" s="3"/>
      <c r="GM1094" s="3"/>
      <c r="GN1094" s="3"/>
      <c r="GO1094" s="3"/>
      <c r="GP1094" s="3"/>
      <c r="GQ1094" s="3"/>
      <c r="GR1094" s="3"/>
      <c r="GS1094" s="3"/>
      <c r="GT1094" s="1"/>
      <c r="GU1094" s="1"/>
      <c r="GV1094" s="1"/>
      <c r="GW1094" s="1"/>
      <c r="GX1094" s="1"/>
      <c r="GY1094" s="1"/>
      <c r="GZ1094" s="1"/>
      <c r="HA1094" s="1"/>
      <c r="HB1094" s="1"/>
      <c r="HC1094" s="1"/>
      <c r="HD1094" s="1"/>
      <c r="HE1094" s="1"/>
      <c r="HF1094" s="1"/>
      <c r="HG1094" s="1"/>
      <c r="HH1094" s="1"/>
      <c r="HI1094" s="1"/>
      <c r="HJ1094" s="1"/>
      <c r="HK1094" s="1"/>
      <c r="HL1094" s="1"/>
    </row>
    <row r="1095" spans="1:220" x14ac:dyDescent="0.15">
      <c r="A1095" s="97"/>
      <c r="B1095" s="19"/>
      <c r="C1095" s="2"/>
      <c r="D1095" s="16"/>
      <c r="E1095" s="17"/>
      <c r="F1095" s="17"/>
      <c r="G1095" s="17"/>
      <c r="H1095" s="17"/>
      <c r="I1095" s="16"/>
      <c r="J1095" s="99"/>
      <c r="K1095" s="3"/>
      <c r="L1095" s="20"/>
      <c r="M1095" s="15"/>
      <c r="N1095" s="15"/>
      <c r="O1095" s="20"/>
      <c r="P1095" s="2"/>
      <c r="Q1095" s="2"/>
      <c r="R1095" s="4"/>
      <c r="S1095" s="99"/>
      <c r="T1095" s="9"/>
      <c r="U1095" s="9"/>
      <c r="V1095" s="9"/>
      <c r="W1095" s="9"/>
      <c r="X1095" s="9"/>
      <c r="Y1095" s="1"/>
      <c r="Z1095" s="9"/>
      <c r="AA1095" s="9"/>
      <c r="AB1095" s="9"/>
      <c r="AC1095" s="9"/>
      <c r="AD1095" s="9"/>
      <c r="AE1095" s="10"/>
      <c r="AF1095" s="9"/>
      <c r="AG1095" s="9"/>
      <c r="AH1095" s="99">
        <f t="shared" si="579"/>
        <v>44249</v>
      </c>
      <c r="AI1095" s="2">
        <f t="shared" ca="1" si="574"/>
        <v>364.79831799999999</v>
      </c>
      <c r="AJ1095" s="9">
        <f t="shared" si="574"/>
        <v>350</v>
      </c>
      <c r="AK1095" s="16">
        <f t="shared" ca="1" si="574"/>
        <v>1.9000000000000006E-2</v>
      </c>
      <c r="AL1095" s="17">
        <f t="shared" ca="1" si="574"/>
        <v>1.02406905</v>
      </c>
      <c r="AM1095" s="99">
        <f t="shared" si="575"/>
        <v>44249</v>
      </c>
      <c r="AN1095" s="16">
        <f t="shared" si="576"/>
        <v>1.7999999999999999E-2</v>
      </c>
      <c r="AO1095" s="3">
        <f t="shared" si="576"/>
        <v>249</v>
      </c>
      <c r="AP1095" s="15">
        <f t="shared" si="576"/>
        <v>1.01778382</v>
      </c>
      <c r="AQ1095" s="15">
        <f t="shared" ca="1" si="576"/>
        <v>1.0422809099999999</v>
      </c>
      <c r="AR1095" s="99">
        <f t="shared" si="577"/>
        <v>44249</v>
      </c>
      <c r="AS1095" s="2">
        <f t="shared" ca="1" si="578"/>
        <v>14.798318</v>
      </c>
      <c r="AT1095" s="2">
        <f t="shared" si="578"/>
        <v>350</v>
      </c>
      <c r="AU1095" s="28" t="str">
        <f t="shared" si="578"/>
        <v>A+J=</v>
      </c>
      <c r="AV1095" s="99">
        <f t="shared" si="578"/>
        <v>44249</v>
      </c>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c r="FV1095" s="3"/>
      <c r="FW1095" s="3"/>
      <c r="FX1095" s="3"/>
      <c r="FY1095" s="3"/>
      <c r="FZ1095" s="3"/>
      <c r="GA1095" s="3"/>
      <c r="GB1095" s="3"/>
      <c r="GC1095" s="3"/>
      <c r="GD1095" s="3"/>
      <c r="GE1095" s="3"/>
      <c r="GF1095" s="3"/>
      <c r="GG1095" s="3"/>
      <c r="GH1095" s="3"/>
      <c r="GI1095" s="3"/>
      <c r="GJ1095" s="3"/>
      <c r="GK1095" s="3"/>
      <c r="GL1095" s="3"/>
      <c r="GM1095" s="3"/>
      <c r="GN1095" s="3"/>
      <c r="GO1095" s="3"/>
      <c r="GP1095" s="3"/>
      <c r="GQ1095" s="3"/>
      <c r="GR1095" s="3"/>
      <c r="GS1095" s="3"/>
      <c r="GT1095" s="1"/>
      <c r="GU1095" s="1"/>
      <c r="GV1095" s="1"/>
      <c r="GW1095" s="1"/>
      <c r="GX1095" s="1"/>
      <c r="GY1095" s="1"/>
      <c r="GZ1095" s="1"/>
      <c r="HA1095" s="1"/>
      <c r="HB1095" s="1"/>
      <c r="HC1095" s="1"/>
      <c r="HD1095" s="1"/>
      <c r="HE1095" s="1"/>
      <c r="HF1095" s="1"/>
      <c r="HG1095" s="1"/>
      <c r="HH1095" s="1"/>
      <c r="HI1095" s="1"/>
      <c r="HJ1095" s="1"/>
      <c r="HK1095" s="1"/>
      <c r="HL1095" s="1"/>
    </row>
    <row r="1096" spans="1:220" x14ac:dyDescent="0.15">
      <c r="A1096" s="97"/>
      <c r="B1096" s="19"/>
      <c r="C1096" s="2"/>
      <c r="D1096" s="16"/>
      <c r="E1096" s="17"/>
      <c r="F1096" s="17"/>
      <c r="G1096" s="17"/>
      <c r="H1096" s="17"/>
      <c r="I1096" s="16"/>
      <c r="J1096" s="99"/>
      <c r="K1096" s="3"/>
      <c r="L1096" s="20"/>
      <c r="M1096" s="15"/>
      <c r="N1096" s="15"/>
      <c r="O1096" s="20"/>
      <c r="P1096" s="2"/>
      <c r="Q1096" s="2"/>
      <c r="R1096" s="4"/>
      <c r="S1096" s="99"/>
      <c r="T1096" s="9"/>
      <c r="U1096" s="9"/>
      <c r="V1096" s="9"/>
      <c r="W1096" s="9"/>
      <c r="X1096" s="9"/>
      <c r="Y1096" s="1"/>
      <c r="Z1096" s="9"/>
      <c r="AA1096" s="9"/>
      <c r="AB1096" s="9"/>
      <c r="AC1096" s="9"/>
      <c r="AD1096" s="9"/>
      <c r="AE1096" s="10"/>
      <c r="AF1096" s="9"/>
      <c r="AG1096" s="9"/>
      <c r="AH1096" s="99">
        <f t="shared" si="579"/>
        <v>44250</v>
      </c>
      <c r="AI1096" s="2">
        <f t="shared" si="574"/>
        <v>0</v>
      </c>
      <c r="AJ1096" s="9">
        <f t="shared" si="574"/>
        <v>0</v>
      </c>
      <c r="AK1096" s="16">
        <f t="shared" si="574"/>
        <v>0</v>
      </c>
      <c r="AL1096" s="17">
        <f t="shared" si="574"/>
        <v>0</v>
      </c>
      <c r="AM1096" s="99">
        <f t="shared" si="575"/>
        <v>44250</v>
      </c>
      <c r="AN1096" s="16">
        <f t="shared" si="576"/>
        <v>0</v>
      </c>
      <c r="AO1096" s="3">
        <f t="shared" si="576"/>
        <v>0</v>
      </c>
      <c r="AP1096" s="15">
        <f t="shared" si="576"/>
        <v>0</v>
      </c>
      <c r="AQ1096" s="15">
        <f t="shared" si="576"/>
        <v>0</v>
      </c>
      <c r="AR1096" s="99">
        <f t="shared" si="577"/>
        <v>44250</v>
      </c>
      <c r="AS1096" s="2">
        <f t="shared" si="578"/>
        <v>0</v>
      </c>
      <c r="AT1096" s="2">
        <f t="shared" si="578"/>
        <v>0</v>
      </c>
      <c r="AU1096" s="28">
        <f t="shared" si="578"/>
        <v>0</v>
      </c>
      <c r="AV1096" s="99">
        <f t="shared" si="578"/>
        <v>0</v>
      </c>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c r="FV1096" s="3"/>
      <c r="FW1096" s="3"/>
      <c r="FX1096" s="3"/>
      <c r="FY1096" s="3"/>
      <c r="FZ1096" s="3"/>
      <c r="GA1096" s="3"/>
      <c r="GB1096" s="3"/>
      <c r="GC1096" s="3"/>
      <c r="GD1096" s="3"/>
      <c r="GE1096" s="3"/>
      <c r="GF1096" s="3"/>
      <c r="GG1096" s="3"/>
      <c r="GH1096" s="3"/>
      <c r="GI1096" s="3"/>
      <c r="GJ1096" s="3"/>
      <c r="GK1096" s="3"/>
      <c r="GL1096" s="3"/>
      <c r="GM1096" s="3"/>
      <c r="GN1096" s="3"/>
      <c r="GO1096" s="3"/>
      <c r="GP1096" s="3"/>
      <c r="GQ1096" s="3"/>
      <c r="GR1096" s="3"/>
      <c r="GS1096" s="3"/>
      <c r="GT1096" s="1"/>
      <c r="GU1096" s="1"/>
      <c r="GV1096" s="1"/>
      <c r="GW1096" s="1"/>
      <c r="GX1096" s="1"/>
      <c r="GY1096" s="1"/>
      <c r="GZ1096" s="1"/>
      <c r="HA1096" s="1"/>
      <c r="HB1096" s="1"/>
      <c r="HC1096" s="1"/>
      <c r="HD1096" s="1"/>
      <c r="HE1096" s="1"/>
      <c r="HF1096" s="1"/>
      <c r="HG1096" s="1"/>
      <c r="HH1096" s="1"/>
      <c r="HI1096" s="1"/>
      <c r="HJ1096" s="1"/>
      <c r="HK1096" s="1"/>
      <c r="HL1096" s="1"/>
    </row>
    <row r="1097" spans="1:220" x14ac:dyDescent="0.15">
      <c r="A1097" s="97"/>
      <c r="B1097" s="19"/>
      <c r="C1097" s="2"/>
      <c r="D1097" s="16"/>
      <c r="E1097" s="17"/>
      <c r="F1097" s="17"/>
      <c r="G1097" s="17"/>
      <c r="H1097" s="17"/>
      <c r="I1097" s="16"/>
      <c r="J1097" s="99"/>
      <c r="K1097" s="3"/>
      <c r="L1097" s="20"/>
      <c r="M1097" s="15"/>
      <c r="N1097" s="15"/>
      <c r="O1097" s="20"/>
      <c r="P1097" s="2"/>
      <c r="Q1097" s="2"/>
      <c r="R1097" s="4"/>
      <c r="S1097" s="99"/>
      <c r="T1097" s="9"/>
      <c r="U1097" s="9"/>
      <c r="V1097" s="9"/>
      <c r="W1097" s="9"/>
      <c r="X1097" s="9"/>
      <c r="Y1097" s="1"/>
      <c r="Z1097" s="9"/>
      <c r="AA1097" s="9"/>
      <c r="AB1097" s="9"/>
      <c r="AC1097" s="9"/>
      <c r="AD1097" s="9"/>
      <c r="AE1097" s="10"/>
      <c r="AF1097" s="9"/>
      <c r="AG1097" s="9"/>
      <c r="AH1097" s="99">
        <f t="shared" si="579"/>
        <v>44251</v>
      </c>
      <c r="AI1097" s="2">
        <f t="shared" si="574"/>
        <v>0</v>
      </c>
      <c r="AJ1097" s="9">
        <f t="shared" si="574"/>
        <v>0</v>
      </c>
      <c r="AK1097" s="16">
        <f t="shared" si="574"/>
        <v>0</v>
      </c>
      <c r="AL1097" s="17">
        <f t="shared" si="574"/>
        <v>0</v>
      </c>
      <c r="AM1097" s="99">
        <f t="shared" si="575"/>
        <v>44251</v>
      </c>
      <c r="AN1097" s="16">
        <f t="shared" si="576"/>
        <v>0</v>
      </c>
      <c r="AO1097" s="3">
        <f t="shared" si="576"/>
        <v>0</v>
      </c>
      <c r="AP1097" s="15">
        <f t="shared" si="576"/>
        <v>0</v>
      </c>
      <c r="AQ1097" s="15">
        <f t="shared" si="576"/>
        <v>0</v>
      </c>
      <c r="AR1097" s="99">
        <f t="shared" si="577"/>
        <v>44251</v>
      </c>
      <c r="AS1097" s="2">
        <f t="shared" si="578"/>
        <v>0</v>
      </c>
      <c r="AT1097" s="2">
        <f t="shared" si="578"/>
        <v>0</v>
      </c>
      <c r="AU1097" s="28">
        <f t="shared" si="578"/>
        <v>0</v>
      </c>
      <c r="AV1097" s="99">
        <f t="shared" si="578"/>
        <v>0</v>
      </c>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c r="FV1097" s="3"/>
      <c r="FW1097" s="3"/>
      <c r="FX1097" s="3"/>
      <c r="FY1097" s="3"/>
      <c r="FZ1097" s="3"/>
      <c r="GA1097" s="3"/>
      <c r="GB1097" s="3"/>
      <c r="GC1097" s="3"/>
      <c r="GD1097" s="3"/>
      <c r="GE1097" s="3"/>
      <c r="GF1097" s="3"/>
      <c r="GG1097" s="3"/>
      <c r="GH1097" s="3"/>
      <c r="GI1097" s="3"/>
      <c r="GJ1097" s="3"/>
      <c r="GK1097" s="3"/>
      <c r="GL1097" s="3"/>
      <c r="GM1097" s="3"/>
      <c r="GN1097" s="3"/>
      <c r="GO1097" s="3"/>
      <c r="GP1097" s="3"/>
      <c r="GQ1097" s="3"/>
      <c r="GR1097" s="3"/>
      <c r="GS1097" s="3"/>
      <c r="GT1097" s="1"/>
      <c r="GU1097" s="1"/>
      <c r="GV1097" s="1"/>
      <c r="GW1097" s="1"/>
      <c r="GX1097" s="1"/>
      <c r="GY1097" s="1"/>
      <c r="GZ1097" s="1"/>
      <c r="HA1097" s="1"/>
      <c r="HB1097" s="1"/>
      <c r="HC1097" s="1"/>
      <c r="HD1097" s="1"/>
      <c r="HE1097" s="1"/>
      <c r="HF1097" s="1"/>
      <c r="HG1097" s="1"/>
      <c r="HH1097" s="1"/>
      <c r="HI1097" s="1"/>
      <c r="HJ1097" s="1"/>
      <c r="HK1097" s="1"/>
      <c r="HL1097" s="1"/>
    </row>
    <row r="1098" spans="1:220" x14ac:dyDescent="0.15">
      <c r="A1098" s="97"/>
      <c r="B1098" s="19"/>
      <c r="C1098" s="2"/>
      <c r="D1098" s="16"/>
      <c r="E1098" s="17"/>
      <c r="F1098" s="17"/>
      <c r="G1098" s="17"/>
      <c r="H1098" s="17"/>
      <c r="I1098" s="16"/>
      <c r="J1098" s="99"/>
      <c r="K1098" s="3"/>
      <c r="L1098" s="20"/>
      <c r="M1098" s="15"/>
      <c r="N1098" s="15"/>
      <c r="O1098" s="20"/>
      <c r="P1098" s="2"/>
      <c r="Q1098" s="2"/>
      <c r="R1098" s="4"/>
      <c r="S1098" s="99"/>
      <c r="T1098" s="9"/>
      <c r="U1098" s="9"/>
      <c r="V1098" s="9"/>
      <c r="W1098" s="9"/>
      <c r="X1098" s="9"/>
      <c r="Y1098" s="1"/>
      <c r="Z1098" s="9"/>
      <c r="AA1098" s="9"/>
      <c r="AB1098" s="9"/>
      <c r="AC1098" s="9"/>
      <c r="AD1098" s="9"/>
      <c r="AE1098" s="10"/>
      <c r="AF1098" s="9"/>
      <c r="AG1098" s="9"/>
      <c r="AH1098" s="99">
        <f t="shared" si="579"/>
        <v>44252</v>
      </c>
      <c r="AI1098" s="2">
        <f t="shared" si="574"/>
        <v>0</v>
      </c>
      <c r="AJ1098" s="9">
        <f t="shared" si="574"/>
        <v>0</v>
      </c>
      <c r="AK1098" s="16">
        <f t="shared" si="574"/>
        <v>0</v>
      </c>
      <c r="AL1098" s="17">
        <f t="shared" si="574"/>
        <v>0</v>
      </c>
      <c r="AM1098" s="99">
        <f t="shared" si="575"/>
        <v>44252</v>
      </c>
      <c r="AN1098" s="16">
        <f t="shared" si="576"/>
        <v>0</v>
      </c>
      <c r="AO1098" s="3">
        <f t="shared" si="576"/>
        <v>0</v>
      </c>
      <c r="AP1098" s="15">
        <f t="shared" si="576"/>
        <v>0</v>
      </c>
      <c r="AQ1098" s="15">
        <f t="shared" si="576"/>
        <v>0</v>
      </c>
      <c r="AR1098" s="99">
        <f t="shared" si="577"/>
        <v>44252</v>
      </c>
      <c r="AS1098" s="2">
        <f t="shared" si="578"/>
        <v>0</v>
      </c>
      <c r="AT1098" s="2">
        <f t="shared" si="578"/>
        <v>0</v>
      </c>
      <c r="AU1098" s="28">
        <f t="shared" si="578"/>
        <v>0</v>
      </c>
      <c r="AV1098" s="99">
        <f t="shared" si="578"/>
        <v>0</v>
      </c>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c r="FV1098" s="3"/>
      <c r="FW1098" s="3"/>
      <c r="FX1098" s="3"/>
      <c r="FY1098" s="3"/>
      <c r="FZ1098" s="3"/>
      <c r="GA1098" s="3"/>
      <c r="GB1098" s="3"/>
      <c r="GC1098" s="3"/>
      <c r="GD1098" s="3"/>
      <c r="GE1098" s="3"/>
      <c r="GF1098" s="3"/>
      <c r="GG1098" s="3"/>
      <c r="GH1098" s="3"/>
      <c r="GI1098" s="3"/>
      <c r="GJ1098" s="3"/>
      <c r="GK1098" s="3"/>
      <c r="GL1098" s="3"/>
      <c r="GM1098" s="3"/>
      <c r="GN1098" s="3"/>
      <c r="GO1098" s="3"/>
      <c r="GP1098" s="3"/>
      <c r="GQ1098" s="3"/>
      <c r="GR1098" s="3"/>
      <c r="GS1098" s="3"/>
      <c r="GT1098" s="1"/>
      <c r="GU1098" s="1"/>
      <c r="GV1098" s="1"/>
      <c r="GW1098" s="1"/>
      <c r="GX1098" s="1"/>
      <c r="GY1098" s="1"/>
      <c r="GZ1098" s="1"/>
      <c r="HA1098" s="1"/>
      <c r="HB1098" s="1"/>
      <c r="HC1098" s="1"/>
      <c r="HD1098" s="1"/>
      <c r="HE1098" s="1"/>
      <c r="HF1098" s="1"/>
      <c r="HG1098" s="1"/>
      <c r="HH1098" s="1"/>
      <c r="HI1098" s="1"/>
      <c r="HJ1098" s="1"/>
      <c r="HK1098" s="1"/>
      <c r="HL1098" s="1"/>
    </row>
    <row r="1099" spans="1:220" x14ac:dyDescent="0.15">
      <c r="A1099" s="97"/>
      <c r="B1099" s="19"/>
      <c r="C1099" s="2"/>
      <c r="D1099" s="16"/>
      <c r="E1099" s="17"/>
      <c r="F1099" s="17"/>
      <c r="G1099" s="17"/>
      <c r="H1099" s="17"/>
      <c r="I1099" s="16"/>
      <c r="J1099" s="99"/>
      <c r="K1099" s="3"/>
      <c r="L1099" s="20"/>
      <c r="M1099" s="15"/>
      <c r="N1099" s="15"/>
      <c r="O1099" s="20"/>
      <c r="P1099" s="2"/>
      <c r="Q1099" s="2"/>
      <c r="R1099" s="4"/>
      <c r="S1099" s="99"/>
      <c r="T1099" s="9"/>
      <c r="U1099" s="9"/>
      <c r="V1099" s="9"/>
      <c r="W1099" s="9"/>
      <c r="X1099" s="9"/>
      <c r="Y1099" s="1"/>
      <c r="Z1099" s="9"/>
      <c r="AA1099" s="9"/>
      <c r="AB1099" s="9"/>
      <c r="AC1099" s="9"/>
      <c r="AD1099" s="9"/>
      <c r="AE1099" s="10"/>
      <c r="AF1099" s="9"/>
      <c r="AG1099" s="9"/>
      <c r="AH1099" s="99">
        <f t="shared" si="579"/>
        <v>44253</v>
      </c>
      <c r="AI1099" s="2">
        <f t="shared" si="574"/>
        <v>0</v>
      </c>
      <c r="AJ1099" s="9">
        <f t="shared" si="574"/>
        <v>0</v>
      </c>
      <c r="AK1099" s="16">
        <f t="shared" si="574"/>
        <v>0</v>
      </c>
      <c r="AL1099" s="17">
        <f t="shared" si="574"/>
        <v>0</v>
      </c>
      <c r="AM1099" s="99">
        <f t="shared" si="575"/>
        <v>44253</v>
      </c>
      <c r="AN1099" s="16">
        <f t="shared" si="576"/>
        <v>0</v>
      </c>
      <c r="AO1099" s="3">
        <f t="shared" si="576"/>
        <v>0</v>
      </c>
      <c r="AP1099" s="15">
        <f t="shared" si="576"/>
        <v>0</v>
      </c>
      <c r="AQ1099" s="15">
        <f t="shared" si="576"/>
        <v>0</v>
      </c>
      <c r="AR1099" s="99">
        <f t="shared" si="577"/>
        <v>44253</v>
      </c>
      <c r="AS1099" s="2">
        <f t="shared" si="578"/>
        <v>0</v>
      </c>
      <c r="AT1099" s="2">
        <f t="shared" si="578"/>
        <v>0</v>
      </c>
      <c r="AU1099" s="28">
        <f t="shared" si="578"/>
        <v>0</v>
      </c>
      <c r="AV1099" s="99">
        <f t="shared" si="578"/>
        <v>0</v>
      </c>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c r="FV1099" s="3"/>
      <c r="FW1099" s="3"/>
      <c r="FX1099" s="3"/>
      <c r="FY1099" s="3"/>
      <c r="FZ1099" s="3"/>
      <c r="GA1099" s="3"/>
      <c r="GB1099" s="3"/>
      <c r="GC1099" s="3"/>
      <c r="GD1099" s="3"/>
      <c r="GE1099" s="3"/>
      <c r="GF1099" s="3"/>
      <c r="GG1099" s="3"/>
      <c r="GH1099" s="3"/>
      <c r="GI1099" s="3"/>
      <c r="GJ1099" s="3"/>
      <c r="GK1099" s="3"/>
      <c r="GL1099" s="3"/>
      <c r="GM1099" s="3"/>
      <c r="GN1099" s="3"/>
      <c r="GO1099" s="3"/>
      <c r="GP1099" s="3"/>
      <c r="GQ1099" s="3"/>
      <c r="GR1099" s="3"/>
      <c r="GS1099" s="3"/>
      <c r="GT1099" s="1"/>
      <c r="GU1099" s="1"/>
      <c r="GV1099" s="1"/>
      <c r="GW1099" s="1"/>
      <c r="GX1099" s="1"/>
      <c r="GY1099" s="1"/>
      <c r="GZ1099" s="1"/>
      <c r="HA1099" s="1"/>
      <c r="HB1099" s="1"/>
      <c r="HC1099" s="1"/>
      <c r="HD1099" s="1"/>
      <c r="HE1099" s="1"/>
      <c r="HF1099" s="1"/>
      <c r="HG1099" s="1"/>
      <c r="HH1099" s="1"/>
      <c r="HI1099" s="1"/>
      <c r="HJ1099" s="1"/>
      <c r="HK1099" s="1"/>
      <c r="HL1099" s="1"/>
    </row>
    <row r="1100" spans="1:220" x14ac:dyDescent="0.15">
      <c r="A1100" s="97"/>
      <c r="B1100" s="19"/>
      <c r="C1100" s="2"/>
      <c r="D1100" s="16"/>
      <c r="E1100" s="17"/>
      <c r="F1100" s="17"/>
      <c r="G1100" s="17"/>
      <c r="H1100" s="17"/>
      <c r="I1100" s="16"/>
      <c r="J1100" s="99"/>
      <c r="K1100" s="3"/>
      <c r="L1100" s="20"/>
      <c r="M1100" s="15"/>
      <c r="N1100" s="15"/>
      <c r="O1100" s="20"/>
      <c r="P1100" s="2"/>
      <c r="Q1100" s="2"/>
      <c r="R1100" s="4"/>
      <c r="S1100" s="99"/>
      <c r="T1100" s="9"/>
      <c r="U1100" s="9"/>
      <c r="V1100" s="9"/>
      <c r="W1100" s="9"/>
      <c r="X1100" s="9"/>
      <c r="Y1100" s="1"/>
      <c r="Z1100" s="9"/>
      <c r="AA1100" s="9"/>
      <c r="AB1100" s="9"/>
      <c r="AC1100" s="9"/>
      <c r="AD1100" s="9"/>
      <c r="AE1100" s="10"/>
      <c r="AF1100" s="9"/>
      <c r="AG1100" s="9"/>
      <c r="AH1100" s="99">
        <f t="shared" si="579"/>
        <v>44254</v>
      </c>
      <c r="AI1100" s="2">
        <f t="shared" si="574"/>
        <v>0</v>
      </c>
      <c r="AJ1100" s="9">
        <f t="shared" si="574"/>
        <v>0</v>
      </c>
      <c r="AK1100" s="16">
        <f t="shared" si="574"/>
        <v>0</v>
      </c>
      <c r="AL1100" s="17">
        <f t="shared" si="574"/>
        <v>0</v>
      </c>
      <c r="AM1100" s="99">
        <f t="shared" si="575"/>
        <v>44254</v>
      </c>
      <c r="AN1100" s="16">
        <f t="shared" si="576"/>
        <v>0</v>
      </c>
      <c r="AO1100" s="3">
        <f t="shared" si="576"/>
        <v>0</v>
      </c>
      <c r="AP1100" s="15">
        <f t="shared" si="576"/>
        <v>0</v>
      </c>
      <c r="AQ1100" s="15">
        <f t="shared" si="576"/>
        <v>0</v>
      </c>
      <c r="AR1100" s="99">
        <f t="shared" si="577"/>
        <v>44254</v>
      </c>
      <c r="AS1100" s="2">
        <f t="shared" si="578"/>
        <v>0</v>
      </c>
      <c r="AT1100" s="2">
        <f t="shared" si="578"/>
        <v>0</v>
      </c>
      <c r="AU1100" s="28">
        <f t="shared" si="578"/>
        <v>0</v>
      </c>
      <c r="AV1100" s="99">
        <f t="shared" si="578"/>
        <v>0</v>
      </c>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c r="FV1100" s="3"/>
      <c r="FW1100" s="3"/>
      <c r="FX1100" s="3"/>
      <c r="FY1100" s="3"/>
      <c r="FZ1100" s="3"/>
      <c r="GA1100" s="3"/>
      <c r="GB1100" s="3"/>
      <c r="GC1100" s="3"/>
      <c r="GD1100" s="3"/>
      <c r="GE1100" s="3"/>
      <c r="GF1100" s="3"/>
      <c r="GG1100" s="3"/>
      <c r="GH1100" s="3"/>
      <c r="GI1100" s="3"/>
      <c r="GJ1100" s="3"/>
      <c r="GK1100" s="3"/>
      <c r="GL1100" s="3"/>
      <c r="GM1100" s="3"/>
      <c r="GN1100" s="3"/>
      <c r="GO1100" s="3"/>
      <c r="GP1100" s="3"/>
      <c r="GQ1100" s="3"/>
      <c r="GR1100" s="3"/>
      <c r="GS1100" s="3"/>
      <c r="GT1100" s="1"/>
      <c r="GU1100" s="1"/>
      <c r="GV1100" s="1"/>
      <c r="GW1100" s="1"/>
      <c r="GX1100" s="1"/>
      <c r="GY1100" s="1"/>
      <c r="GZ1100" s="1"/>
      <c r="HA1100" s="1"/>
      <c r="HB1100" s="1"/>
      <c r="HC1100" s="1"/>
      <c r="HD1100" s="1"/>
      <c r="HE1100" s="1"/>
      <c r="HF1100" s="1"/>
      <c r="HG1100" s="1"/>
      <c r="HH1100" s="1"/>
      <c r="HI1100" s="1"/>
      <c r="HJ1100" s="1"/>
      <c r="HK1100" s="1"/>
      <c r="HL1100" s="1"/>
    </row>
    <row r="1101" spans="1:220" x14ac:dyDescent="0.15">
      <c r="A1101" s="97"/>
      <c r="B1101" s="19"/>
      <c r="C1101" s="2"/>
      <c r="D1101" s="16"/>
      <c r="E1101" s="17"/>
      <c r="F1101" s="17"/>
      <c r="G1101" s="17"/>
      <c r="H1101" s="17"/>
      <c r="I1101" s="16"/>
      <c r="J1101" s="99"/>
      <c r="K1101" s="3"/>
      <c r="L1101" s="20"/>
      <c r="M1101" s="15"/>
      <c r="N1101" s="15"/>
      <c r="O1101" s="20"/>
      <c r="P1101" s="2"/>
      <c r="Q1101" s="2"/>
      <c r="R1101" s="4"/>
      <c r="S1101" s="99"/>
      <c r="T1101" s="9"/>
      <c r="U1101" s="9"/>
      <c r="V1101" s="9"/>
      <c r="W1101" s="9"/>
      <c r="X1101" s="9"/>
      <c r="Y1101" s="1"/>
      <c r="Z1101" s="9"/>
      <c r="AA1101" s="9"/>
      <c r="AB1101" s="9"/>
      <c r="AC1101" s="9"/>
      <c r="AD1101" s="9"/>
      <c r="AE1101" s="10"/>
      <c r="AF1101" s="9"/>
      <c r="AG1101" s="9"/>
      <c r="AH1101" s="99">
        <f t="shared" si="579"/>
        <v>44255</v>
      </c>
      <c r="AI1101" s="2">
        <f t="shared" si="574"/>
        <v>0</v>
      </c>
      <c r="AJ1101" s="9">
        <f t="shared" si="574"/>
        <v>0</v>
      </c>
      <c r="AK1101" s="16">
        <f t="shared" si="574"/>
        <v>0</v>
      </c>
      <c r="AL1101" s="17">
        <f t="shared" si="574"/>
        <v>0</v>
      </c>
      <c r="AM1101" s="99">
        <f t="shared" si="575"/>
        <v>44255</v>
      </c>
      <c r="AN1101" s="16">
        <f t="shared" si="576"/>
        <v>0</v>
      </c>
      <c r="AO1101" s="3">
        <f t="shared" si="576"/>
        <v>0</v>
      </c>
      <c r="AP1101" s="15">
        <f t="shared" si="576"/>
        <v>0</v>
      </c>
      <c r="AQ1101" s="15">
        <f t="shared" si="576"/>
        <v>0</v>
      </c>
      <c r="AR1101" s="99">
        <f t="shared" si="577"/>
        <v>44255</v>
      </c>
      <c r="AS1101" s="2">
        <f t="shared" si="578"/>
        <v>0</v>
      </c>
      <c r="AT1101" s="2">
        <f t="shared" si="578"/>
        <v>0</v>
      </c>
      <c r="AU1101" s="28">
        <f t="shared" si="578"/>
        <v>0</v>
      </c>
      <c r="AV1101" s="99">
        <f t="shared" si="578"/>
        <v>0</v>
      </c>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c r="FV1101" s="3"/>
      <c r="FW1101" s="3"/>
      <c r="FX1101" s="3"/>
      <c r="FY1101" s="3"/>
      <c r="FZ1101" s="3"/>
      <c r="GA1101" s="3"/>
      <c r="GB1101" s="3"/>
      <c r="GC1101" s="3"/>
      <c r="GD1101" s="3"/>
      <c r="GE1101" s="3"/>
      <c r="GF1101" s="3"/>
      <c r="GG1101" s="3"/>
      <c r="GH1101" s="3"/>
      <c r="GI1101" s="3"/>
      <c r="GJ1101" s="3"/>
      <c r="GK1101" s="3"/>
      <c r="GL1101" s="3"/>
      <c r="GM1101" s="3"/>
      <c r="GN1101" s="3"/>
      <c r="GO1101" s="3"/>
      <c r="GP1101" s="3"/>
      <c r="GQ1101" s="3"/>
      <c r="GR1101" s="3"/>
      <c r="GS1101" s="3"/>
      <c r="GT1101" s="1"/>
      <c r="GU1101" s="1"/>
      <c r="GV1101" s="1"/>
      <c r="GW1101" s="1"/>
      <c r="GX1101" s="1"/>
      <c r="GY1101" s="1"/>
      <c r="GZ1101" s="1"/>
      <c r="HA1101" s="1"/>
      <c r="HB1101" s="1"/>
      <c r="HC1101" s="1"/>
      <c r="HD1101" s="1"/>
      <c r="HE1101" s="1"/>
      <c r="HF1101" s="1"/>
      <c r="HG1101" s="1"/>
      <c r="HH1101" s="1"/>
      <c r="HI1101" s="1"/>
      <c r="HJ1101" s="1"/>
      <c r="HK1101" s="1"/>
      <c r="HL1101" s="1"/>
    </row>
    <row r="1102" spans="1:220" x14ac:dyDescent="0.15">
      <c r="A1102" s="97"/>
      <c r="B1102" s="19"/>
      <c r="C1102" s="2"/>
      <c r="D1102" s="16"/>
      <c r="E1102" s="17"/>
      <c r="F1102" s="17"/>
      <c r="G1102" s="17"/>
      <c r="H1102" s="17"/>
      <c r="I1102" s="16"/>
      <c r="J1102" s="99"/>
      <c r="K1102" s="3"/>
      <c r="L1102" s="20"/>
      <c r="M1102" s="15"/>
      <c r="N1102" s="15"/>
      <c r="O1102" s="20"/>
      <c r="P1102" s="2"/>
      <c r="Q1102" s="2"/>
      <c r="R1102" s="4"/>
      <c r="S1102" s="99"/>
      <c r="T1102" s="9"/>
      <c r="U1102" s="9"/>
      <c r="V1102" s="9"/>
      <c r="W1102" s="9"/>
      <c r="X1102" s="9"/>
      <c r="Y1102" s="1"/>
      <c r="Z1102" s="9"/>
      <c r="AA1102" s="9"/>
      <c r="AB1102" s="9"/>
      <c r="AC1102" s="9"/>
      <c r="AD1102" s="9"/>
      <c r="AE1102" s="10"/>
      <c r="AF1102" s="9"/>
      <c r="AG1102" s="9"/>
      <c r="AH1102" s="99">
        <f t="shared" si="579"/>
        <v>44256</v>
      </c>
      <c r="AI1102" s="2">
        <f t="shared" si="574"/>
        <v>0</v>
      </c>
      <c r="AJ1102" s="9">
        <f t="shared" si="574"/>
        <v>0</v>
      </c>
      <c r="AK1102" s="16">
        <f t="shared" si="574"/>
        <v>0</v>
      </c>
      <c r="AL1102" s="17">
        <f t="shared" si="574"/>
        <v>0</v>
      </c>
      <c r="AM1102" s="99">
        <f t="shared" si="575"/>
        <v>44256</v>
      </c>
      <c r="AN1102" s="16">
        <f t="shared" si="576"/>
        <v>0</v>
      </c>
      <c r="AO1102" s="3">
        <f t="shared" si="576"/>
        <v>0</v>
      </c>
      <c r="AP1102" s="15">
        <f t="shared" si="576"/>
        <v>0</v>
      </c>
      <c r="AQ1102" s="15">
        <f t="shared" si="576"/>
        <v>0</v>
      </c>
      <c r="AR1102" s="99">
        <f t="shared" si="577"/>
        <v>44256</v>
      </c>
      <c r="AS1102" s="2">
        <f t="shared" si="578"/>
        <v>0</v>
      </c>
      <c r="AT1102" s="2">
        <f t="shared" si="578"/>
        <v>0</v>
      </c>
      <c r="AU1102" s="28">
        <f t="shared" si="578"/>
        <v>0</v>
      </c>
      <c r="AV1102" s="99">
        <f t="shared" si="578"/>
        <v>0</v>
      </c>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c r="FV1102" s="3"/>
      <c r="FW1102" s="3"/>
      <c r="FX1102" s="3"/>
      <c r="FY1102" s="3"/>
      <c r="FZ1102" s="3"/>
      <c r="GA1102" s="3"/>
      <c r="GB1102" s="3"/>
      <c r="GC1102" s="3"/>
      <c r="GD1102" s="3"/>
      <c r="GE1102" s="3"/>
      <c r="GF1102" s="3"/>
      <c r="GG1102" s="3"/>
      <c r="GH1102" s="3"/>
      <c r="GI1102" s="3"/>
      <c r="GJ1102" s="3"/>
      <c r="GK1102" s="3"/>
      <c r="GL1102" s="3"/>
      <c r="GM1102" s="3"/>
      <c r="GN1102" s="3"/>
      <c r="GO1102" s="3"/>
      <c r="GP1102" s="3"/>
      <c r="GQ1102" s="3"/>
      <c r="GR1102" s="3"/>
      <c r="GS1102" s="3"/>
      <c r="GT1102" s="1"/>
      <c r="GU1102" s="1"/>
      <c r="GV1102" s="1"/>
      <c r="GW1102" s="1"/>
      <c r="GX1102" s="1"/>
      <c r="GY1102" s="1"/>
      <c r="GZ1102" s="1"/>
      <c r="HA1102" s="1"/>
      <c r="HB1102" s="1"/>
      <c r="HC1102" s="1"/>
      <c r="HD1102" s="1"/>
      <c r="HE1102" s="1"/>
      <c r="HF1102" s="1"/>
      <c r="HG1102" s="1"/>
      <c r="HH1102" s="1"/>
      <c r="HI1102" s="1"/>
      <c r="HJ1102" s="1"/>
      <c r="HK1102" s="1"/>
      <c r="HL1102" s="1"/>
    </row>
    <row r="1103" spans="1:220" x14ac:dyDescent="0.15">
      <c r="A1103" s="97"/>
      <c r="B1103" s="19"/>
      <c r="C1103" s="2"/>
      <c r="D1103" s="16"/>
      <c r="E1103" s="17"/>
      <c r="F1103" s="17"/>
      <c r="G1103" s="17"/>
      <c r="H1103" s="17"/>
      <c r="I1103" s="16"/>
      <c r="J1103" s="99"/>
      <c r="K1103" s="3"/>
      <c r="L1103" s="20"/>
      <c r="M1103" s="15"/>
      <c r="N1103" s="15"/>
      <c r="O1103" s="20"/>
      <c r="P1103" s="2"/>
      <c r="Q1103" s="2"/>
      <c r="R1103" s="4"/>
      <c r="S1103" s="99"/>
      <c r="T1103" s="9"/>
      <c r="U1103" s="9"/>
      <c r="V1103" s="9"/>
      <c r="W1103" s="9"/>
      <c r="X1103" s="9"/>
      <c r="Y1103" s="1"/>
      <c r="Z1103" s="9"/>
      <c r="AA1103" s="9"/>
      <c r="AB1103" s="9"/>
      <c r="AC1103" s="9"/>
      <c r="AD1103" s="9"/>
      <c r="AE1103" s="10"/>
      <c r="AF1103" s="9"/>
      <c r="AG1103" s="9"/>
      <c r="AH1103" s="99"/>
      <c r="AI1103" s="2"/>
      <c r="AJ1103" s="9"/>
      <c r="AK1103" s="16"/>
      <c r="AL1103" s="17"/>
      <c r="AM1103" s="99"/>
      <c r="AN1103" s="16"/>
      <c r="AO1103" s="3"/>
      <c r="AP1103" s="15"/>
      <c r="AQ1103" s="15"/>
      <c r="AR1103" s="99"/>
      <c r="AS1103" s="2"/>
      <c r="AT1103" s="2"/>
      <c r="AU1103" s="28"/>
      <c r="AV1103" s="99"/>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c r="FV1103" s="3"/>
      <c r="FW1103" s="3"/>
      <c r="FX1103" s="3"/>
      <c r="FY1103" s="3"/>
      <c r="FZ1103" s="3"/>
      <c r="GA1103" s="3"/>
      <c r="GB1103" s="3"/>
      <c r="GC1103" s="3"/>
      <c r="GD1103" s="3"/>
      <c r="GE1103" s="3"/>
      <c r="GF1103" s="3"/>
      <c r="GG1103" s="3"/>
      <c r="GH1103" s="3"/>
      <c r="GI1103" s="3"/>
      <c r="GJ1103" s="3"/>
      <c r="GK1103" s="3"/>
      <c r="GL1103" s="3"/>
      <c r="GM1103" s="3"/>
      <c r="GN1103" s="3"/>
      <c r="GO1103" s="3"/>
      <c r="GP1103" s="3"/>
      <c r="GQ1103" s="3"/>
      <c r="GR1103" s="3"/>
      <c r="GS1103" s="3"/>
      <c r="GT1103" s="1"/>
      <c r="GU1103" s="1"/>
      <c r="GV1103" s="1"/>
      <c r="GW1103" s="1"/>
      <c r="GX1103" s="1"/>
      <c r="GY1103" s="1"/>
      <c r="GZ1103" s="1"/>
      <c r="HA1103" s="1"/>
      <c r="HB1103" s="1"/>
      <c r="HC1103" s="1"/>
      <c r="HD1103" s="1"/>
      <c r="HE1103" s="1"/>
      <c r="HF1103" s="1"/>
      <c r="HG1103" s="1"/>
      <c r="HH1103" s="1"/>
      <c r="HI1103" s="1"/>
      <c r="HJ1103" s="1"/>
      <c r="HK1103" s="1"/>
      <c r="HL1103" s="1"/>
    </row>
    <row r="1104" spans="1:220" x14ac:dyDescent="0.15">
      <c r="A1104" s="97"/>
      <c r="B1104" s="19"/>
      <c r="C1104" s="2"/>
      <c r="D1104" s="16"/>
      <c r="E1104" s="17"/>
      <c r="F1104" s="17"/>
      <c r="G1104" s="17"/>
      <c r="H1104" s="17"/>
      <c r="I1104" s="16"/>
      <c r="J1104" s="99"/>
      <c r="K1104" s="3"/>
      <c r="L1104" s="20"/>
      <c r="M1104" s="15"/>
      <c r="N1104" s="15"/>
      <c r="O1104" s="20"/>
      <c r="P1104" s="2"/>
      <c r="Q1104" s="2"/>
      <c r="R1104" s="4"/>
      <c r="S1104" s="99"/>
      <c r="T1104" s="9"/>
      <c r="U1104" s="9"/>
      <c r="V1104" s="9"/>
      <c r="W1104" s="9"/>
      <c r="X1104" s="9"/>
      <c r="Y1104" s="1"/>
      <c r="Z1104" s="9"/>
      <c r="AA1104" s="9"/>
      <c r="AB1104" s="9"/>
      <c r="AC1104" s="9"/>
      <c r="AD1104" s="9"/>
      <c r="AE1104" s="10"/>
      <c r="AF1104" s="9"/>
      <c r="AG1104" s="9"/>
      <c r="AH1104" s="99"/>
      <c r="AI1104" s="2"/>
      <c r="AJ1104" s="9"/>
      <c r="AK1104" s="16"/>
      <c r="AL1104" s="17"/>
      <c r="AM1104" s="99"/>
      <c r="AN1104" s="16"/>
      <c r="AO1104" s="3"/>
      <c r="AP1104" s="15"/>
      <c r="AQ1104" s="15"/>
      <c r="AR1104" s="99"/>
      <c r="AS1104" s="2"/>
      <c r="AT1104" s="2"/>
      <c r="AU1104" s="28"/>
      <c r="AV1104" s="99"/>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c r="FV1104" s="3"/>
      <c r="FW1104" s="3"/>
      <c r="FX1104" s="3"/>
      <c r="FY1104" s="3"/>
      <c r="FZ1104" s="3"/>
      <c r="GA1104" s="3"/>
      <c r="GB1104" s="3"/>
      <c r="GC1104" s="3"/>
      <c r="GD1104" s="3"/>
      <c r="GE1104" s="3"/>
      <c r="GF1104" s="3"/>
      <c r="GG1104" s="3"/>
      <c r="GH1104" s="3"/>
      <c r="GI1104" s="3"/>
      <c r="GJ1104" s="3"/>
      <c r="GK1104" s="3"/>
      <c r="GL1104" s="3"/>
      <c r="GM1104" s="3"/>
      <c r="GN1104" s="3"/>
      <c r="GO1104" s="3"/>
      <c r="GP1104" s="3"/>
      <c r="GQ1104" s="3"/>
      <c r="GR1104" s="3"/>
      <c r="GS1104" s="3"/>
      <c r="GT1104" s="1"/>
      <c r="GU1104" s="1"/>
      <c r="GV1104" s="1"/>
      <c r="GW1104" s="1"/>
      <c r="GX1104" s="1"/>
      <c r="GY1104" s="1"/>
      <c r="GZ1104" s="1"/>
      <c r="HA1104" s="1"/>
      <c r="HB1104" s="1"/>
      <c r="HC1104" s="1"/>
      <c r="HD1104" s="1"/>
      <c r="HE1104" s="1"/>
      <c r="HF1104" s="1"/>
      <c r="HG1104" s="1"/>
      <c r="HH1104" s="1"/>
      <c r="HI1104" s="1"/>
      <c r="HJ1104" s="1"/>
      <c r="HK1104" s="1"/>
      <c r="HL1104" s="1"/>
    </row>
    <row r="1105" spans="1:220" x14ac:dyDescent="0.15">
      <c r="A1105" s="97"/>
      <c r="B1105" s="19"/>
      <c r="C1105" s="2"/>
      <c r="D1105" s="16"/>
      <c r="E1105" s="17"/>
      <c r="F1105" s="17"/>
      <c r="G1105" s="17"/>
      <c r="H1105" s="17"/>
      <c r="I1105" s="16"/>
      <c r="J1105" s="99"/>
      <c r="K1105" s="3"/>
      <c r="L1105" s="20"/>
      <c r="M1105" s="15"/>
      <c r="N1105" s="15"/>
      <c r="O1105" s="20"/>
      <c r="P1105" s="2"/>
      <c r="Q1105" s="2"/>
      <c r="R1105" s="4"/>
      <c r="S1105" s="99"/>
      <c r="T1105" s="9"/>
      <c r="U1105" s="9"/>
      <c r="V1105" s="9"/>
      <c r="W1105" s="9"/>
      <c r="X1105" s="9"/>
      <c r="Y1105" s="1"/>
      <c r="Z1105" s="9"/>
      <c r="AA1105" s="9"/>
      <c r="AB1105" s="9"/>
      <c r="AC1105" s="9"/>
      <c r="AD1105" s="9"/>
      <c r="AE1105" s="10"/>
      <c r="AF1105" s="9"/>
      <c r="AG1105" s="9"/>
      <c r="AH1105" s="99"/>
      <c r="AI1105" s="3"/>
      <c r="AJ1105" s="9"/>
      <c r="AK1105" s="16"/>
      <c r="AL1105" s="17"/>
      <c r="AM1105" s="99"/>
      <c r="AN1105" s="16"/>
      <c r="AO1105" s="3"/>
      <c r="AP1105" s="15"/>
      <c r="AQ1105" s="15"/>
      <c r="AR1105" s="99"/>
      <c r="AS1105" s="2"/>
      <c r="AT1105" s="3"/>
      <c r="AU1105" s="4"/>
      <c r="AV1105" s="99"/>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c r="FV1105" s="3"/>
      <c r="FW1105" s="3"/>
      <c r="FX1105" s="3"/>
      <c r="FY1105" s="3"/>
      <c r="FZ1105" s="3"/>
      <c r="GA1105" s="3"/>
      <c r="GB1105" s="3"/>
      <c r="GC1105" s="3"/>
      <c r="GD1105" s="3"/>
      <c r="GE1105" s="3"/>
      <c r="GF1105" s="3"/>
      <c r="GG1105" s="3"/>
      <c r="GH1105" s="3"/>
      <c r="GI1105" s="3"/>
      <c r="GJ1105" s="3"/>
      <c r="GK1105" s="3"/>
      <c r="GL1105" s="3"/>
      <c r="GM1105" s="3"/>
      <c r="GN1105" s="3"/>
      <c r="GO1105" s="3"/>
      <c r="GP1105" s="3"/>
      <c r="GQ1105" s="3"/>
      <c r="GR1105" s="3"/>
      <c r="GS1105" s="3"/>
      <c r="GT1105" s="1"/>
      <c r="GU1105" s="1"/>
      <c r="GV1105" s="1"/>
      <c r="GW1105" s="1"/>
      <c r="GX1105" s="1"/>
      <c r="GY1105" s="1"/>
      <c r="GZ1105" s="1"/>
      <c r="HA1105" s="1"/>
      <c r="HB1105" s="1"/>
      <c r="HC1105" s="1"/>
      <c r="HD1105" s="1"/>
      <c r="HE1105" s="1"/>
      <c r="HF1105" s="1"/>
      <c r="HG1105" s="1"/>
      <c r="HH1105" s="1"/>
      <c r="HI1105" s="1"/>
      <c r="HJ1105" s="1"/>
      <c r="HK1105" s="1"/>
      <c r="HL1105" s="1"/>
    </row>
    <row r="1106" spans="1:220" x14ac:dyDescent="0.15">
      <c r="A1106" s="97"/>
      <c r="B1106" s="19"/>
      <c r="C1106" s="2"/>
      <c r="D1106" s="16"/>
      <c r="E1106" s="17"/>
      <c r="F1106" s="17"/>
      <c r="G1106" s="17"/>
      <c r="H1106" s="17"/>
      <c r="I1106" s="16"/>
      <c r="J1106" s="99"/>
      <c r="K1106" s="3"/>
      <c r="L1106" s="20"/>
      <c r="M1106" s="15"/>
      <c r="N1106" s="15"/>
      <c r="O1106" s="20"/>
      <c r="P1106" s="2"/>
      <c r="Q1106" s="2"/>
      <c r="R1106" s="4"/>
      <c r="S1106" s="99"/>
      <c r="T1106" s="9"/>
      <c r="U1106" s="9"/>
      <c r="V1106" s="9"/>
      <c r="W1106" s="9"/>
      <c r="X1106" s="9"/>
      <c r="Y1106" s="1"/>
      <c r="Z1106" s="9"/>
      <c r="AA1106" s="9"/>
      <c r="AB1106" s="9"/>
      <c r="AC1106" s="9"/>
      <c r="AD1106" s="9"/>
      <c r="AE1106" s="10"/>
      <c r="AF1106" s="9"/>
      <c r="AG1106" s="9"/>
      <c r="AH1106" s="99"/>
      <c r="AI1106" s="3"/>
      <c r="AJ1106" s="3"/>
      <c r="AK1106" s="3"/>
      <c r="AL1106" s="3"/>
      <c r="AM1106" s="99"/>
      <c r="AN1106" s="3"/>
      <c r="AO1106" s="3"/>
      <c r="AP1106" s="3"/>
      <c r="AQ1106" s="3"/>
      <c r="AR1106" s="99"/>
      <c r="AS1106" s="3"/>
      <c r="AT1106" s="3"/>
      <c r="AU1106" s="4"/>
      <c r="AV1106" s="99"/>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c r="FV1106" s="3"/>
      <c r="FW1106" s="3"/>
      <c r="FX1106" s="3"/>
      <c r="FY1106" s="3"/>
      <c r="FZ1106" s="3"/>
      <c r="GA1106" s="3"/>
      <c r="GB1106" s="3"/>
      <c r="GC1106" s="3"/>
      <c r="GD1106" s="3"/>
      <c r="GE1106" s="3"/>
      <c r="GF1106" s="3"/>
      <c r="GG1106" s="3"/>
      <c r="GH1106" s="3"/>
      <c r="GI1106" s="3"/>
      <c r="GJ1106" s="3"/>
      <c r="GK1106" s="3"/>
      <c r="GL1106" s="3"/>
      <c r="GM1106" s="3"/>
      <c r="GN1106" s="3"/>
      <c r="GO1106" s="3"/>
      <c r="GP1106" s="3"/>
      <c r="GQ1106" s="3"/>
      <c r="GR1106" s="3"/>
      <c r="GS1106" s="3"/>
      <c r="GT1106" s="1"/>
      <c r="GU1106" s="1"/>
      <c r="GV1106" s="1"/>
      <c r="GW1106" s="1"/>
      <c r="GX1106" s="1"/>
      <c r="GY1106" s="1"/>
      <c r="GZ1106" s="1"/>
      <c r="HA1106" s="1"/>
      <c r="HB1106" s="1"/>
      <c r="HC1106" s="1"/>
      <c r="HD1106" s="1"/>
      <c r="HE1106" s="1"/>
      <c r="HF1106" s="1"/>
      <c r="HG1106" s="1"/>
      <c r="HH1106" s="1"/>
      <c r="HI1106" s="1"/>
      <c r="HJ1106" s="1"/>
      <c r="HK1106" s="1"/>
      <c r="HL1106" s="1"/>
    </row>
    <row r="1107" spans="1:220" x14ac:dyDescent="0.15">
      <c r="A1107" s="97"/>
      <c r="B1107" s="19"/>
      <c r="C1107" s="2"/>
      <c r="D1107" s="16"/>
      <c r="E1107" s="17"/>
      <c r="F1107" s="17"/>
      <c r="G1107" s="17"/>
      <c r="H1107" s="17"/>
      <c r="I1107" s="16"/>
      <c r="J1107" s="99"/>
      <c r="K1107" s="3"/>
      <c r="L1107" s="20"/>
      <c r="M1107" s="15"/>
      <c r="N1107" s="15"/>
      <c r="O1107" s="20"/>
      <c r="P1107" s="2"/>
      <c r="Q1107" s="2"/>
      <c r="R1107" s="4"/>
      <c r="S1107" s="99"/>
      <c r="T1107" s="9"/>
      <c r="U1107" s="31"/>
      <c r="V1107" s="31"/>
      <c r="W1107" s="31"/>
      <c r="X1107" s="31"/>
      <c r="Y1107" s="33"/>
      <c r="Z1107" s="31"/>
      <c r="AA1107" s="31"/>
      <c r="AB1107" s="31"/>
      <c r="AC1107" s="31"/>
      <c r="AD1107" s="31"/>
      <c r="AE1107" s="34"/>
      <c r="AF1107" s="31"/>
      <c r="AG1107" s="31"/>
      <c r="AH1107" s="99"/>
      <c r="AI1107" s="3"/>
      <c r="AJ1107" s="9"/>
      <c r="AK1107" s="11"/>
      <c r="AL1107" s="12"/>
      <c r="AM1107" s="99"/>
      <c r="AN1107" s="11"/>
      <c r="AO1107" s="14"/>
      <c r="AP1107" s="13"/>
      <c r="AQ1107" s="15"/>
      <c r="AR1107" s="99"/>
      <c r="AS1107" s="2"/>
      <c r="AT1107" s="3"/>
      <c r="AU1107" s="4"/>
      <c r="AV1107" s="99"/>
      <c r="AW1107" s="32"/>
      <c r="AX1107" s="32"/>
      <c r="AY1107" s="32"/>
      <c r="AZ1107" s="32"/>
      <c r="BA1107" s="32"/>
      <c r="BB1107" s="32"/>
      <c r="BC1107" s="32"/>
      <c r="BD1107" s="32"/>
      <c r="BE1107" s="32"/>
      <c r="BF1107" s="32"/>
      <c r="BG1107" s="32"/>
      <c r="BH1107" s="32"/>
      <c r="BI1107" s="32"/>
      <c r="BJ1107" s="32"/>
      <c r="BK1107" s="32"/>
      <c r="BL1107" s="32"/>
      <c r="BM1107" s="32"/>
      <c r="BN1107" s="32"/>
      <c r="BO1107" s="32"/>
      <c r="BP1107" s="32"/>
      <c r="BQ1107" s="32"/>
      <c r="BR1107" s="32"/>
      <c r="BS1107" s="32"/>
      <c r="BT1107" s="32"/>
      <c r="BU1107" s="32"/>
      <c r="BV1107" s="32"/>
      <c r="BW1107" s="32"/>
      <c r="BX1107" s="32"/>
      <c r="BY1107" s="32"/>
      <c r="BZ1107" s="32"/>
      <c r="CA1107" s="32"/>
      <c r="CB1107" s="32"/>
      <c r="CC1107" s="32"/>
      <c r="CD1107" s="32"/>
      <c r="CE1107" s="32"/>
      <c r="CF1107" s="32"/>
      <c r="CG1107" s="32"/>
      <c r="CH1107" s="32"/>
      <c r="CI1107" s="32"/>
      <c r="CJ1107" s="32"/>
      <c r="CK1107" s="32"/>
      <c r="CL1107" s="32"/>
      <c r="CM1107" s="32"/>
      <c r="CN1107" s="32"/>
      <c r="CO1107" s="32"/>
      <c r="CP1107" s="32"/>
      <c r="CQ1107" s="32"/>
      <c r="CR1107" s="32"/>
      <c r="CS1107" s="32"/>
      <c r="CT1107" s="32"/>
      <c r="CU1107" s="32"/>
      <c r="CV1107" s="32"/>
      <c r="CW1107" s="32"/>
      <c r="CX1107" s="32"/>
      <c r="CY1107" s="32"/>
      <c r="CZ1107" s="32"/>
      <c r="DA1107" s="32"/>
      <c r="DB1107" s="32"/>
      <c r="DC1107" s="32"/>
      <c r="DD1107" s="32"/>
      <c r="DE1107" s="32"/>
      <c r="DF1107" s="32"/>
      <c r="DG1107" s="32"/>
      <c r="DH1107" s="32"/>
      <c r="DI1107" s="32"/>
      <c r="DJ1107" s="32"/>
      <c r="DK1107" s="32"/>
      <c r="DL1107" s="32"/>
      <c r="DM1107" s="32"/>
      <c r="DN1107" s="32"/>
      <c r="DO1107" s="32"/>
      <c r="DP1107" s="32"/>
      <c r="DQ1107" s="32"/>
      <c r="DR1107" s="32"/>
      <c r="DS1107" s="32"/>
      <c r="DT1107" s="32"/>
      <c r="DU1107" s="32"/>
      <c r="DV1107" s="32"/>
      <c r="DW1107" s="32"/>
      <c r="DX1107" s="32"/>
      <c r="DY1107" s="32"/>
      <c r="DZ1107" s="32"/>
      <c r="EA1107" s="32"/>
      <c r="EB1107" s="32"/>
      <c r="EC1107" s="32"/>
      <c r="ED1107" s="32"/>
      <c r="EE1107" s="32"/>
      <c r="EF1107" s="32"/>
      <c r="EG1107" s="32"/>
      <c r="EH1107" s="32"/>
      <c r="EI1107" s="32"/>
      <c r="EJ1107" s="32"/>
      <c r="EK1107" s="32"/>
      <c r="EL1107" s="32"/>
      <c r="EM1107" s="32"/>
      <c r="EN1107" s="32"/>
      <c r="EO1107" s="32"/>
      <c r="EP1107" s="32"/>
      <c r="EQ1107" s="32"/>
      <c r="ER1107" s="32"/>
      <c r="ES1107" s="32"/>
      <c r="ET1107" s="32"/>
      <c r="EU1107" s="32"/>
      <c r="EV1107" s="32"/>
      <c r="EW1107" s="32"/>
      <c r="EX1107" s="32"/>
      <c r="EY1107" s="32"/>
      <c r="EZ1107" s="32"/>
      <c r="FA1107" s="32"/>
      <c r="FB1107" s="32"/>
      <c r="FC1107" s="32"/>
      <c r="FD1107" s="32"/>
      <c r="FE1107" s="32"/>
      <c r="FF1107" s="32"/>
      <c r="FG1107" s="32"/>
      <c r="FH1107" s="32"/>
      <c r="FI1107" s="32"/>
      <c r="FJ1107" s="32"/>
      <c r="FK1107" s="32"/>
      <c r="FL1107" s="32"/>
      <c r="FM1107" s="32"/>
      <c r="FN1107" s="32"/>
      <c r="FO1107" s="32"/>
      <c r="FP1107" s="32"/>
      <c r="FQ1107" s="32"/>
      <c r="FR1107" s="32"/>
      <c r="FS1107" s="32"/>
      <c r="FT1107" s="32"/>
      <c r="FU1107" s="32"/>
      <c r="FV1107" s="32"/>
      <c r="FW1107" s="32"/>
      <c r="FX1107" s="32"/>
      <c r="FY1107" s="32"/>
      <c r="FZ1107" s="32"/>
      <c r="GA1107" s="32"/>
      <c r="GB1107" s="32"/>
      <c r="GC1107" s="32"/>
      <c r="GD1107" s="32"/>
      <c r="GE1107" s="32"/>
      <c r="GF1107" s="32"/>
      <c r="GG1107" s="32"/>
      <c r="GH1107" s="32"/>
      <c r="GI1107" s="32"/>
      <c r="GJ1107" s="32"/>
      <c r="GK1107" s="32"/>
      <c r="GL1107" s="32"/>
      <c r="GM1107" s="32"/>
      <c r="GN1107" s="32"/>
      <c r="GO1107" s="32"/>
      <c r="GP1107" s="32"/>
      <c r="GQ1107" s="32"/>
      <c r="GR1107" s="32"/>
      <c r="GS1107" s="32"/>
      <c r="GT1107" s="33"/>
      <c r="GU1107" s="33"/>
      <c r="GV1107" s="33"/>
      <c r="GW1107" s="33"/>
      <c r="GX1107" s="33"/>
      <c r="GY1107" s="33"/>
      <c r="GZ1107" s="33"/>
      <c r="HA1107" s="33"/>
      <c r="HB1107" s="33"/>
      <c r="HC1107" s="33"/>
      <c r="HD1107" s="33"/>
      <c r="HE1107" s="33"/>
      <c r="HF1107" s="33"/>
      <c r="HG1107" s="33"/>
      <c r="HH1107" s="33"/>
      <c r="HI1107" s="33"/>
      <c r="HJ1107" s="33"/>
      <c r="HK1107" s="33"/>
      <c r="HL1107" s="33"/>
    </row>
    <row r="1108" spans="1:220" x14ac:dyDescent="0.15">
      <c r="A1108" s="97"/>
      <c r="B1108" s="19"/>
      <c r="C1108" s="2"/>
      <c r="D1108" s="16"/>
      <c r="E1108" s="17"/>
      <c r="F1108" s="17"/>
      <c r="G1108" s="17"/>
      <c r="H1108" s="17"/>
      <c r="I1108" s="16"/>
      <c r="J1108" s="99"/>
      <c r="K1108" s="3"/>
      <c r="L1108" s="20"/>
      <c r="M1108" s="15"/>
      <c r="N1108" s="15"/>
      <c r="O1108" s="20"/>
      <c r="P1108" s="2"/>
      <c r="Q1108" s="2"/>
      <c r="R1108" s="4"/>
      <c r="S1108" s="99"/>
      <c r="T1108" s="9"/>
      <c r="U1108" s="8"/>
      <c r="V1108" s="8"/>
      <c r="W1108" s="8"/>
      <c r="X1108" s="9"/>
      <c r="Y1108" s="1"/>
      <c r="Z1108" s="8"/>
      <c r="AA1108" s="9"/>
      <c r="AB1108" s="9"/>
      <c r="AC1108" s="9"/>
      <c r="AD1108" s="8"/>
      <c r="AE1108" s="10"/>
      <c r="AF1108" s="8"/>
      <c r="AG1108" s="8"/>
      <c r="AH1108" s="99"/>
      <c r="AI1108" s="3"/>
      <c r="AJ1108" s="9"/>
      <c r="AK1108" s="16"/>
      <c r="AL1108" s="17"/>
      <c r="AM1108" s="99"/>
      <c r="AN1108" s="16"/>
      <c r="AO1108" s="3"/>
      <c r="AP1108" s="15"/>
      <c r="AQ1108" s="15"/>
      <c r="AR1108" s="99"/>
      <c r="AS1108" s="2"/>
      <c r="AT1108" s="3"/>
      <c r="AU1108" s="4"/>
      <c r="AV1108" s="99"/>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row>
    <row r="1109" spans="1:220" x14ac:dyDescent="0.15">
      <c r="A1109" s="97"/>
      <c r="B1109" s="19"/>
      <c r="C1109" s="2"/>
      <c r="D1109" s="16"/>
      <c r="E1109" s="17"/>
      <c r="F1109" s="17"/>
      <c r="G1109" s="17"/>
      <c r="H1109" s="17"/>
      <c r="I1109" s="16"/>
      <c r="J1109" s="99"/>
      <c r="K1109" s="3"/>
      <c r="L1109" s="20"/>
      <c r="M1109" s="15"/>
      <c r="N1109" s="15"/>
      <c r="O1109" s="20"/>
      <c r="P1109" s="2"/>
      <c r="Q1109" s="2"/>
      <c r="R1109" s="4"/>
      <c r="S1109" s="99"/>
      <c r="T1109" s="9"/>
      <c r="U1109" s="8"/>
      <c r="V1109" s="8"/>
      <c r="W1109" s="8"/>
      <c r="X1109" s="9"/>
      <c r="Y1109" s="1"/>
      <c r="Z1109" s="8"/>
      <c r="AA1109" s="9"/>
      <c r="AB1109" s="9"/>
      <c r="AC1109" s="9"/>
      <c r="AD1109" s="8"/>
      <c r="AE1109" s="10"/>
      <c r="AF1109" s="8"/>
      <c r="AG1109" s="8"/>
      <c r="AH1109" s="99"/>
      <c r="AI1109" s="3"/>
      <c r="AJ1109" s="9"/>
      <c r="AK1109" s="16"/>
      <c r="AL1109" s="17"/>
      <c r="AM1109" s="99"/>
      <c r="AN1109" s="16"/>
      <c r="AO1109" s="3"/>
      <c r="AP1109" s="15"/>
      <c r="AQ1109" s="15"/>
      <c r="AR1109" s="99"/>
      <c r="AS1109" s="2"/>
      <c r="AT1109" s="3"/>
      <c r="AU1109" s="4"/>
      <c r="AV1109" s="10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row>
    <row r="1110" spans="1:220" x14ac:dyDescent="0.15">
      <c r="A1110" s="97"/>
      <c r="B1110" s="19"/>
      <c r="C1110" s="2"/>
      <c r="D1110" s="16"/>
      <c r="E1110" s="17"/>
      <c r="F1110" s="17"/>
      <c r="G1110" s="17"/>
      <c r="H1110" s="17"/>
      <c r="I1110" s="16"/>
      <c r="J1110" s="99"/>
      <c r="K1110" s="3"/>
      <c r="L1110" s="20"/>
      <c r="M1110" s="15"/>
      <c r="N1110" s="15"/>
      <c r="O1110" s="20"/>
      <c r="P1110" s="2"/>
      <c r="Q1110" s="2"/>
      <c r="R1110" s="4"/>
      <c r="S1110" s="99"/>
      <c r="T1110" s="9"/>
      <c r="U1110" s="8"/>
      <c r="V1110" s="8"/>
      <c r="W1110" s="8"/>
      <c r="X1110" s="9"/>
      <c r="Y1110" s="1"/>
      <c r="Z1110" s="8"/>
      <c r="AA1110" s="9"/>
      <c r="AB1110" s="9"/>
      <c r="AC1110" s="9"/>
      <c r="AD1110" s="8"/>
      <c r="AE1110" s="10"/>
      <c r="AF1110" s="8"/>
      <c r="AG1110" s="8"/>
      <c r="AH1110" s="99"/>
      <c r="AI1110" s="3"/>
      <c r="AJ1110" s="9"/>
      <c r="AK1110" s="16"/>
      <c r="AL1110" s="17"/>
      <c r="AM1110" s="99"/>
      <c r="AN1110" s="16"/>
      <c r="AO1110" s="3"/>
      <c r="AP1110" s="15"/>
      <c r="AQ1110" s="15"/>
      <c r="AR1110" s="99"/>
      <c r="AS1110" s="2"/>
      <c r="AT1110" s="3"/>
      <c r="AU1110" s="4"/>
      <c r="AV1110" s="10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row>
    <row r="1111" spans="1:220" x14ac:dyDescent="0.15">
      <c r="A1111" s="97"/>
      <c r="B1111" s="19"/>
      <c r="C1111" s="2"/>
      <c r="D1111" s="16"/>
      <c r="E1111" s="17"/>
      <c r="F1111" s="17"/>
      <c r="G1111" s="17"/>
      <c r="H1111" s="17"/>
      <c r="I1111" s="16"/>
      <c r="J1111" s="99"/>
      <c r="K1111" s="3"/>
      <c r="L1111" s="20"/>
      <c r="M1111" s="15"/>
      <c r="N1111" s="15"/>
      <c r="O1111" s="20"/>
      <c r="P1111" s="2"/>
      <c r="Q1111" s="2"/>
      <c r="R1111" s="4"/>
      <c r="S1111" s="99"/>
      <c r="T1111" s="9"/>
      <c r="U1111" s="8"/>
      <c r="V1111" s="8"/>
      <c r="W1111" s="8"/>
      <c r="X1111" s="9"/>
      <c r="Y1111" s="1"/>
      <c r="Z1111" s="8"/>
      <c r="AA1111" s="9"/>
      <c r="AB1111" s="9"/>
      <c r="AC1111" s="9"/>
      <c r="AD1111" s="8"/>
      <c r="AE1111" s="10"/>
      <c r="AF1111" s="8"/>
      <c r="AG1111" s="8"/>
      <c r="AH1111" s="99"/>
      <c r="AI1111" s="3"/>
      <c r="AJ1111" s="9"/>
      <c r="AK1111" s="16"/>
      <c r="AL1111" s="17"/>
      <c r="AM1111" s="99"/>
      <c r="AN1111" s="16"/>
      <c r="AO1111" s="3"/>
      <c r="AP1111" s="15"/>
      <c r="AQ1111" s="15"/>
      <c r="AR1111" s="99"/>
      <c r="AS1111" s="2"/>
      <c r="AT1111" s="3"/>
      <c r="AU1111" s="4"/>
      <c r="AV1111" s="99"/>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row>
    <row r="1112" spans="1:220" x14ac:dyDescent="0.15">
      <c r="A1112" s="97"/>
      <c r="B1112" s="19"/>
      <c r="C1112" s="2"/>
      <c r="D1112" s="16"/>
      <c r="E1112" s="17"/>
      <c r="F1112" s="17"/>
      <c r="G1112" s="17"/>
      <c r="H1112" s="17"/>
      <c r="I1112" s="16"/>
      <c r="J1112" s="99"/>
      <c r="K1112" s="3"/>
      <c r="L1112" s="20"/>
      <c r="M1112" s="15"/>
      <c r="N1112" s="15"/>
      <c r="O1112" s="20"/>
      <c r="P1112" s="2"/>
      <c r="Q1112" s="2"/>
      <c r="R1112" s="4"/>
      <c r="S1112" s="99"/>
      <c r="T1112" s="9"/>
      <c r="U1112" s="8"/>
      <c r="V1112" s="8"/>
      <c r="W1112" s="8"/>
      <c r="X1112" s="9"/>
      <c r="Y1112" s="1"/>
      <c r="Z1112" s="8"/>
      <c r="AA1112" s="9"/>
      <c r="AB1112" s="9"/>
      <c r="AC1112" s="9"/>
      <c r="AD1112" s="8"/>
      <c r="AE1112" s="10"/>
      <c r="AF1112" s="8"/>
      <c r="AG1112" s="8"/>
      <c r="AH1112" s="99"/>
      <c r="AI1112" s="2"/>
      <c r="AJ1112" s="9"/>
      <c r="AK1112" s="16"/>
      <c r="AL1112" s="17"/>
      <c r="AM1112" s="99"/>
      <c r="AN1112" s="16"/>
      <c r="AO1112" s="3"/>
      <c r="AP1112" s="15"/>
      <c r="AQ1112" s="15"/>
      <c r="AR1112" s="99"/>
      <c r="AS1112" s="2"/>
      <c r="AT1112" s="2"/>
      <c r="AU1112" s="28"/>
      <c r="AV1112" s="99"/>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row>
    <row r="1113" spans="1:220" x14ac:dyDescent="0.15">
      <c r="A1113" s="97"/>
      <c r="B1113" s="19"/>
      <c r="C1113" s="2"/>
      <c r="D1113" s="16"/>
      <c r="E1113" s="17"/>
      <c r="F1113" s="17"/>
      <c r="G1113" s="17"/>
      <c r="H1113" s="17"/>
      <c r="I1113" s="16"/>
      <c r="J1113" s="99"/>
      <c r="K1113" s="3"/>
      <c r="L1113" s="20"/>
      <c r="M1113" s="15"/>
      <c r="N1113" s="15"/>
      <c r="O1113" s="20"/>
      <c r="P1113" s="2"/>
      <c r="Q1113" s="2"/>
      <c r="R1113" s="4"/>
      <c r="S1113" s="99"/>
      <c r="T1113" s="9"/>
      <c r="U1113" s="8"/>
      <c r="V1113" s="8"/>
      <c r="W1113" s="8"/>
      <c r="X1113" s="9"/>
      <c r="Y1113" s="1"/>
      <c r="Z1113" s="8"/>
      <c r="AA1113" s="9"/>
      <c r="AB1113" s="9"/>
      <c r="AC1113" s="9"/>
      <c r="AD1113" s="8"/>
      <c r="AE1113" s="10"/>
      <c r="AF1113" s="8"/>
      <c r="AG1113" s="8"/>
      <c r="AH1113" s="99"/>
      <c r="AI1113" s="2"/>
      <c r="AJ1113" s="9"/>
      <c r="AK1113" s="16"/>
      <c r="AL1113" s="17"/>
      <c r="AM1113" s="99"/>
      <c r="AN1113" s="16"/>
      <c r="AO1113" s="3"/>
      <c r="AP1113" s="15"/>
      <c r="AQ1113" s="15"/>
      <c r="AR1113" s="99"/>
      <c r="AS1113" s="2"/>
      <c r="AT1113" s="2"/>
      <c r="AU1113" s="28"/>
      <c r="AV1113" s="99"/>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row>
    <row r="1114" spans="1:220" x14ac:dyDescent="0.15">
      <c r="A1114" s="97"/>
      <c r="B1114" s="19"/>
      <c r="C1114" s="2"/>
      <c r="D1114" s="16"/>
      <c r="E1114" s="17"/>
      <c r="F1114" s="17"/>
      <c r="G1114" s="17"/>
      <c r="H1114" s="17"/>
      <c r="I1114" s="16"/>
      <c r="J1114" s="99"/>
      <c r="K1114" s="3"/>
      <c r="L1114" s="20"/>
      <c r="M1114" s="15"/>
      <c r="N1114" s="15"/>
      <c r="O1114" s="20"/>
      <c r="P1114" s="2"/>
      <c r="Q1114" s="2"/>
      <c r="R1114" s="4"/>
      <c r="S1114" s="99"/>
      <c r="T1114" s="9"/>
      <c r="U1114" s="8"/>
      <c r="V1114" s="8"/>
      <c r="W1114" s="8"/>
      <c r="X1114" s="9"/>
      <c r="Y1114" s="1"/>
      <c r="Z1114" s="8"/>
      <c r="AA1114" s="9"/>
      <c r="AB1114" s="9"/>
      <c r="AC1114" s="9"/>
      <c r="AD1114" s="8"/>
      <c r="AE1114" s="10"/>
      <c r="AF1114" s="8"/>
      <c r="AG1114" s="8"/>
      <c r="AH1114" s="99"/>
      <c r="AI1114" s="2"/>
      <c r="AJ1114" s="9"/>
      <c r="AK1114" s="16"/>
      <c r="AL1114" s="17"/>
      <c r="AM1114" s="99"/>
      <c r="AN1114" s="16"/>
      <c r="AO1114" s="3"/>
      <c r="AP1114" s="15"/>
      <c r="AQ1114" s="15"/>
      <c r="AR1114" s="99"/>
      <c r="AS1114" s="2"/>
      <c r="AT1114" s="2"/>
      <c r="AU1114" s="28"/>
      <c r="AV1114" s="99"/>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row>
    <row r="1115" spans="1:220" x14ac:dyDescent="0.15">
      <c r="A1115" s="97"/>
      <c r="B1115" s="19"/>
      <c r="C1115" s="2"/>
      <c r="D1115" s="16"/>
      <c r="E1115" s="17"/>
      <c r="F1115" s="17"/>
      <c r="G1115" s="17"/>
      <c r="H1115" s="17"/>
      <c r="I1115" s="16"/>
      <c r="J1115" s="99"/>
      <c r="K1115" s="3"/>
      <c r="L1115" s="20"/>
      <c r="M1115" s="15"/>
      <c r="N1115" s="15"/>
      <c r="O1115" s="20"/>
      <c r="P1115" s="2"/>
      <c r="Q1115" s="2"/>
      <c r="R1115" s="4"/>
      <c r="S1115" s="99"/>
      <c r="T1115" s="9"/>
      <c r="U1115" s="8"/>
      <c r="V1115" s="8"/>
      <c r="W1115" s="8"/>
      <c r="X1115" s="9"/>
      <c r="Y1115" s="1"/>
      <c r="Z1115" s="8"/>
      <c r="AA1115" s="9"/>
      <c r="AB1115" s="9"/>
      <c r="AC1115" s="9"/>
      <c r="AD1115" s="8"/>
      <c r="AE1115" s="10"/>
      <c r="AF1115" s="8"/>
      <c r="AG1115" s="8"/>
      <c r="AH1115" s="99"/>
      <c r="AI1115" s="2"/>
      <c r="AJ1115" s="9"/>
      <c r="AK1115" s="16"/>
      <c r="AL1115" s="17"/>
      <c r="AM1115" s="99"/>
      <c r="AN1115" s="16"/>
      <c r="AO1115" s="3"/>
      <c r="AP1115" s="15"/>
      <c r="AQ1115" s="15"/>
      <c r="AR1115" s="99"/>
      <c r="AS1115" s="2"/>
      <c r="AT1115" s="2"/>
      <c r="AU1115" s="28"/>
      <c r="AV1115" s="99"/>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row>
    <row r="1116" spans="1:220" x14ac:dyDescent="0.15">
      <c r="A1116" s="97"/>
      <c r="B1116" s="19"/>
      <c r="C1116" s="2"/>
      <c r="D1116" s="16"/>
      <c r="E1116" s="17"/>
      <c r="F1116" s="17"/>
      <c r="G1116" s="17"/>
      <c r="H1116" s="17"/>
      <c r="I1116" s="16"/>
      <c r="J1116" s="99"/>
      <c r="K1116" s="3"/>
      <c r="L1116" s="20"/>
      <c r="M1116" s="15"/>
      <c r="N1116" s="15"/>
      <c r="O1116" s="20"/>
      <c r="P1116" s="2"/>
      <c r="Q1116" s="2"/>
      <c r="R1116" s="4"/>
      <c r="S1116" s="99"/>
      <c r="T1116" s="9"/>
      <c r="U1116" s="8"/>
      <c r="V1116" s="8"/>
      <c r="W1116" s="8"/>
      <c r="X1116" s="9"/>
      <c r="Y1116" s="1"/>
      <c r="Z1116" s="8"/>
      <c r="AA1116" s="9"/>
      <c r="AB1116" s="9"/>
      <c r="AC1116" s="9"/>
      <c r="AD1116" s="8"/>
      <c r="AE1116" s="10"/>
      <c r="AF1116" s="8"/>
      <c r="AG1116" s="8"/>
      <c r="AH1116" s="99"/>
      <c r="AI1116" s="2"/>
      <c r="AJ1116" s="9"/>
      <c r="AK1116" s="16"/>
      <c r="AL1116" s="17"/>
      <c r="AM1116" s="99"/>
      <c r="AN1116" s="16"/>
      <c r="AO1116" s="3"/>
      <c r="AP1116" s="15"/>
      <c r="AQ1116" s="15"/>
      <c r="AR1116" s="99"/>
      <c r="AS1116" s="2"/>
      <c r="AT1116" s="2"/>
      <c r="AU1116" s="28"/>
      <c r="AV1116" s="99"/>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row>
    <row r="1117" spans="1:220" x14ac:dyDescent="0.15">
      <c r="A1117" s="97"/>
      <c r="B1117" s="19"/>
      <c r="C1117" s="2"/>
      <c r="D1117" s="16"/>
      <c r="E1117" s="17"/>
      <c r="F1117" s="17"/>
      <c r="G1117" s="17"/>
      <c r="H1117" s="17"/>
      <c r="I1117" s="16"/>
      <c r="J1117" s="99"/>
      <c r="K1117" s="3"/>
      <c r="L1117" s="20"/>
      <c r="M1117" s="15"/>
      <c r="N1117" s="15"/>
      <c r="O1117" s="20"/>
      <c r="P1117" s="2"/>
      <c r="Q1117" s="2"/>
      <c r="R1117" s="4"/>
      <c r="S1117" s="99"/>
      <c r="T1117" s="9"/>
      <c r="U1117" s="8"/>
      <c r="V1117" s="8"/>
      <c r="W1117" s="8"/>
      <c r="X1117" s="9"/>
      <c r="Y1117" s="1"/>
      <c r="Z1117" s="8"/>
      <c r="AA1117" s="9"/>
      <c r="AB1117" s="9"/>
      <c r="AC1117" s="9"/>
      <c r="AD1117" s="8"/>
      <c r="AE1117" s="10"/>
      <c r="AF1117" s="8"/>
      <c r="AG1117" s="8"/>
      <c r="AH1117" s="99"/>
      <c r="AI1117" s="2"/>
      <c r="AJ1117" s="9"/>
      <c r="AK1117" s="16"/>
      <c r="AL1117" s="17"/>
      <c r="AM1117" s="99"/>
      <c r="AN1117" s="16"/>
      <c r="AO1117" s="3"/>
      <c r="AP1117" s="15"/>
      <c r="AQ1117" s="15"/>
      <c r="AR1117" s="99"/>
      <c r="AS1117" s="2"/>
      <c r="AT1117" s="2"/>
      <c r="AU1117" s="28"/>
      <c r="AV1117" s="99"/>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row>
    <row r="1118" spans="1:220" x14ac:dyDescent="0.15">
      <c r="A1118" s="97"/>
      <c r="B1118" s="19"/>
      <c r="C1118" s="2"/>
      <c r="D1118" s="16"/>
      <c r="E1118" s="17"/>
      <c r="F1118" s="17"/>
      <c r="G1118" s="17"/>
      <c r="H1118" s="17"/>
      <c r="I1118" s="16"/>
      <c r="J1118" s="99"/>
      <c r="K1118" s="3"/>
      <c r="L1118" s="20"/>
      <c r="M1118" s="15"/>
      <c r="N1118" s="15"/>
      <c r="O1118" s="20"/>
      <c r="P1118" s="2"/>
      <c r="Q1118" s="2"/>
      <c r="R1118" s="4"/>
      <c r="S1118" s="99"/>
      <c r="T1118" s="9"/>
      <c r="U1118" s="8"/>
      <c r="V1118" s="8"/>
      <c r="W1118" s="8"/>
      <c r="X1118" s="9"/>
      <c r="Y1118" s="1"/>
      <c r="Z1118" s="8"/>
      <c r="AA1118" s="9"/>
      <c r="AB1118" s="9"/>
      <c r="AC1118" s="9"/>
      <c r="AD1118" s="8"/>
      <c r="AE1118" s="10"/>
      <c r="AF1118" s="8"/>
      <c r="AG1118" s="8"/>
      <c r="AH1118" s="99"/>
      <c r="AI1118" s="2"/>
      <c r="AJ1118" s="9"/>
      <c r="AK1118" s="16"/>
      <c r="AL1118" s="17"/>
      <c r="AM1118" s="99"/>
      <c r="AN1118" s="16"/>
      <c r="AO1118" s="3"/>
      <c r="AP1118" s="15"/>
      <c r="AQ1118" s="15"/>
      <c r="AR1118" s="99"/>
      <c r="AS1118" s="2"/>
      <c r="AT1118" s="2"/>
      <c r="AU1118" s="28"/>
      <c r="AV1118" s="99"/>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row>
    <row r="1119" spans="1:220" x14ac:dyDescent="0.15">
      <c r="A1119" s="97"/>
      <c r="B1119" s="19"/>
      <c r="C1119" s="2"/>
      <c r="D1119" s="16"/>
      <c r="E1119" s="17"/>
      <c r="F1119" s="17"/>
      <c r="G1119" s="17"/>
      <c r="H1119" s="17"/>
      <c r="I1119" s="16"/>
      <c r="J1119" s="99"/>
      <c r="K1119" s="3"/>
      <c r="L1119" s="20"/>
      <c r="M1119" s="15"/>
      <c r="N1119" s="15"/>
      <c r="O1119" s="20"/>
      <c r="P1119" s="2"/>
      <c r="Q1119" s="2"/>
      <c r="R1119" s="4"/>
      <c r="S1119" s="99"/>
      <c r="T1119" s="9"/>
      <c r="U1119" s="8"/>
      <c r="V1119" s="8"/>
      <c r="W1119" s="8"/>
      <c r="X1119" s="9"/>
      <c r="Y1119" s="1"/>
      <c r="Z1119" s="8"/>
      <c r="AA1119" s="9"/>
      <c r="AB1119" s="9"/>
      <c r="AC1119" s="9"/>
      <c r="AD1119" s="8"/>
      <c r="AE1119" s="10"/>
      <c r="AF1119" s="8"/>
      <c r="AG1119" s="8"/>
      <c r="AH1119" s="99"/>
      <c r="AI1119" s="2"/>
      <c r="AJ1119" s="9"/>
      <c r="AK1119" s="16"/>
      <c r="AL1119" s="17"/>
      <c r="AM1119" s="99"/>
      <c r="AN1119" s="16"/>
      <c r="AO1119" s="3"/>
      <c r="AP1119" s="15"/>
      <c r="AQ1119" s="15"/>
      <c r="AR1119" s="99"/>
      <c r="AS1119" s="2"/>
      <c r="AT1119" s="2"/>
      <c r="AU1119" s="28"/>
      <c r="AV1119" s="99"/>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row>
    <row r="1120" spans="1:220" x14ac:dyDescent="0.15">
      <c r="A1120" s="97"/>
      <c r="B1120" s="19"/>
      <c r="C1120" s="2"/>
      <c r="D1120" s="16"/>
      <c r="E1120" s="17"/>
      <c r="F1120" s="17"/>
      <c r="G1120" s="17"/>
      <c r="H1120" s="17"/>
      <c r="I1120" s="16"/>
      <c r="J1120" s="99"/>
      <c r="K1120" s="3"/>
      <c r="L1120" s="20"/>
      <c r="M1120" s="15"/>
      <c r="N1120" s="15"/>
      <c r="O1120" s="20"/>
      <c r="P1120" s="2"/>
      <c r="Q1120" s="2"/>
      <c r="R1120" s="4"/>
      <c r="S1120" s="99"/>
      <c r="T1120" s="9"/>
      <c r="U1120" s="8"/>
      <c r="V1120" s="8"/>
      <c r="W1120" s="8"/>
      <c r="X1120" s="9"/>
      <c r="Y1120" s="1"/>
      <c r="Z1120" s="8"/>
      <c r="AA1120" s="9"/>
      <c r="AB1120" s="9"/>
      <c r="AC1120" s="9"/>
      <c r="AD1120" s="8"/>
      <c r="AE1120" s="10"/>
      <c r="AF1120" s="8"/>
      <c r="AG1120" s="8"/>
      <c r="AH1120" s="99"/>
      <c r="AI1120" s="2"/>
      <c r="AJ1120" s="9"/>
      <c r="AK1120" s="16"/>
      <c r="AL1120" s="17"/>
      <c r="AM1120" s="99"/>
      <c r="AN1120" s="16"/>
      <c r="AO1120" s="3"/>
      <c r="AP1120" s="15"/>
      <c r="AQ1120" s="15"/>
      <c r="AR1120" s="99"/>
      <c r="AS1120" s="2"/>
      <c r="AT1120" s="2"/>
      <c r="AU1120" s="28"/>
      <c r="AV1120" s="99"/>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row>
    <row r="1121" spans="1:220" x14ac:dyDescent="0.15">
      <c r="A1121" s="97"/>
      <c r="B1121" s="19"/>
      <c r="C1121" s="2"/>
      <c r="D1121" s="16"/>
      <c r="E1121" s="17"/>
      <c r="F1121" s="17"/>
      <c r="G1121" s="17"/>
      <c r="H1121" s="17"/>
      <c r="I1121" s="16"/>
      <c r="J1121" s="99"/>
      <c r="K1121" s="3"/>
      <c r="L1121" s="20"/>
      <c r="M1121" s="15"/>
      <c r="N1121" s="15"/>
      <c r="O1121" s="20"/>
      <c r="P1121" s="2"/>
      <c r="Q1121" s="2"/>
      <c r="R1121" s="4"/>
      <c r="S1121" s="99"/>
      <c r="T1121" s="9"/>
      <c r="U1121" s="8"/>
      <c r="V1121" s="8"/>
      <c r="W1121" s="8"/>
      <c r="X1121" s="9"/>
      <c r="Y1121" s="1"/>
      <c r="Z1121" s="8"/>
      <c r="AA1121" s="9"/>
      <c r="AB1121" s="9"/>
      <c r="AC1121" s="9"/>
      <c r="AD1121" s="8"/>
      <c r="AE1121" s="10"/>
      <c r="AF1121" s="8"/>
      <c r="AG1121" s="8"/>
      <c r="AH1121" s="99"/>
      <c r="AI1121" s="2"/>
      <c r="AJ1121" s="9"/>
      <c r="AK1121" s="16"/>
      <c r="AL1121" s="17"/>
      <c r="AM1121" s="99"/>
      <c r="AN1121" s="16"/>
      <c r="AO1121" s="3"/>
      <c r="AP1121" s="15"/>
      <c r="AQ1121" s="15"/>
      <c r="AR1121" s="99"/>
      <c r="AS1121" s="2"/>
      <c r="AT1121" s="2"/>
      <c r="AU1121" s="28"/>
      <c r="AV1121" s="99"/>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row>
    <row r="1122" spans="1:220" x14ac:dyDescent="0.15">
      <c r="A1122" s="97"/>
      <c r="B1122" s="19"/>
      <c r="C1122" s="2"/>
      <c r="D1122" s="16"/>
      <c r="E1122" s="17"/>
      <c r="F1122" s="17"/>
      <c r="G1122" s="17"/>
      <c r="H1122" s="17"/>
      <c r="I1122" s="16"/>
      <c r="J1122" s="99"/>
      <c r="K1122" s="3"/>
      <c r="L1122" s="20"/>
      <c r="M1122" s="15"/>
      <c r="N1122" s="15"/>
      <c r="O1122" s="20"/>
      <c r="P1122" s="2"/>
      <c r="Q1122" s="2"/>
      <c r="R1122" s="4"/>
      <c r="S1122" s="99"/>
      <c r="T1122" s="9"/>
      <c r="U1122" s="8"/>
      <c r="V1122" s="8"/>
      <c r="W1122" s="8"/>
      <c r="X1122" s="9"/>
      <c r="Y1122" s="1"/>
      <c r="Z1122" s="8"/>
      <c r="AA1122" s="9"/>
      <c r="AB1122" s="9"/>
      <c r="AC1122" s="9"/>
      <c r="AD1122" s="8"/>
      <c r="AE1122" s="10"/>
      <c r="AF1122" s="8"/>
      <c r="AG1122" s="8"/>
      <c r="AH1122" s="99"/>
      <c r="AI1122" s="2"/>
      <c r="AJ1122" s="9"/>
      <c r="AK1122" s="16"/>
      <c r="AL1122" s="17"/>
      <c r="AM1122" s="99"/>
      <c r="AN1122" s="16"/>
      <c r="AO1122" s="3"/>
      <c r="AP1122" s="15"/>
      <c r="AQ1122" s="15"/>
      <c r="AR1122" s="99"/>
      <c r="AS1122" s="2"/>
      <c r="AT1122" s="2"/>
      <c r="AU1122" s="28"/>
      <c r="AV1122" s="99"/>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row>
    <row r="1123" spans="1:220" x14ac:dyDescent="0.15">
      <c r="A1123" s="97"/>
      <c r="B1123" s="19"/>
      <c r="C1123" s="2"/>
      <c r="D1123" s="16"/>
      <c r="E1123" s="17"/>
      <c r="F1123" s="17"/>
      <c r="G1123" s="17"/>
      <c r="H1123" s="17"/>
      <c r="I1123" s="16"/>
      <c r="J1123" s="99"/>
      <c r="K1123" s="3"/>
      <c r="L1123" s="20"/>
      <c r="M1123" s="15"/>
      <c r="N1123" s="15"/>
      <c r="O1123" s="20"/>
      <c r="P1123" s="2"/>
      <c r="Q1123" s="2"/>
      <c r="R1123" s="4"/>
      <c r="S1123" s="99"/>
      <c r="T1123" s="9"/>
      <c r="U1123" s="8"/>
      <c r="V1123" s="8"/>
      <c r="W1123" s="8"/>
      <c r="X1123" s="9"/>
      <c r="Y1123" s="1"/>
      <c r="Z1123" s="8"/>
      <c r="AA1123" s="9"/>
      <c r="AB1123" s="9"/>
      <c r="AC1123" s="9"/>
      <c r="AD1123" s="8"/>
      <c r="AE1123" s="10"/>
      <c r="AF1123" s="8"/>
      <c r="AG1123" s="8"/>
      <c r="AH1123" s="99"/>
      <c r="AI1123" s="2"/>
      <c r="AJ1123" s="9"/>
      <c r="AK1123" s="16"/>
      <c r="AL1123" s="17"/>
      <c r="AM1123" s="99"/>
      <c r="AN1123" s="16"/>
      <c r="AO1123" s="3"/>
      <c r="AP1123" s="15"/>
      <c r="AQ1123" s="15"/>
      <c r="AR1123" s="99"/>
      <c r="AS1123" s="2"/>
      <c r="AT1123" s="2"/>
      <c r="AU1123" s="28"/>
      <c r="AV1123" s="99"/>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row>
    <row r="1124" spans="1:220" x14ac:dyDescent="0.15">
      <c r="A1124" s="97"/>
      <c r="B1124" s="19"/>
      <c r="C1124" s="2"/>
      <c r="D1124" s="16"/>
      <c r="E1124" s="17"/>
      <c r="F1124" s="17"/>
      <c r="G1124" s="17"/>
      <c r="H1124" s="17"/>
      <c r="I1124" s="16"/>
      <c r="J1124" s="99"/>
      <c r="K1124" s="3"/>
      <c r="L1124" s="20"/>
      <c r="M1124" s="15"/>
      <c r="N1124" s="15"/>
      <c r="O1124" s="20"/>
      <c r="P1124" s="2"/>
      <c r="Q1124" s="2"/>
      <c r="R1124" s="4"/>
      <c r="S1124" s="99"/>
      <c r="T1124" s="9"/>
      <c r="U1124" s="8"/>
      <c r="V1124" s="8"/>
      <c r="W1124" s="8"/>
      <c r="X1124" s="9"/>
      <c r="Y1124" s="1"/>
      <c r="Z1124" s="8"/>
      <c r="AA1124" s="9"/>
      <c r="AB1124" s="9"/>
      <c r="AC1124" s="9"/>
      <c r="AD1124" s="8"/>
      <c r="AE1124" s="10"/>
      <c r="AF1124" s="8"/>
      <c r="AG1124" s="8"/>
      <c r="AH1124" s="99"/>
      <c r="AI1124" s="2"/>
      <c r="AJ1124" s="9"/>
      <c r="AK1124" s="16"/>
      <c r="AL1124" s="17"/>
      <c r="AM1124" s="99"/>
      <c r="AN1124" s="16"/>
      <c r="AO1124" s="3"/>
      <c r="AP1124" s="15"/>
      <c r="AQ1124" s="15"/>
      <c r="AR1124" s="99"/>
      <c r="AS1124" s="2"/>
      <c r="AT1124" s="2"/>
      <c r="AU1124" s="28"/>
      <c r="AV1124" s="99"/>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row>
    <row r="1125" spans="1:220" x14ac:dyDescent="0.15">
      <c r="A1125" s="97"/>
      <c r="B1125" s="19"/>
      <c r="C1125" s="2"/>
      <c r="D1125" s="16"/>
      <c r="E1125" s="17"/>
      <c r="F1125" s="17"/>
      <c r="G1125" s="17"/>
      <c r="H1125" s="17"/>
      <c r="I1125" s="16"/>
      <c r="J1125" s="99"/>
      <c r="K1125" s="3"/>
      <c r="L1125" s="20"/>
      <c r="M1125" s="15"/>
      <c r="N1125" s="15"/>
      <c r="O1125" s="20"/>
      <c r="P1125" s="2"/>
      <c r="Q1125" s="2"/>
      <c r="R1125" s="4"/>
      <c r="S1125" s="99"/>
      <c r="T1125" s="9"/>
      <c r="U1125" s="8"/>
      <c r="V1125" s="8"/>
      <c r="W1125" s="8"/>
      <c r="X1125" s="9"/>
      <c r="Y1125" s="1"/>
      <c r="Z1125" s="8"/>
      <c r="AA1125" s="9"/>
      <c r="AB1125" s="9"/>
      <c r="AC1125" s="9"/>
      <c r="AD1125" s="8"/>
      <c r="AE1125" s="10"/>
      <c r="AF1125" s="8"/>
      <c r="AG1125" s="8"/>
      <c r="AH1125" s="99"/>
      <c r="AI1125" s="2"/>
      <c r="AJ1125" s="9"/>
      <c r="AK1125" s="16"/>
      <c r="AL1125" s="17"/>
      <c r="AM1125" s="99"/>
      <c r="AN1125" s="16"/>
      <c r="AO1125" s="3"/>
      <c r="AP1125" s="15"/>
      <c r="AQ1125" s="15"/>
      <c r="AR1125" s="99"/>
      <c r="AS1125" s="2"/>
      <c r="AT1125" s="2"/>
      <c r="AU1125" s="28"/>
      <c r="AV1125" s="99"/>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row>
    <row r="1126" spans="1:220" x14ac:dyDescent="0.15">
      <c r="A1126" s="97"/>
      <c r="B1126" s="19"/>
      <c r="C1126" s="2"/>
      <c r="D1126" s="16"/>
      <c r="E1126" s="17"/>
      <c r="F1126" s="17"/>
      <c r="G1126" s="17"/>
      <c r="H1126" s="17"/>
      <c r="I1126" s="16"/>
      <c r="J1126" s="99"/>
      <c r="K1126" s="3"/>
      <c r="L1126" s="20"/>
      <c r="M1126" s="15"/>
      <c r="N1126" s="15"/>
      <c r="O1126" s="20"/>
      <c r="P1126" s="2"/>
      <c r="Q1126" s="2"/>
      <c r="R1126" s="4"/>
      <c r="S1126" s="99"/>
      <c r="T1126" s="9"/>
      <c r="U1126" s="8"/>
      <c r="V1126" s="8"/>
      <c r="W1126" s="8"/>
      <c r="X1126" s="9"/>
      <c r="Y1126" s="1"/>
      <c r="Z1126" s="8"/>
      <c r="AA1126" s="9"/>
      <c r="AB1126" s="9"/>
      <c r="AC1126" s="9"/>
      <c r="AD1126" s="8"/>
      <c r="AE1126" s="10"/>
      <c r="AF1126" s="8"/>
      <c r="AG1126" s="8"/>
      <c r="AH1126" s="99"/>
      <c r="AI1126" s="2"/>
      <c r="AJ1126" s="9"/>
      <c r="AK1126" s="16"/>
      <c r="AL1126" s="17"/>
      <c r="AM1126" s="99"/>
      <c r="AN1126" s="16"/>
      <c r="AO1126" s="3"/>
      <c r="AP1126" s="15"/>
      <c r="AQ1126" s="15"/>
      <c r="AR1126" s="99"/>
      <c r="AS1126" s="2"/>
      <c r="AT1126" s="2"/>
      <c r="AU1126" s="28"/>
      <c r="AV1126" s="99"/>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row>
    <row r="1127" spans="1:220" x14ac:dyDescent="0.15">
      <c r="A1127" s="97"/>
      <c r="B1127" s="19"/>
      <c r="C1127" s="2"/>
      <c r="D1127" s="16"/>
      <c r="E1127" s="17"/>
      <c r="F1127" s="17"/>
      <c r="G1127" s="17"/>
      <c r="H1127" s="17"/>
      <c r="I1127" s="16"/>
      <c r="J1127" s="99"/>
      <c r="K1127" s="3"/>
      <c r="L1127" s="20"/>
      <c r="M1127" s="15"/>
      <c r="N1127" s="15"/>
      <c r="O1127" s="20"/>
      <c r="P1127" s="2"/>
      <c r="Q1127" s="2"/>
      <c r="R1127" s="4"/>
      <c r="S1127" s="99"/>
      <c r="T1127" s="9"/>
      <c r="U1127" s="8"/>
      <c r="V1127" s="8"/>
      <c r="W1127" s="8"/>
      <c r="X1127" s="9"/>
      <c r="Y1127" s="1"/>
      <c r="Z1127" s="8"/>
      <c r="AA1127" s="9"/>
      <c r="AB1127" s="9"/>
      <c r="AC1127" s="9"/>
      <c r="AD1127" s="8"/>
      <c r="AE1127" s="10"/>
      <c r="AF1127" s="8"/>
      <c r="AG1127" s="8"/>
      <c r="AH1127" s="99"/>
      <c r="AI1127" s="2"/>
      <c r="AJ1127" s="9"/>
      <c r="AK1127" s="16"/>
      <c r="AL1127" s="17"/>
      <c r="AM1127" s="99"/>
      <c r="AN1127" s="16"/>
      <c r="AO1127" s="3"/>
      <c r="AP1127" s="15"/>
      <c r="AQ1127" s="15"/>
      <c r="AR1127" s="99"/>
      <c r="AS1127" s="2"/>
      <c r="AT1127" s="2"/>
      <c r="AU1127" s="28"/>
      <c r="AV1127" s="99"/>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row>
    <row r="1128" spans="1:220" x14ac:dyDescent="0.15">
      <c r="A1128" s="97"/>
      <c r="B1128" s="19"/>
      <c r="C1128" s="2"/>
      <c r="D1128" s="16"/>
      <c r="E1128" s="17"/>
      <c r="F1128" s="17"/>
      <c r="G1128" s="17"/>
      <c r="H1128" s="17"/>
      <c r="I1128" s="16"/>
      <c r="J1128" s="99"/>
      <c r="K1128" s="3"/>
      <c r="L1128" s="20"/>
      <c r="M1128" s="15"/>
      <c r="N1128" s="15"/>
      <c r="O1128" s="20"/>
      <c r="P1128" s="2"/>
      <c r="Q1128" s="2"/>
      <c r="R1128" s="4"/>
      <c r="S1128" s="99"/>
      <c r="T1128" s="9"/>
      <c r="U1128" s="8"/>
      <c r="V1128" s="8"/>
      <c r="W1128" s="8"/>
      <c r="X1128" s="9"/>
      <c r="Y1128" s="1"/>
      <c r="Z1128" s="8"/>
      <c r="AA1128" s="9"/>
      <c r="AB1128" s="9"/>
      <c r="AC1128" s="9"/>
      <c r="AD1128" s="8"/>
      <c r="AE1128" s="10"/>
      <c r="AF1128" s="8"/>
      <c r="AG1128" s="8"/>
      <c r="AH1128" s="99"/>
      <c r="AI1128" s="3"/>
      <c r="AJ1128" s="3"/>
      <c r="AK1128" s="3"/>
      <c r="AL1128" s="3"/>
      <c r="AM1128" s="99"/>
      <c r="AN1128" s="3"/>
      <c r="AO1128" s="3"/>
      <c r="AP1128" s="3"/>
      <c r="AQ1128" s="3"/>
      <c r="AR1128" s="99"/>
      <c r="AS1128" s="3"/>
      <c r="AT1128" s="3"/>
      <c r="AU1128" s="4"/>
      <c r="AV1128" s="99"/>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row>
    <row r="1129" spans="1:220" x14ac:dyDescent="0.15">
      <c r="A1129" s="97"/>
      <c r="B1129" s="19"/>
      <c r="C1129" s="2"/>
      <c r="D1129" s="16"/>
      <c r="E1129" s="17"/>
      <c r="F1129" s="17"/>
      <c r="G1129" s="17"/>
      <c r="H1129" s="17"/>
      <c r="I1129" s="16"/>
      <c r="J1129" s="99"/>
      <c r="K1129" s="3"/>
      <c r="L1129" s="20"/>
      <c r="M1129" s="15"/>
      <c r="N1129" s="15"/>
      <c r="O1129" s="20"/>
      <c r="P1129" s="2"/>
      <c r="Q1129" s="2"/>
      <c r="R1129" s="4"/>
      <c r="S1129" s="99"/>
      <c r="T1129" s="9"/>
      <c r="U1129" s="8"/>
      <c r="V1129" s="8"/>
      <c r="W1129" s="8"/>
      <c r="X1129" s="9"/>
      <c r="Y1129" s="1"/>
      <c r="Z1129" s="8"/>
      <c r="AA1129" s="9"/>
      <c r="AB1129" s="9"/>
      <c r="AC1129" s="9"/>
      <c r="AD1129" s="8"/>
      <c r="AE1129" s="10"/>
      <c r="AF1129" s="8"/>
      <c r="AG1129" s="8"/>
      <c r="AH1129" s="99"/>
      <c r="AI1129" s="3"/>
      <c r="AJ1129" s="9"/>
      <c r="AK1129" s="11"/>
      <c r="AL1129" s="12"/>
      <c r="AM1129" s="99"/>
      <c r="AN1129" s="11"/>
      <c r="AO1129" s="14"/>
      <c r="AP1129" s="13"/>
      <c r="AQ1129" s="15"/>
      <c r="AR1129" s="99"/>
      <c r="AS1129" s="2"/>
      <c r="AT1129" s="3"/>
      <c r="AU1129" s="4"/>
      <c r="AV1129" s="99"/>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row>
    <row r="1130" spans="1:220" x14ac:dyDescent="0.15">
      <c r="A1130" s="97"/>
      <c r="B1130" s="19"/>
      <c r="C1130" s="2"/>
      <c r="D1130" s="16"/>
      <c r="E1130" s="17"/>
      <c r="F1130" s="17"/>
      <c r="G1130" s="17"/>
      <c r="H1130" s="17"/>
      <c r="I1130" s="16"/>
      <c r="J1130" s="99"/>
      <c r="K1130" s="3"/>
      <c r="L1130" s="20"/>
      <c r="M1130" s="15"/>
      <c r="N1130" s="15"/>
      <c r="O1130" s="20"/>
      <c r="P1130" s="2"/>
      <c r="Q1130" s="2"/>
      <c r="R1130" s="4"/>
      <c r="S1130" s="99"/>
      <c r="T1130" s="9"/>
      <c r="U1130" s="8"/>
      <c r="V1130" s="8"/>
      <c r="W1130" s="8"/>
      <c r="X1130" s="9"/>
      <c r="Y1130" s="1"/>
      <c r="Z1130" s="8"/>
      <c r="AA1130" s="9"/>
      <c r="AB1130" s="9"/>
      <c r="AC1130" s="9"/>
      <c r="AD1130" s="8"/>
      <c r="AE1130" s="10"/>
      <c r="AF1130" s="8"/>
      <c r="AG1130" s="8"/>
      <c r="AH1130" s="99"/>
      <c r="AI1130" s="3"/>
      <c r="AJ1130" s="9"/>
      <c r="AK1130" s="16"/>
      <c r="AL1130" s="17"/>
      <c r="AM1130" s="99"/>
      <c r="AN1130" s="16"/>
      <c r="AO1130" s="3"/>
      <c r="AP1130" s="15"/>
      <c r="AQ1130" s="15"/>
      <c r="AR1130" s="99"/>
      <c r="AS1130" s="2"/>
      <c r="AT1130" s="3"/>
      <c r="AU1130" s="4"/>
      <c r="AV1130" s="99"/>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row>
    <row r="1131" spans="1:220" x14ac:dyDescent="0.15">
      <c r="A1131" s="97"/>
      <c r="B1131" s="19"/>
      <c r="C1131" s="2"/>
      <c r="D1131" s="16"/>
      <c r="E1131" s="17"/>
      <c r="F1131" s="17"/>
      <c r="G1131" s="17"/>
      <c r="H1131" s="17"/>
      <c r="I1131" s="16"/>
      <c r="J1131" s="99"/>
      <c r="K1131" s="3"/>
      <c r="L1131" s="20"/>
      <c r="M1131" s="15"/>
      <c r="N1131" s="15"/>
      <c r="O1131" s="20"/>
      <c r="P1131" s="2"/>
      <c r="Q1131" s="2"/>
      <c r="R1131" s="4"/>
      <c r="S1131" s="99"/>
      <c r="T1131" s="9"/>
      <c r="U1131" s="8"/>
      <c r="V1131" s="8"/>
      <c r="W1131" s="8"/>
      <c r="X1131" s="9"/>
      <c r="Y1131" s="1"/>
      <c r="Z1131" s="8"/>
      <c r="AA1131" s="9"/>
      <c r="AB1131" s="9"/>
      <c r="AC1131" s="9"/>
      <c r="AD1131" s="8"/>
      <c r="AE1131" s="10"/>
      <c r="AF1131" s="8"/>
      <c r="AG1131" s="8"/>
      <c r="AH1131" s="99"/>
      <c r="AI1131" s="3"/>
      <c r="AJ1131" s="9"/>
      <c r="AK1131" s="16"/>
      <c r="AL1131" s="17"/>
      <c r="AM1131" s="99"/>
      <c r="AN1131" s="16"/>
      <c r="AO1131" s="3"/>
      <c r="AP1131" s="15"/>
      <c r="AQ1131" s="15"/>
      <c r="AR1131" s="99"/>
      <c r="AS1131" s="2"/>
      <c r="AT1131" s="3"/>
      <c r="AU1131" s="4"/>
      <c r="AV1131" s="10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row>
    <row r="1132" spans="1:220" x14ac:dyDescent="0.15">
      <c r="A1132" s="97"/>
      <c r="B1132" s="19"/>
      <c r="C1132" s="2"/>
      <c r="D1132" s="16"/>
      <c r="E1132" s="17"/>
      <c r="F1132" s="17"/>
      <c r="G1132" s="17"/>
      <c r="H1132" s="17"/>
      <c r="I1132" s="16"/>
      <c r="J1132" s="99"/>
      <c r="K1132" s="3"/>
      <c r="L1132" s="20"/>
      <c r="M1132" s="15"/>
      <c r="N1132" s="15"/>
      <c r="O1132" s="20"/>
      <c r="P1132" s="2"/>
      <c r="Q1132" s="2"/>
      <c r="R1132" s="4"/>
      <c r="S1132" s="99"/>
      <c r="T1132" s="9"/>
      <c r="U1132" s="8"/>
      <c r="V1132" s="8"/>
      <c r="W1132" s="8"/>
      <c r="X1132" s="9"/>
      <c r="Y1132" s="1"/>
      <c r="Z1132" s="8"/>
      <c r="AA1132" s="9"/>
      <c r="AB1132" s="9"/>
      <c r="AC1132" s="9"/>
      <c r="AD1132" s="8"/>
      <c r="AE1132" s="10"/>
      <c r="AF1132" s="8"/>
      <c r="AG1132" s="8"/>
      <c r="AH1132" s="99"/>
      <c r="AI1132" s="3"/>
      <c r="AJ1132" s="9"/>
      <c r="AK1132" s="16"/>
      <c r="AL1132" s="17"/>
      <c r="AM1132" s="99"/>
      <c r="AN1132" s="16"/>
      <c r="AO1132" s="3"/>
      <c r="AP1132" s="15"/>
      <c r="AQ1132" s="15"/>
      <c r="AR1132" s="99"/>
      <c r="AS1132" s="2"/>
      <c r="AT1132" s="3"/>
      <c r="AU1132" s="4"/>
      <c r="AV1132" s="10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row>
    <row r="1133" spans="1:220" x14ac:dyDescent="0.15">
      <c r="A1133" s="97"/>
      <c r="B1133" s="19"/>
      <c r="C1133" s="2"/>
      <c r="D1133" s="16"/>
      <c r="E1133" s="17"/>
      <c r="F1133" s="17"/>
      <c r="G1133" s="17"/>
      <c r="H1133" s="17"/>
      <c r="I1133" s="16"/>
      <c r="J1133" s="99"/>
      <c r="K1133" s="3"/>
      <c r="L1133" s="20"/>
      <c r="M1133" s="15"/>
      <c r="N1133" s="15"/>
      <c r="O1133" s="20"/>
      <c r="P1133" s="2"/>
      <c r="Q1133" s="2"/>
      <c r="R1133" s="4"/>
      <c r="S1133" s="99"/>
      <c r="T1133" s="9"/>
      <c r="U1133" s="8"/>
      <c r="V1133" s="8"/>
      <c r="W1133" s="8"/>
      <c r="X1133" s="9"/>
      <c r="Y1133" s="1"/>
      <c r="Z1133" s="8"/>
      <c r="AA1133" s="9"/>
      <c r="AB1133" s="9"/>
      <c r="AC1133" s="9"/>
      <c r="AD1133" s="8"/>
      <c r="AE1133" s="10"/>
      <c r="AF1133" s="8"/>
      <c r="AG1133" s="8"/>
      <c r="AH1133" s="99"/>
      <c r="AI1133" s="3"/>
      <c r="AJ1133" s="9"/>
      <c r="AK1133" s="16"/>
      <c r="AL1133" s="17"/>
      <c r="AM1133" s="99"/>
      <c r="AN1133" s="16"/>
      <c r="AO1133" s="3"/>
      <c r="AP1133" s="15"/>
      <c r="AQ1133" s="15"/>
      <c r="AR1133" s="99"/>
      <c r="AS1133" s="2"/>
      <c r="AT1133" s="3"/>
      <c r="AU1133" s="4"/>
      <c r="AV1133" s="99"/>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row>
    <row r="1134" spans="1:220" x14ac:dyDescent="0.15">
      <c r="A1134" s="97"/>
      <c r="B1134" s="19"/>
      <c r="C1134" s="2"/>
      <c r="D1134" s="16"/>
      <c r="E1134" s="17"/>
      <c r="F1134" s="17"/>
      <c r="G1134" s="17"/>
      <c r="H1134" s="17"/>
      <c r="I1134" s="16"/>
      <c r="J1134" s="99"/>
      <c r="K1134" s="3"/>
      <c r="L1134" s="20"/>
      <c r="M1134" s="15"/>
      <c r="N1134" s="15"/>
      <c r="O1134" s="20"/>
      <c r="P1134" s="2"/>
      <c r="Q1134" s="2"/>
      <c r="R1134" s="4"/>
      <c r="S1134" s="99"/>
      <c r="T1134" s="9"/>
      <c r="U1134" s="8"/>
      <c r="V1134" s="8"/>
      <c r="W1134" s="8"/>
      <c r="X1134" s="9"/>
      <c r="Y1134" s="1"/>
      <c r="Z1134" s="8"/>
      <c r="AA1134" s="9"/>
      <c r="AB1134" s="9"/>
      <c r="AC1134" s="9"/>
      <c r="AD1134" s="8"/>
      <c r="AE1134" s="10"/>
      <c r="AF1134" s="8"/>
      <c r="AG1134" s="8"/>
      <c r="AH1134" s="99"/>
      <c r="AI1134" s="2"/>
      <c r="AJ1134" s="9"/>
      <c r="AK1134" s="16"/>
      <c r="AL1134" s="17"/>
      <c r="AM1134" s="99"/>
      <c r="AN1134" s="16"/>
      <c r="AO1134" s="3"/>
      <c r="AP1134" s="15"/>
      <c r="AQ1134" s="15"/>
      <c r="AR1134" s="99"/>
      <c r="AS1134" s="2"/>
      <c r="AT1134" s="2"/>
      <c r="AU1134" s="28"/>
      <c r="AV1134" s="99"/>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row>
    <row r="1135" spans="1:220" x14ac:dyDescent="0.15">
      <c r="A1135" s="97"/>
      <c r="B1135" s="19"/>
      <c r="C1135" s="2"/>
      <c r="D1135" s="16"/>
      <c r="E1135" s="17"/>
      <c r="F1135" s="17"/>
      <c r="G1135" s="17"/>
      <c r="H1135" s="17"/>
      <c r="I1135" s="16"/>
      <c r="J1135" s="99"/>
      <c r="K1135" s="3"/>
      <c r="L1135" s="20"/>
      <c r="M1135" s="15"/>
      <c r="N1135" s="15"/>
      <c r="O1135" s="20"/>
      <c r="P1135" s="2"/>
      <c r="Q1135" s="2"/>
      <c r="R1135" s="4"/>
      <c r="S1135" s="99"/>
      <c r="T1135" s="9"/>
      <c r="U1135" s="8"/>
      <c r="V1135" s="8"/>
      <c r="W1135" s="8"/>
      <c r="X1135" s="9"/>
      <c r="Y1135" s="1"/>
      <c r="Z1135" s="8"/>
      <c r="AA1135" s="9"/>
      <c r="AB1135" s="9"/>
      <c r="AC1135" s="9"/>
      <c r="AD1135" s="8"/>
      <c r="AE1135" s="10"/>
      <c r="AF1135" s="8"/>
      <c r="AG1135" s="8"/>
      <c r="AH1135" s="99"/>
      <c r="AI1135" s="2"/>
      <c r="AJ1135" s="9"/>
      <c r="AK1135" s="16"/>
      <c r="AL1135" s="17"/>
      <c r="AM1135" s="99"/>
      <c r="AN1135" s="16"/>
      <c r="AO1135" s="3"/>
      <c r="AP1135" s="15"/>
      <c r="AQ1135" s="15"/>
      <c r="AR1135" s="99"/>
      <c r="AS1135" s="2"/>
      <c r="AT1135" s="2"/>
      <c r="AU1135" s="28"/>
      <c r="AV1135" s="99"/>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row>
    <row r="1136" spans="1:220" x14ac:dyDescent="0.15">
      <c r="A1136" s="97"/>
      <c r="B1136" s="19"/>
      <c r="C1136" s="2"/>
      <c r="D1136" s="16"/>
      <c r="E1136" s="17"/>
      <c r="F1136" s="17"/>
      <c r="G1136" s="17"/>
      <c r="H1136" s="17"/>
      <c r="I1136" s="16"/>
      <c r="J1136" s="99"/>
      <c r="K1136" s="3"/>
      <c r="L1136" s="20"/>
      <c r="M1136" s="15"/>
      <c r="N1136" s="15"/>
      <c r="O1136" s="20"/>
      <c r="P1136" s="2"/>
      <c r="Q1136" s="2"/>
      <c r="R1136" s="4"/>
      <c r="S1136" s="99"/>
      <c r="T1136" s="9"/>
      <c r="U1136" s="8"/>
      <c r="V1136" s="8"/>
      <c r="W1136" s="8"/>
      <c r="X1136" s="9"/>
      <c r="Y1136" s="1"/>
      <c r="Z1136" s="8"/>
      <c r="AA1136" s="9"/>
      <c r="AB1136" s="9"/>
      <c r="AC1136" s="9"/>
      <c r="AD1136" s="8"/>
      <c r="AE1136" s="10"/>
      <c r="AF1136" s="8"/>
      <c r="AG1136" s="8"/>
      <c r="AH1136" s="99"/>
      <c r="AI1136" s="2"/>
      <c r="AJ1136" s="9"/>
      <c r="AK1136" s="16"/>
      <c r="AL1136" s="17"/>
      <c r="AM1136" s="99"/>
      <c r="AN1136" s="16"/>
      <c r="AO1136" s="3"/>
      <c r="AP1136" s="15"/>
      <c r="AQ1136" s="15"/>
      <c r="AR1136" s="99"/>
      <c r="AS1136" s="2"/>
      <c r="AT1136" s="2"/>
      <c r="AU1136" s="28"/>
      <c r="AV1136" s="99"/>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row>
    <row r="1137" spans="1:220" x14ac:dyDescent="0.15">
      <c r="A1137" s="97"/>
      <c r="B1137" s="19"/>
      <c r="C1137" s="2"/>
      <c r="D1137" s="16"/>
      <c r="E1137" s="17"/>
      <c r="F1137" s="17"/>
      <c r="G1137" s="17"/>
      <c r="H1137" s="17"/>
      <c r="I1137" s="16"/>
      <c r="J1137" s="99"/>
      <c r="K1137" s="3"/>
      <c r="L1137" s="20"/>
      <c r="M1137" s="15"/>
      <c r="N1137" s="15"/>
      <c r="O1137" s="20"/>
      <c r="P1137" s="2"/>
      <c r="Q1137" s="2"/>
      <c r="R1137" s="4"/>
      <c r="S1137" s="99"/>
      <c r="T1137" s="9"/>
      <c r="U1137" s="8"/>
      <c r="V1137" s="8"/>
      <c r="W1137" s="8"/>
      <c r="X1137" s="9"/>
      <c r="Y1137" s="1"/>
      <c r="Z1137" s="8"/>
      <c r="AA1137" s="9"/>
      <c r="AB1137" s="9"/>
      <c r="AC1137" s="9"/>
      <c r="AD1137" s="8"/>
      <c r="AE1137" s="10"/>
      <c r="AF1137" s="8"/>
      <c r="AG1137" s="8"/>
      <c r="AH1137" s="99"/>
      <c r="AI1137" s="2"/>
      <c r="AJ1137" s="9"/>
      <c r="AK1137" s="16"/>
      <c r="AL1137" s="17"/>
      <c r="AM1137" s="99"/>
      <c r="AN1137" s="16"/>
      <c r="AO1137" s="3"/>
      <c r="AP1137" s="15"/>
      <c r="AQ1137" s="15"/>
      <c r="AR1137" s="99"/>
      <c r="AS1137" s="2"/>
      <c r="AT1137" s="2"/>
      <c r="AU1137" s="28"/>
      <c r="AV1137" s="99"/>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row>
    <row r="1138" spans="1:220" x14ac:dyDescent="0.15">
      <c r="A1138" s="97"/>
      <c r="B1138" s="19"/>
      <c r="C1138" s="2"/>
      <c r="D1138" s="16"/>
      <c r="E1138" s="17"/>
      <c r="F1138" s="17"/>
      <c r="G1138" s="17"/>
      <c r="H1138" s="17"/>
      <c r="I1138" s="16"/>
      <c r="J1138" s="99"/>
      <c r="K1138" s="3"/>
      <c r="L1138" s="20"/>
      <c r="M1138" s="15"/>
      <c r="N1138" s="15"/>
      <c r="O1138" s="20"/>
      <c r="P1138" s="2"/>
      <c r="Q1138" s="2"/>
      <c r="R1138" s="4"/>
      <c r="S1138" s="99"/>
      <c r="T1138" s="9"/>
      <c r="U1138" s="8"/>
      <c r="V1138" s="8"/>
      <c r="W1138" s="8"/>
      <c r="X1138" s="9"/>
      <c r="Y1138" s="1"/>
      <c r="Z1138" s="8"/>
      <c r="AA1138" s="9"/>
      <c r="AB1138" s="9"/>
      <c r="AC1138" s="9"/>
      <c r="AD1138" s="8"/>
      <c r="AE1138" s="10"/>
      <c r="AF1138" s="8"/>
      <c r="AG1138" s="8"/>
      <c r="AH1138" s="99"/>
      <c r="AI1138" s="2"/>
      <c r="AJ1138" s="9"/>
      <c r="AK1138" s="16"/>
      <c r="AL1138" s="17"/>
      <c r="AM1138" s="99"/>
      <c r="AN1138" s="16"/>
      <c r="AO1138" s="3"/>
      <c r="AP1138" s="15"/>
      <c r="AQ1138" s="15"/>
      <c r="AR1138" s="99"/>
      <c r="AS1138" s="2"/>
      <c r="AT1138" s="2"/>
      <c r="AU1138" s="28"/>
      <c r="AV1138" s="99"/>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row>
    <row r="1139" spans="1:220" x14ac:dyDescent="0.15">
      <c r="A1139" s="97"/>
      <c r="B1139" s="19"/>
      <c r="C1139" s="2"/>
      <c r="D1139" s="16"/>
      <c r="E1139" s="17"/>
      <c r="F1139" s="17"/>
      <c r="G1139" s="17"/>
      <c r="H1139" s="17"/>
      <c r="I1139" s="16"/>
      <c r="J1139" s="99"/>
      <c r="K1139" s="3"/>
      <c r="L1139" s="20"/>
      <c r="M1139" s="15"/>
      <c r="N1139" s="15"/>
      <c r="O1139" s="20"/>
      <c r="P1139" s="2"/>
      <c r="Q1139" s="2"/>
      <c r="R1139" s="4"/>
      <c r="S1139" s="99"/>
      <c r="T1139" s="9"/>
      <c r="U1139" s="8"/>
      <c r="V1139" s="8"/>
      <c r="W1139" s="8"/>
      <c r="X1139" s="9"/>
      <c r="Y1139" s="1"/>
      <c r="Z1139" s="8"/>
      <c r="AA1139" s="9"/>
      <c r="AB1139" s="9"/>
      <c r="AC1139" s="9"/>
      <c r="AD1139" s="8"/>
      <c r="AE1139" s="10"/>
      <c r="AF1139" s="8"/>
      <c r="AG1139" s="8"/>
      <c r="AH1139" s="99"/>
      <c r="AI1139" s="2"/>
      <c r="AJ1139" s="9"/>
      <c r="AK1139" s="16"/>
      <c r="AL1139" s="17"/>
      <c r="AM1139" s="99"/>
      <c r="AN1139" s="16"/>
      <c r="AO1139" s="3"/>
      <c r="AP1139" s="15"/>
      <c r="AQ1139" s="15"/>
      <c r="AR1139" s="99"/>
      <c r="AS1139" s="2"/>
      <c r="AT1139" s="2"/>
      <c r="AU1139" s="28"/>
      <c r="AV1139" s="99"/>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row>
    <row r="1140" spans="1:220" x14ac:dyDescent="0.15">
      <c r="A1140" s="97"/>
      <c r="B1140" s="19"/>
      <c r="C1140" s="2"/>
      <c r="D1140" s="16"/>
      <c r="E1140" s="17"/>
      <c r="F1140" s="17"/>
      <c r="G1140" s="17"/>
      <c r="H1140" s="17"/>
      <c r="I1140" s="16"/>
      <c r="J1140" s="99"/>
      <c r="K1140" s="3"/>
      <c r="L1140" s="20"/>
      <c r="M1140" s="15"/>
      <c r="N1140" s="15"/>
      <c r="O1140" s="20"/>
      <c r="P1140" s="2"/>
      <c r="Q1140" s="2"/>
      <c r="R1140" s="4"/>
      <c r="S1140" s="99"/>
      <c r="T1140" s="9"/>
      <c r="U1140" s="8"/>
      <c r="V1140" s="8"/>
      <c r="W1140" s="8"/>
      <c r="X1140" s="9"/>
      <c r="Y1140" s="1"/>
      <c r="Z1140" s="8"/>
      <c r="AA1140" s="9"/>
      <c r="AB1140" s="9"/>
      <c r="AC1140" s="9"/>
      <c r="AD1140" s="8"/>
      <c r="AE1140" s="10"/>
      <c r="AF1140" s="8"/>
      <c r="AG1140" s="8"/>
      <c r="AH1140" s="99"/>
      <c r="AI1140" s="2"/>
      <c r="AJ1140" s="9"/>
      <c r="AK1140" s="16"/>
      <c r="AL1140" s="17"/>
      <c r="AM1140" s="99"/>
      <c r="AN1140" s="16"/>
      <c r="AO1140" s="3"/>
      <c r="AP1140" s="15"/>
      <c r="AQ1140" s="15"/>
      <c r="AR1140" s="99"/>
      <c r="AS1140" s="2"/>
      <c r="AT1140" s="2"/>
      <c r="AU1140" s="28"/>
      <c r="AV1140" s="99"/>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row>
    <row r="1141" spans="1:220" x14ac:dyDescent="0.15">
      <c r="A1141" s="97"/>
      <c r="B1141" s="19"/>
      <c r="C1141" s="2"/>
      <c r="D1141" s="16"/>
      <c r="E1141" s="17"/>
      <c r="F1141" s="17"/>
      <c r="G1141" s="17"/>
      <c r="H1141" s="17"/>
      <c r="I1141" s="16"/>
      <c r="J1141" s="99"/>
      <c r="K1141" s="3"/>
      <c r="L1141" s="20"/>
      <c r="M1141" s="15"/>
      <c r="N1141" s="15"/>
      <c r="O1141" s="20"/>
      <c r="P1141" s="2"/>
      <c r="Q1141" s="2"/>
      <c r="R1141" s="4"/>
      <c r="S1141" s="99"/>
      <c r="T1141" s="9"/>
      <c r="U1141" s="8"/>
      <c r="V1141" s="8"/>
      <c r="W1141" s="8"/>
      <c r="X1141" s="9"/>
      <c r="Y1141" s="1"/>
      <c r="Z1141" s="8"/>
      <c r="AA1141" s="9"/>
      <c r="AB1141" s="9"/>
      <c r="AC1141" s="9"/>
      <c r="AD1141" s="8"/>
      <c r="AE1141" s="10"/>
      <c r="AF1141" s="8"/>
      <c r="AG1141" s="8"/>
      <c r="AH1141" s="99"/>
      <c r="AI1141" s="2"/>
      <c r="AJ1141" s="9"/>
      <c r="AK1141" s="16"/>
      <c r="AL1141" s="17"/>
      <c r="AM1141" s="99"/>
      <c r="AN1141" s="16"/>
      <c r="AO1141" s="3"/>
      <c r="AP1141" s="15"/>
      <c r="AQ1141" s="15"/>
      <c r="AR1141" s="99"/>
      <c r="AS1141" s="2"/>
      <c r="AT1141" s="2"/>
      <c r="AU1141" s="28"/>
      <c r="AV1141" s="99"/>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row>
    <row r="1142" spans="1:220" x14ac:dyDescent="0.15">
      <c r="A1142" s="97"/>
      <c r="B1142" s="19"/>
      <c r="C1142" s="2"/>
      <c r="D1142" s="16"/>
      <c r="E1142" s="17"/>
      <c r="F1142" s="17"/>
      <c r="G1142" s="17"/>
      <c r="H1142" s="17"/>
      <c r="I1142" s="16"/>
      <c r="J1142" s="99"/>
      <c r="K1142" s="3"/>
      <c r="L1142" s="20"/>
      <c r="M1142" s="15"/>
      <c r="N1142" s="15"/>
      <c r="O1142" s="20"/>
      <c r="P1142" s="2"/>
      <c r="Q1142" s="2"/>
      <c r="R1142" s="4"/>
      <c r="S1142" s="99"/>
      <c r="T1142" s="9"/>
      <c r="U1142" s="8"/>
      <c r="V1142" s="8"/>
      <c r="W1142" s="8"/>
      <c r="X1142" s="9"/>
      <c r="Y1142" s="1"/>
      <c r="Z1142" s="8"/>
      <c r="AA1142" s="9"/>
      <c r="AB1142" s="9"/>
      <c r="AC1142" s="9"/>
      <c r="AD1142" s="8"/>
      <c r="AE1142" s="10"/>
      <c r="AF1142" s="8"/>
      <c r="AG1142" s="8"/>
      <c r="AH1142" s="99"/>
      <c r="AI1142" s="2"/>
      <c r="AJ1142" s="9"/>
      <c r="AK1142" s="16"/>
      <c r="AL1142" s="17"/>
      <c r="AM1142" s="99"/>
      <c r="AN1142" s="16"/>
      <c r="AO1142" s="3"/>
      <c r="AP1142" s="15"/>
      <c r="AQ1142" s="15"/>
      <c r="AR1142" s="99"/>
      <c r="AS1142" s="2"/>
      <c r="AT1142" s="2"/>
      <c r="AU1142" s="28"/>
      <c r="AV1142" s="99"/>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row>
    <row r="1143" spans="1:220" x14ac:dyDescent="0.15">
      <c r="A1143" s="97"/>
      <c r="B1143" s="19"/>
      <c r="C1143" s="2"/>
      <c r="D1143" s="16"/>
      <c r="E1143" s="17"/>
      <c r="F1143" s="17"/>
      <c r="G1143" s="17"/>
      <c r="H1143" s="17"/>
      <c r="I1143" s="16"/>
      <c r="J1143" s="99"/>
      <c r="K1143" s="3"/>
      <c r="L1143" s="20"/>
      <c r="M1143" s="15"/>
      <c r="N1143" s="15"/>
      <c r="O1143" s="20"/>
      <c r="P1143" s="2"/>
      <c r="Q1143" s="2"/>
      <c r="R1143" s="4"/>
      <c r="S1143" s="99"/>
      <c r="T1143" s="9"/>
      <c r="U1143" s="8"/>
      <c r="V1143" s="8"/>
      <c r="W1143" s="8"/>
      <c r="X1143" s="9"/>
      <c r="Y1143" s="1"/>
      <c r="Z1143" s="8"/>
      <c r="AA1143" s="9"/>
      <c r="AB1143" s="9"/>
      <c r="AC1143" s="9"/>
      <c r="AD1143" s="8"/>
      <c r="AE1143" s="10"/>
      <c r="AF1143" s="8"/>
      <c r="AG1143" s="8"/>
      <c r="AH1143" s="99"/>
      <c r="AI1143" s="2"/>
      <c r="AJ1143" s="9"/>
      <c r="AK1143" s="16"/>
      <c r="AL1143" s="17"/>
      <c r="AM1143" s="99"/>
      <c r="AN1143" s="16"/>
      <c r="AO1143" s="3"/>
      <c r="AP1143" s="15"/>
      <c r="AQ1143" s="15"/>
      <c r="AR1143" s="99"/>
      <c r="AS1143" s="2"/>
      <c r="AT1143" s="2"/>
      <c r="AU1143" s="28"/>
      <c r="AV1143" s="99"/>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c r="GP1143" s="1"/>
      <c r="GQ1143" s="1"/>
      <c r="GR1143" s="1"/>
      <c r="GS1143" s="1"/>
      <c r="GT1143" s="1"/>
      <c r="GU1143" s="1"/>
      <c r="GV1143" s="1"/>
      <c r="GW1143" s="1"/>
      <c r="GX1143" s="1"/>
      <c r="GY1143" s="1"/>
      <c r="GZ1143" s="1"/>
      <c r="HA1143" s="1"/>
      <c r="HB1143" s="1"/>
      <c r="HC1143" s="1"/>
      <c r="HD1143" s="1"/>
      <c r="HE1143" s="1"/>
      <c r="HF1143" s="1"/>
      <c r="HG1143" s="1"/>
      <c r="HH1143" s="1"/>
      <c r="HI1143" s="1"/>
      <c r="HJ1143" s="1"/>
      <c r="HK1143" s="1"/>
      <c r="HL1143" s="1"/>
    </row>
    <row r="1144" spans="1:220" x14ac:dyDescent="0.15">
      <c r="A1144" s="97"/>
      <c r="B1144" s="19"/>
      <c r="C1144" s="2"/>
      <c r="D1144" s="16"/>
      <c r="E1144" s="17"/>
      <c r="F1144" s="17"/>
      <c r="G1144" s="17"/>
      <c r="H1144" s="17"/>
      <c r="I1144" s="16"/>
      <c r="J1144" s="99"/>
      <c r="K1144" s="3"/>
      <c r="L1144" s="20"/>
      <c r="M1144" s="15"/>
      <c r="N1144" s="15"/>
      <c r="O1144" s="20"/>
      <c r="P1144" s="2"/>
      <c r="Q1144" s="2"/>
      <c r="R1144" s="4"/>
      <c r="S1144" s="99"/>
      <c r="T1144" s="9"/>
      <c r="U1144" s="8"/>
      <c r="V1144" s="8"/>
      <c r="W1144" s="8"/>
      <c r="X1144" s="9"/>
      <c r="Y1144" s="1"/>
      <c r="Z1144" s="8"/>
      <c r="AA1144" s="9"/>
      <c r="AB1144" s="9"/>
      <c r="AC1144" s="9"/>
      <c r="AD1144" s="8"/>
      <c r="AE1144" s="10"/>
      <c r="AF1144" s="8"/>
      <c r="AG1144" s="8"/>
      <c r="AH1144" s="99"/>
      <c r="AI1144" s="2"/>
      <c r="AJ1144" s="9"/>
      <c r="AK1144" s="16"/>
      <c r="AL1144" s="17"/>
      <c r="AM1144" s="99"/>
      <c r="AN1144" s="16"/>
      <c r="AO1144" s="3"/>
      <c r="AP1144" s="15"/>
      <c r="AQ1144" s="15"/>
      <c r="AR1144" s="99"/>
      <c r="AS1144" s="2"/>
      <c r="AT1144" s="2"/>
      <c r="AU1144" s="28"/>
      <c r="AV1144" s="99"/>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c r="GP1144" s="1"/>
      <c r="GQ1144" s="1"/>
      <c r="GR1144" s="1"/>
      <c r="GS1144" s="1"/>
      <c r="GT1144" s="1"/>
      <c r="GU1144" s="1"/>
      <c r="GV1144" s="1"/>
      <c r="GW1144" s="1"/>
      <c r="GX1144" s="1"/>
      <c r="GY1144" s="1"/>
      <c r="GZ1144" s="1"/>
      <c r="HA1144" s="1"/>
      <c r="HB1144" s="1"/>
      <c r="HC1144" s="1"/>
      <c r="HD1144" s="1"/>
      <c r="HE1144" s="1"/>
      <c r="HF1144" s="1"/>
      <c r="HG1144" s="1"/>
      <c r="HH1144" s="1"/>
      <c r="HI1144" s="1"/>
      <c r="HJ1144" s="1"/>
      <c r="HK1144" s="1"/>
      <c r="HL1144" s="1"/>
    </row>
    <row r="1145" spans="1:220" x14ac:dyDescent="0.15">
      <c r="A1145" s="97"/>
      <c r="B1145" s="19"/>
      <c r="C1145" s="2"/>
      <c r="D1145" s="16"/>
      <c r="E1145" s="17"/>
      <c r="F1145" s="17"/>
      <c r="G1145" s="17"/>
      <c r="H1145" s="17"/>
      <c r="I1145" s="16"/>
      <c r="J1145" s="99"/>
      <c r="K1145" s="3"/>
      <c r="L1145" s="20"/>
      <c r="M1145" s="15"/>
      <c r="N1145" s="15"/>
      <c r="O1145" s="20"/>
      <c r="P1145" s="2"/>
      <c r="Q1145" s="2"/>
      <c r="R1145" s="4"/>
      <c r="S1145" s="99"/>
      <c r="T1145" s="9"/>
      <c r="U1145" s="8"/>
      <c r="V1145" s="8"/>
      <c r="W1145" s="8"/>
      <c r="X1145" s="9"/>
      <c r="Y1145" s="1"/>
      <c r="Z1145" s="8"/>
      <c r="AA1145" s="9"/>
      <c r="AB1145" s="9"/>
      <c r="AC1145" s="9"/>
      <c r="AD1145" s="8"/>
      <c r="AE1145" s="10"/>
      <c r="AF1145" s="8"/>
      <c r="AG1145" s="8"/>
      <c r="AH1145" s="99"/>
      <c r="AI1145" s="2"/>
      <c r="AJ1145" s="9"/>
      <c r="AK1145" s="16"/>
      <c r="AL1145" s="17"/>
      <c r="AM1145" s="99"/>
      <c r="AN1145" s="16"/>
      <c r="AO1145" s="3"/>
      <c r="AP1145" s="15"/>
      <c r="AQ1145" s="15"/>
      <c r="AR1145" s="99"/>
      <c r="AS1145" s="2"/>
      <c r="AT1145" s="2"/>
      <c r="AU1145" s="28"/>
      <c r="AV1145" s="99"/>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EU1145" s="1"/>
      <c r="EV1145" s="1"/>
      <c r="EW1145" s="1"/>
      <c r="EX1145" s="1"/>
      <c r="EY1145" s="1"/>
      <c r="EZ1145" s="1"/>
      <c r="FA1145" s="1"/>
      <c r="FB1145" s="1"/>
      <c r="FC1145" s="1"/>
      <c r="FD1145" s="1"/>
      <c r="FE1145" s="1"/>
      <c r="FF1145" s="1"/>
      <c r="FG1145" s="1"/>
      <c r="FH1145" s="1"/>
      <c r="FI1145" s="1"/>
      <c r="FJ1145" s="1"/>
      <c r="FK1145" s="1"/>
      <c r="FL1145" s="1"/>
      <c r="FM1145" s="1"/>
      <c r="FN1145" s="1"/>
      <c r="FO1145" s="1"/>
      <c r="FP1145" s="1"/>
      <c r="FQ1145" s="1"/>
      <c r="FR1145" s="1"/>
      <c r="FS1145" s="1"/>
      <c r="FT1145" s="1"/>
      <c r="FU1145" s="1"/>
      <c r="FV1145" s="1"/>
      <c r="FW1145" s="1"/>
      <c r="FX1145" s="1"/>
      <c r="FY1145" s="1"/>
      <c r="FZ1145" s="1"/>
      <c r="GA1145" s="1"/>
      <c r="GB1145" s="1"/>
      <c r="GC1145" s="1"/>
      <c r="GD1145" s="1"/>
      <c r="GE1145" s="1"/>
      <c r="GF1145" s="1"/>
      <c r="GG1145" s="1"/>
      <c r="GH1145" s="1"/>
      <c r="GI1145" s="1"/>
      <c r="GJ1145" s="1"/>
      <c r="GK1145" s="1"/>
      <c r="GL1145" s="1"/>
      <c r="GM1145" s="1"/>
      <c r="GN1145" s="1"/>
      <c r="GO1145" s="1"/>
      <c r="GP1145" s="1"/>
      <c r="GQ1145" s="1"/>
      <c r="GR1145" s="1"/>
      <c r="GS1145" s="1"/>
      <c r="GT1145" s="1"/>
      <c r="GU1145" s="1"/>
      <c r="GV1145" s="1"/>
      <c r="GW1145" s="1"/>
      <c r="GX1145" s="1"/>
      <c r="GY1145" s="1"/>
      <c r="GZ1145" s="1"/>
      <c r="HA1145" s="1"/>
      <c r="HB1145" s="1"/>
      <c r="HC1145" s="1"/>
      <c r="HD1145" s="1"/>
      <c r="HE1145" s="1"/>
      <c r="HF1145" s="1"/>
      <c r="HG1145" s="1"/>
      <c r="HH1145" s="1"/>
      <c r="HI1145" s="1"/>
      <c r="HJ1145" s="1"/>
      <c r="HK1145" s="1"/>
      <c r="HL1145" s="1"/>
    </row>
    <row r="1146" spans="1:220" x14ac:dyDescent="0.15">
      <c r="A1146" s="97"/>
      <c r="B1146" s="19"/>
      <c r="C1146" s="2"/>
      <c r="D1146" s="16"/>
      <c r="E1146" s="17"/>
      <c r="F1146" s="17"/>
      <c r="G1146" s="17"/>
      <c r="H1146" s="17"/>
      <c r="I1146" s="16"/>
      <c r="J1146" s="99"/>
      <c r="K1146" s="3"/>
      <c r="L1146" s="20"/>
      <c r="M1146" s="15"/>
      <c r="N1146" s="15"/>
      <c r="O1146" s="20"/>
      <c r="P1146" s="2"/>
      <c r="Q1146" s="2"/>
      <c r="R1146" s="4"/>
      <c r="S1146" s="99"/>
      <c r="T1146" s="9"/>
      <c r="U1146" s="8"/>
      <c r="V1146" s="8"/>
      <c r="W1146" s="8"/>
      <c r="X1146" s="9"/>
      <c r="Y1146" s="1"/>
      <c r="Z1146" s="8"/>
      <c r="AA1146" s="9"/>
      <c r="AB1146" s="9"/>
      <c r="AC1146" s="9"/>
      <c r="AD1146" s="8"/>
      <c r="AE1146" s="10"/>
      <c r="AF1146" s="8"/>
      <c r="AG1146" s="8"/>
      <c r="AH1146" s="99"/>
      <c r="AI1146" s="2"/>
      <c r="AJ1146" s="9"/>
      <c r="AK1146" s="16"/>
      <c r="AL1146" s="17"/>
      <c r="AM1146" s="99"/>
      <c r="AN1146" s="16"/>
      <c r="AO1146" s="3"/>
      <c r="AP1146" s="15"/>
      <c r="AQ1146" s="15"/>
      <c r="AR1146" s="99"/>
      <c r="AS1146" s="2"/>
      <c r="AT1146" s="2"/>
      <c r="AU1146" s="28"/>
      <c r="AV1146" s="99"/>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H1146" s="1"/>
      <c r="DI1146" s="1"/>
      <c r="DJ1146" s="1"/>
      <c r="DK1146" s="1"/>
      <c r="DL1146" s="1"/>
      <c r="DM1146" s="1"/>
      <c r="DN1146" s="1"/>
      <c r="DO1146" s="1"/>
      <c r="DP1146" s="1"/>
      <c r="DQ1146" s="1"/>
      <c r="DR1146" s="1"/>
      <c r="DS1146" s="1"/>
      <c r="DT1146" s="1"/>
      <c r="DU1146" s="1"/>
      <c r="DV1146" s="1"/>
      <c r="DW1146" s="1"/>
      <c r="DX1146" s="1"/>
      <c r="DY1146" s="1"/>
      <c r="DZ1146" s="1"/>
      <c r="EA1146" s="1"/>
      <c r="EB1146" s="1"/>
      <c r="EC1146" s="1"/>
      <c r="ED1146" s="1"/>
      <c r="EE1146" s="1"/>
      <c r="EF1146" s="1"/>
      <c r="EG1146" s="1"/>
      <c r="EH1146" s="1"/>
      <c r="EI1146" s="1"/>
      <c r="EJ1146" s="1"/>
      <c r="EK1146" s="1"/>
      <c r="EL1146" s="1"/>
      <c r="EM1146" s="1"/>
      <c r="EN1146" s="1"/>
      <c r="EO1146" s="1"/>
      <c r="EP1146" s="1"/>
      <c r="EQ1146" s="1"/>
      <c r="ER1146" s="1"/>
      <c r="ES1146" s="1"/>
      <c r="ET1146" s="1"/>
      <c r="EU1146" s="1"/>
      <c r="EV1146" s="1"/>
      <c r="EW1146" s="1"/>
      <c r="EX1146" s="1"/>
      <c r="EY1146" s="1"/>
      <c r="EZ1146" s="1"/>
      <c r="FA1146" s="1"/>
      <c r="FB1146" s="1"/>
      <c r="FC1146" s="1"/>
      <c r="FD1146" s="1"/>
      <c r="FE1146" s="1"/>
      <c r="FF1146" s="1"/>
      <c r="FG1146" s="1"/>
      <c r="FH1146" s="1"/>
      <c r="FI1146" s="1"/>
      <c r="FJ1146" s="1"/>
      <c r="FK1146" s="1"/>
      <c r="FL1146" s="1"/>
      <c r="FM1146" s="1"/>
      <c r="FN1146" s="1"/>
      <c r="FO1146" s="1"/>
      <c r="FP1146" s="1"/>
      <c r="FQ1146" s="1"/>
      <c r="FR1146" s="1"/>
      <c r="FS1146" s="1"/>
      <c r="FT1146" s="1"/>
      <c r="FU1146" s="1"/>
      <c r="FV1146" s="1"/>
      <c r="FW1146" s="1"/>
      <c r="FX1146" s="1"/>
      <c r="FY1146" s="1"/>
      <c r="FZ1146" s="1"/>
      <c r="GA1146" s="1"/>
      <c r="GB1146" s="1"/>
      <c r="GC1146" s="1"/>
      <c r="GD1146" s="1"/>
      <c r="GE1146" s="1"/>
      <c r="GF1146" s="1"/>
      <c r="GG1146" s="1"/>
      <c r="GH1146" s="1"/>
      <c r="GI1146" s="1"/>
      <c r="GJ1146" s="1"/>
      <c r="GK1146" s="1"/>
      <c r="GL1146" s="1"/>
      <c r="GM1146" s="1"/>
      <c r="GN1146" s="1"/>
      <c r="GO1146" s="1"/>
      <c r="GP1146" s="1"/>
      <c r="GQ1146" s="1"/>
      <c r="GR1146" s="1"/>
      <c r="GS1146" s="1"/>
      <c r="GT1146" s="1"/>
      <c r="GU1146" s="1"/>
      <c r="GV1146" s="1"/>
      <c r="GW1146" s="1"/>
      <c r="GX1146" s="1"/>
      <c r="GY1146" s="1"/>
      <c r="GZ1146" s="1"/>
      <c r="HA1146" s="1"/>
      <c r="HB1146" s="1"/>
      <c r="HC1146" s="1"/>
      <c r="HD1146" s="1"/>
      <c r="HE1146" s="1"/>
      <c r="HF1146" s="1"/>
      <c r="HG1146" s="1"/>
      <c r="HH1146" s="1"/>
      <c r="HI1146" s="1"/>
      <c r="HJ1146" s="1"/>
      <c r="HK1146" s="1"/>
      <c r="HL1146" s="1"/>
    </row>
    <row r="1147" spans="1:220" x14ac:dyDescent="0.15">
      <c r="A1147" s="97"/>
      <c r="B1147" s="19"/>
      <c r="C1147" s="2"/>
      <c r="D1147" s="16"/>
      <c r="E1147" s="17"/>
      <c r="F1147" s="17"/>
      <c r="G1147" s="17"/>
      <c r="H1147" s="17"/>
      <c r="I1147" s="16"/>
      <c r="J1147" s="99"/>
      <c r="K1147" s="3"/>
      <c r="L1147" s="20"/>
      <c r="M1147" s="15"/>
      <c r="N1147" s="15"/>
      <c r="O1147" s="20"/>
      <c r="P1147" s="2"/>
      <c r="Q1147" s="2"/>
      <c r="R1147" s="4"/>
      <c r="S1147" s="99"/>
      <c r="T1147" s="9"/>
      <c r="U1147" s="8"/>
      <c r="V1147" s="8"/>
      <c r="W1147" s="8"/>
      <c r="X1147" s="9"/>
      <c r="Y1147" s="1"/>
      <c r="Z1147" s="8"/>
      <c r="AA1147" s="9"/>
      <c r="AB1147" s="9"/>
      <c r="AC1147" s="9"/>
      <c r="AD1147" s="8"/>
      <c r="AE1147" s="10"/>
      <c r="AF1147" s="8"/>
      <c r="AG1147" s="8"/>
      <c r="AH1147" s="99"/>
      <c r="AI1147" s="2"/>
      <c r="AJ1147" s="9"/>
      <c r="AK1147" s="16"/>
      <c r="AL1147" s="17"/>
      <c r="AM1147" s="99"/>
      <c r="AN1147" s="16"/>
      <c r="AO1147" s="3"/>
      <c r="AP1147" s="15"/>
      <c r="AQ1147" s="15"/>
      <c r="AR1147" s="99"/>
      <c r="AS1147" s="2"/>
      <c r="AT1147" s="2"/>
      <c r="AU1147" s="28"/>
      <c r="AV1147" s="99"/>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c r="DE1147" s="1"/>
      <c r="DF1147" s="1"/>
      <c r="DG1147" s="1"/>
      <c r="DH1147" s="1"/>
      <c r="DI1147" s="1"/>
      <c r="DJ1147" s="1"/>
      <c r="DK1147" s="1"/>
      <c r="DL1147" s="1"/>
      <c r="DM1147" s="1"/>
      <c r="DN1147" s="1"/>
      <c r="DO1147" s="1"/>
      <c r="DP1147" s="1"/>
      <c r="DQ1147" s="1"/>
      <c r="DR1147" s="1"/>
      <c r="DS1147" s="1"/>
      <c r="DT1147" s="1"/>
      <c r="DU1147" s="1"/>
      <c r="DV1147" s="1"/>
      <c r="DW1147" s="1"/>
      <c r="DX1147" s="1"/>
      <c r="DY1147" s="1"/>
      <c r="DZ1147" s="1"/>
      <c r="EA1147" s="1"/>
      <c r="EB1147" s="1"/>
      <c r="EC1147" s="1"/>
      <c r="ED1147" s="1"/>
      <c r="EE1147" s="1"/>
      <c r="EF1147" s="1"/>
      <c r="EG1147" s="1"/>
      <c r="EH1147" s="1"/>
      <c r="EI1147" s="1"/>
      <c r="EJ1147" s="1"/>
      <c r="EK1147" s="1"/>
      <c r="EL1147" s="1"/>
      <c r="EM1147" s="1"/>
      <c r="EN1147" s="1"/>
      <c r="EO1147" s="1"/>
      <c r="EP1147" s="1"/>
      <c r="EQ1147" s="1"/>
      <c r="ER1147" s="1"/>
      <c r="ES1147" s="1"/>
      <c r="ET1147" s="1"/>
      <c r="EU1147" s="1"/>
      <c r="EV1147" s="1"/>
      <c r="EW1147" s="1"/>
      <c r="EX1147" s="1"/>
      <c r="EY1147" s="1"/>
      <c r="EZ1147" s="1"/>
      <c r="FA1147" s="1"/>
      <c r="FB1147" s="1"/>
      <c r="FC1147" s="1"/>
      <c r="FD1147" s="1"/>
      <c r="FE1147" s="1"/>
      <c r="FF1147" s="1"/>
      <c r="FG1147" s="1"/>
      <c r="FH1147" s="1"/>
      <c r="FI1147" s="1"/>
      <c r="FJ1147" s="1"/>
      <c r="FK1147" s="1"/>
      <c r="FL1147" s="1"/>
      <c r="FM1147" s="1"/>
      <c r="FN1147" s="1"/>
      <c r="FO1147" s="1"/>
      <c r="FP1147" s="1"/>
      <c r="FQ1147" s="1"/>
      <c r="FR1147" s="1"/>
      <c r="FS1147" s="1"/>
      <c r="FT1147" s="1"/>
      <c r="FU1147" s="1"/>
      <c r="FV1147" s="1"/>
      <c r="FW1147" s="1"/>
      <c r="FX1147" s="1"/>
      <c r="FY1147" s="1"/>
      <c r="FZ1147" s="1"/>
      <c r="GA1147" s="1"/>
      <c r="GB1147" s="1"/>
      <c r="GC1147" s="1"/>
      <c r="GD1147" s="1"/>
      <c r="GE1147" s="1"/>
      <c r="GF1147" s="1"/>
      <c r="GG1147" s="1"/>
      <c r="GH1147" s="1"/>
      <c r="GI1147" s="1"/>
      <c r="GJ1147" s="1"/>
      <c r="GK1147" s="1"/>
      <c r="GL1147" s="1"/>
      <c r="GM1147" s="1"/>
      <c r="GN1147" s="1"/>
      <c r="GO1147" s="1"/>
      <c r="GP1147" s="1"/>
      <c r="GQ1147" s="1"/>
      <c r="GR1147" s="1"/>
      <c r="GS1147" s="1"/>
      <c r="GT1147" s="1"/>
      <c r="GU1147" s="1"/>
      <c r="GV1147" s="1"/>
      <c r="GW1147" s="1"/>
      <c r="GX1147" s="1"/>
      <c r="GY1147" s="1"/>
      <c r="GZ1147" s="1"/>
      <c r="HA1147" s="1"/>
      <c r="HB1147" s="1"/>
      <c r="HC1147" s="1"/>
      <c r="HD1147" s="1"/>
      <c r="HE1147" s="1"/>
      <c r="HF1147" s="1"/>
      <c r="HG1147" s="1"/>
      <c r="HH1147" s="1"/>
      <c r="HI1147" s="1"/>
      <c r="HJ1147" s="1"/>
      <c r="HK1147" s="1"/>
      <c r="HL1147" s="1"/>
    </row>
    <row r="1148" spans="1:220" x14ac:dyDescent="0.15">
      <c r="A1148" s="97"/>
      <c r="B1148" s="19"/>
      <c r="C1148" s="2"/>
      <c r="D1148" s="16"/>
      <c r="E1148" s="17"/>
      <c r="F1148" s="17"/>
      <c r="G1148" s="17"/>
      <c r="H1148" s="17"/>
      <c r="I1148" s="16"/>
      <c r="J1148" s="99"/>
      <c r="K1148" s="3"/>
      <c r="L1148" s="20"/>
      <c r="M1148" s="15"/>
      <c r="N1148" s="15"/>
      <c r="O1148" s="20"/>
      <c r="P1148" s="2"/>
      <c r="Q1148" s="2"/>
      <c r="R1148" s="4"/>
      <c r="S1148" s="99"/>
      <c r="T1148" s="9"/>
      <c r="U1148" s="8"/>
      <c r="V1148" s="8"/>
      <c r="W1148" s="8"/>
      <c r="X1148" s="9"/>
      <c r="Y1148" s="1"/>
      <c r="Z1148" s="8"/>
      <c r="AA1148" s="9"/>
      <c r="AB1148" s="9"/>
      <c r="AC1148" s="9"/>
      <c r="AD1148" s="8"/>
      <c r="AE1148" s="10"/>
      <c r="AF1148" s="8"/>
      <c r="AG1148" s="8"/>
      <c r="AH1148" s="99"/>
      <c r="AI1148" s="2"/>
      <c r="AJ1148" s="9"/>
      <c r="AK1148" s="16"/>
      <c r="AL1148" s="17"/>
      <c r="AM1148" s="99"/>
      <c r="AN1148" s="16"/>
      <c r="AO1148" s="3"/>
      <c r="AP1148" s="15"/>
      <c r="AQ1148" s="15"/>
      <c r="AR1148" s="99"/>
      <c r="AS1148" s="2"/>
      <c r="AT1148" s="2"/>
      <c r="AU1148" s="28"/>
      <c r="AV1148" s="99"/>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c r="CC1148" s="1"/>
      <c r="CD1148" s="1"/>
      <c r="CE1148" s="1"/>
      <c r="CF1148" s="1"/>
      <c r="CG1148" s="1"/>
      <c r="CH1148" s="1"/>
      <c r="CI1148" s="1"/>
      <c r="CJ1148" s="1"/>
      <c r="CK1148" s="1"/>
      <c r="CL1148" s="1"/>
      <c r="CM1148" s="1"/>
      <c r="CN1148" s="1"/>
      <c r="CO1148" s="1"/>
      <c r="CP1148" s="1"/>
      <c r="CQ1148" s="1"/>
      <c r="CR1148" s="1"/>
      <c r="CS1148" s="1"/>
      <c r="CT1148" s="1"/>
      <c r="CU1148" s="1"/>
      <c r="CV1148" s="1"/>
      <c r="CW1148" s="1"/>
      <c r="CX1148" s="1"/>
      <c r="CY1148" s="1"/>
      <c r="CZ1148" s="1"/>
      <c r="DA1148" s="1"/>
      <c r="DB1148" s="1"/>
      <c r="DC1148" s="1"/>
      <c r="DD1148" s="1"/>
      <c r="DE1148" s="1"/>
      <c r="DF1148" s="1"/>
      <c r="DG1148" s="1"/>
      <c r="DH1148" s="1"/>
      <c r="DI1148" s="1"/>
      <c r="DJ1148" s="1"/>
      <c r="DK1148" s="1"/>
      <c r="DL1148" s="1"/>
      <c r="DM1148" s="1"/>
      <c r="DN1148" s="1"/>
      <c r="DO1148" s="1"/>
      <c r="DP1148" s="1"/>
      <c r="DQ1148" s="1"/>
      <c r="DR1148" s="1"/>
      <c r="DS1148" s="1"/>
      <c r="DT1148" s="1"/>
      <c r="DU1148" s="1"/>
      <c r="DV1148" s="1"/>
      <c r="DW1148" s="1"/>
      <c r="DX1148" s="1"/>
      <c r="DY1148" s="1"/>
      <c r="DZ1148" s="1"/>
      <c r="EA1148" s="1"/>
      <c r="EB1148" s="1"/>
      <c r="EC1148" s="1"/>
      <c r="ED1148" s="1"/>
      <c r="EE1148" s="1"/>
      <c r="EF1148" s="1"/>
      <c r="EG1148" s="1"/>
      <c r="EH1148" s="1"/>
      <c r="EI1148" s="1"/>
      <c r="EJ1148" s="1"/>
      <c r="EK1148" s="1"/>
      <c r="EL1148" s="1"/>
      <c r="EM1148" s="1"/>
      <c r="EN1148" s="1"/>
      <c r="EO1148" s="1"/>
      <c r="EP1148" s="1"/>
      <c r="EQ1148" s="1"/>
      <c r="ER1148" s="1"/>
      <c r="ES1148" s="1"/>
      <c r="ET1148" s="1"/>
      <c r="EU1148" s="1"/>
      <c r="EV1148" s="1"/>
      <c r="EW1148" s="1"/>
      <c r="EX1148" s="1"/>
      <c r="EY1148" s="1"/>
      <c r="EZ1148" s="1"/>
      <c r="FA1148" s="1"/>
      <c r="FB1148" s="1"/>
      <c r="FC1148" s="1"/>
      <c r="FD1148" s="1"/>
      <c r="FE1148" s="1"/>
      <c r="FF1148" s="1"/>
      <c r="FG1148" s="1"/>
      <c r="FH1148" s="1"/>
      <c r="FI1148" s="1"/>
      <c r="FJ1148" s="1"/>
      <c r="FK1148" s="1"/>
      <c r="FL1148" s="1"/>
      <c r="FM1148" s="1"/>
      <c r="FN1148" s="1"/>
      <c r="FO1148" s="1"/>
      <c r="FP1148" s="1"/>
      <c r="FQ1148" s="1"/>
      <c r="FR1148" s="1"/>
      <c r="FS1148" s="1"/>
      <c r="FT1148" s="1"/>
      <c r="FU1148" s="1"/>
      <c r="FV1148" s="1"/>
      <c r="FW1148" s="1"/>
      <c r="FX1148" s="1"/>
      <c r="FY1148" s="1"/>
      <c r="FZ1148" s="1"/>
      <c r="GA1148" s="1"/>
      <c r="GB1148" s="1"/>
      <c r="GC1148" s="1"/>
      <c r="GD1148" s="1"/>
      <c r="GE1148" s="1"/>
      <c r="GF1148" s="1"/>
      <c r="GG1148" s="1"/>
      <c r="GH1148" s="1"/>
      <c r="GI1148" s="1"/>
      <c r="GJ1148" s="1"/>
      <c r="GK1148" s="1"/>
      <c r="GL1148" s="1"/>
      <c r="GM1148" s="1"/>
      <c r="GN1148" s="1"/>
      <c r="GO1148" s="1"/>
      <c r="GP1148" s="1"/>
      <c r="GQ1148" s="1"/>
      <c r="GR1148" s="1"/>
      <c r="GS1148" s="1"/>
      <c r="GT1148" s="1"/>
      <c r="GU1148" s="1"/>
      <c r="GV1148" s="1"/>
      <c r="GW1148" s="1"/>
      <c r="GX1148" s="1"/>
      <c r="GY1148" s="1"/>
      <c r="GZ1148" s="1"/>
      <c r="HA1148" s="1"/>
      <c r="HB1148" s="1"/>
      <c r="HC1148" s="1"/>
      <c r="HD1148" s="1"/>
      <c r="HE1148" s="1"/>
      <c r="HF1148" s="1"/>
      <c r="HG1148" s="1"/>
      <c r="HH1148" s="1"/>
      <c r="HI1148" s="1"/>
      <c r="HJ1148" s="1"/>
      <c r="HK1148" s="1"/>
      <c r="HL1148" s="1"/>
    </row>
    <row r="1149" spans="1:220" x14ac:dyDescent="0.15">
      <c r="A1149" s="97"/>
      <c r="B1149" s="19"/>
      <c r="C1149" s="2"/>
      <c r="D1149" s="16"/>
      <c r="E1149" s="17"/>
      <c r="F1149" s="17"/>
      <c r="G1149" s="17"/>
      <c r="H1149" s="17"/>
      <c r="I1149" s="16"/>
      <c r="J1149" s="99"/>
      <c r="K1149" s="3"/>
      <c r="L1149" s="20"/>
      <c r="M1149" s="15"/>
      <c r="N1149" s="15"/>
      <c r="O1149" s="20"/>
      <c r="P1149" s="2"/>
      <c r="Q1149" s="2"/>
      <c r="R1149" s="4"/>
      <c r="S1149" s="99"/>
      <c r="T1149" s="9"/>
      <c r="U1149" s="8"/>
      <c r="V1149" s="8"/>
      <c r="W1149" s="8"/>
      <c r="X1149" s="9"/>
      <c r="Y1149" s="1"/>
      <c r="Z1149" s="8"/>
      <c r="AA1149" s="9"/>
      <c r="AB1149" s="9"/>
      <c r="AC1149" s="9"/>
      <c r="AD1149" s="8"/>
      <c r="AE1149" s="10"/>
      <c r="AF1149" s="8"/>
      <c r="AG1149" s="8"/>
      <c r="AH1149" s="99"/>
      <c r="AI1149" s="3"/>
      <c r="AJ1149" s="9"/>
      <c r="AK1149" s="16"/>
      <c r="AL1149" s="17"/>
      <c r="AM1149" s="99"/>
      <c r="AN1149" s="16"/>
      <c r="AO1149" s="3"/>
      <c r="AP1149" s="15"/>
      <c r="AQ1149" s="15"/>
      <c r="AR1149" s="99"/>
      <c r="AS1149" s="2"/>
      <c r="AT1149" s="3"/>
      <c r="AU1149" s="4"/>
      <c r="AV1149" s="99"/>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c r="BZ1149" s="1"/>
      <c r="CA1149" s="1"/>
      <c r="CB1149" s="1"/>
      <c r="CC1149" s="1"/>
      <c r="CD1149" s="1"/>
      <c r="CE1149" s="1"/>
      <c r="CF1149" s="1"/>
      <c r="CG1149" s="1"/>
      <c r="CH1149" s="1"/>
      <c r="CI1149" s="1"/>
      <c r="CJ1149" s="1"/>
      <c r="CK1149" s="1"/>
      <c r="CL1149" s="1"/>
      <c r="CM1149" s="1"/>
      <c r="CN1149" s="1"/>
      <c r="CO1149" s="1"/>
      <c r="CP1149" s="1"/>
      <c r="CQ1149" s="1"/>
      <c r="CR1149" s="1"/>
      <c r="CS1149" s="1"/>
      <c r="CT1149" s="1"/>
      <c r="CU1149" s="1"/>
      <c r="CV1149" s="1"/>
      <c r="CW1149" s="1"/>
      <c r="CX1149" s="1"/>
      <c r="CY1149" s="1"/>
      <c r="CZ1149" s="1"/>
      <c r="DA1149" s="1"/>
      <c r="DB1149" s="1"/>
      <c r="DC1149" s="1"/>
      <c r="DD1149" s="1"/>
      <c r="DE1149" s="1"/>
      <c r="DF1149" s="1"/>
      <c r="DG1149" s="1"/>
      <c r="DH1149" s="1"/>
      <c r="DI1149" s="1"/>
      <c r="DJ1149" s="1"/>
      <c r="DK1149" s="1"/>
      <c r="DL1149" s="1"/>
      <c r="DM1149" s="1"/>
      <c r="DN1149" s="1"/>
      <c r="DO1149" s="1"/>
      <c r="DP1149" s="1"/>
      <c r="DQ1149" s="1"/>
      <c r="DR1149" s="1"/>
      <c r="DS1149" s="1"/>
      <c r="DT1149" s="1"/>
      <c r="DU1149" s="1"/>
      <c r="DV1149" s="1"/>
      <c r="DW1149" s="1"/>
      <c r="DX1149" s="1"/>
      <c r="DY1149" s="1"/>
      <c r="DZ1149" s="1"/>
      <c r="EA1149" s="1"/>
      <c r="EB1149" s="1"/>
      <c r="EC1149" s="1"/>
      <c r="ED1149" s="1"/>
      <c r="EE1149" s="1"/>
      <c r="EF1149" s="1"/>
      <c r="EG1149" s="1"/>
      <c r="EH1149" s="1"/>
      <c r="EI1149" s="1"/>
      <c r="EJ1149" s="1"/>
      <c r="EK1149" s="1"/>
      <c r="EL1149" s="1"/>
      <c r="EM1149" s="1"/>
      <c r="EN1149" s="1"/>
      <c r="EO1149" s="1"/>
      <c r="EP1149" s="1"/>
      <c r="EQ1149" s="1"/>
      <c r="ER1149" s="1"/>
      <c r="ES1149" s="1"/>
      <c r="ET1149" s="1"/>
      <c r="EU1149" s="1"/>
      <c r="EV1149" s="1"/>
      <c r="EW1149" s="1"/>
      <c r="EX1149" s="1"/>
      <c r="EY1149" s="1"/>
      <c r="EZ1149" s="1"/>
      <c r="FA1149" s="1"/>
      <c r="FB1149" s="1"/>
      <c r="FC1149" s="1"/>
      <c r="FD1149" s="1"/>
      <c r="FE1149" s="1"/>
      <c r="FF1149" s="1"/>
      <c r="FG1149" s="1"/>
      <c r="FH1149" s="1"/>
      <c r="FI1149" s="1"/>
      <c r="FJ1149" s="1"/>
      <c r="FK1149" s="1"/>
      <c r="FL1149" s="1"/>
      <c r="FM1149" s="1"/>
      <c r="FN1149" s="1"/>
      <c r="FO1149" s="1"/>
      <c r="FP1149" s="1"/>
      <c r="FQ1149" s="1"/>
      <c r="FR1149" s="1"/>
      <c r="FS1149" s="1"/>
      <c r="FT1149" s="1"/>
      <c r="FU1149" s="1"/>
      <c r="FV1149" s="1"/>
      <c r="FW1149" s="1"/>
      <c r="FX1149" s="1"/>
      <c r="FY1149" s="1"/>
      <c r="FZ1149" s="1"/>
      <c r="GA1149" s="1"/>
      <c r="GB1149" s="1"/>
      <c r="GC1149" s="1"/>
      <c r="GD1149" s="1"/>
      <c r="GE1149" s="1"/>
      <c r="GF1149" s="1"/>
      <c r="GG1149" s="1"/>
      <c r="GH1149" s="1"/>
      <c r="GI1149" s="1"/>
      <c r="GJ1149" s="1"/>
      <c r="GK1149" s="1"/>
      <c r="GL1149" s="1"/>
      <c r="GM1149" s="1"/>
      <c r="GN1149" s="1"/>
      <c r="GO1149" s="1"/>
      <c r="GP1149" s="1"/>
      <c r="GQ1149" s="1"/>
      <c r="GR1149" s="1"/>
      <c r="GS1149" s="1"/>
      <c r="GT1149" s="1"/>
      <c r="GU1149" s="1"/>
      <c r="GV1149" s="1"/>
      <c r="GW1149" s="1"/>
      <c r="GX1149" s="1"/>
      <c r="GY1149" s="1"/>
      <c r="GZ1149" s="1"/>
      <c r="HA1149" s="1"/>
      <c r="HB1149" s="1"/>
      <c r="HC1149" s="1"/>
      <c r="HD1149" s="1"/>
      <c r="HE1149" s="1"/>
      <c r="HF1149" s="1"/>
      <c r="HG1149" s="1"/>
      <c r="HH1149" s="1"/>
      <c r="HI1149" s="1"/>
      <c r="HJ1149" s="1"/>
      <c r="HK1149" s="1"/>
      <c r="HL1149" s="1"/>
    </row>
    <row r="1150" spans="1:220" x14ac:dyDescent="0.15">
      <c r="A1150" s="97"/>
      <c r="B1150" s="19"/>
      <c r="C1150" s="2"/>
      <c r="D1150" s="16"/>
      <c r="E1150" s="17"/>
      <c r="F1150" s="17"/>
      <c r="G1150" s="17"/>
      <c r="H1150" s="17"/>
      <c r="I1150" s="16"/>
      <c r="J1150" s="99"/>
      <c r="K1150" s="3"/>
      <c r="L1150" s="20"/>
      <c r="M1150" s="15"/>
      <c r="N1150" s="15"/>
      <c r="O1150" s="20"/>
      <c r="P1150" s="2"/>
      <c r="Q1150" s="2"/>
      <c r="R1150" s="4"/>
      <c r="S1150" s="99"/>
      <c r="T1150" s="9"/>
      <c r="U1150" s="8"/>
      <c r="V1150" s="8"/>
      <c r="W1150" s="8"/>
      <c r="X1150" s="9"/>
      <c r="Y1150" s="1"/>
      <c r="Z1150" s="8"/>
      <c r="AA1150" s="9"/>
      <c r="AB1150" s="9"/>
      <c r="AC1150" s="9"/>
      <c r="AD1150" s="8"/>
      <c r="AE1150" s="10"/>
      <c r="AF1150" s="8"/>
      <c r="AG1150" s="8"/>
      <c r="AH1150" s="99"/>
      <c r="AI1150" s="3"/>
      <c r="AJ1150" s="3"/>
      <c r="AK1150" s="3"/>
      <c r="AL1150" s="3"/>
      <c r="AM1150" s="99"/>
      <c r="AN1150" s="3"/>
      <c r="AO1150" s="3"/>
      <c r="AP1150" s="3"/>
      <c r="AQ1150" s="3"/>
      <c r="AR1150" s="99"/>
      <c r="AS1150" s="3"/>
      <c r="AT1150" s="3"/>
      <c r="AU1150" s="4"/>
      <c r="AV1150" s="99"/>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c r="BZ1150" s="1"/>
      <c r="CA1150" s="1"/>
      <c r="CB1150" s="1"/>
      <c r="CC1150" s="1"/>
      <c r="CD1150" s="1"/>
      <c r="CE1150" s="1"/>
      <c r="CF1150" s="1"/>
      <c r="CG1150" s="1"/>
      <c r="CH1150" s="1"/>
      <c r="CI1150" s="1"/>
      <c r="CJ1150" s="1"/>
      <c r="CK1150" s="1"/>
      <c r="CL1150" s="1"/>
      <c r="CM1150" s="1"/>
      <c r="CN1150" s="1"/>
      <c r="CO1150" s="1"/>
      <c r="CP1150" s="1"/>
      <c r="CQ1150" s="1"/>
      <c r="CR1150" s="1"/>
      <c r="CS1150" s="1"/>
      <c r="CT1150" s="1"/>
      <c r="CU1150" s="1"/>
      <c r="CV1150" s="1"/>
      <c r="CW1150" s="1"/>
      <c r="CX1150" s="1"/>
      <c r="CY1150" s="1"/>
      <c r="CZ1150" s="1"/>
      <c r="DA1150" s="1"/>
      <c r="DB1150" s="1"/>
      <c r="DC1150" s="1"/>
      <c r="DD1150" s="1"/>
      <c r="DE1150" s="1"/>
      <c r="DF1150" s="1"/>
      <c r="DG1150" s="1"/>
      <c r="DH1150" s="1"/>
      <c r="DI1150" s="1"/>
      <c r="DJ1150" s="1"/>
      <c r="DK1150" s="1"/>
      <c r="DL1150" s="1"/>
      <c r="DM1150" s="1"/>
      <c r="DN1150" s="1"/>
      <c r="DO1150" s="1"/>
      <c r="DP1150" s="1"/>
      <c r="DQ1150" s="1"/>
      <c r="DR1150" s="1"/>
      <c r="DS1150" s="1"/>
      <c r="DT1150" s="1"/>
      <c r="DU1150" s="1"/>
      <c r="DV1150" s="1"/>
      <c r="DW1150" s="1"/>
      <c r="DX1150" s="1"/>
      <c r="DY1150" s="1"/>
      <c r="DZ1150" s="1"/>
      <c r="EA1150" s="1"/>
      <c r="EB1150" s="1"/>
      <c r="EC1150" s="1"/>
      <c r="ED1150" s="1"/>
      <c r="EE1150" s="1"/>
      <c r="EF1150" s="1"/>
      <c r="EG1150" s="1"/>
      <c r="EH1150" s="1"/>
      <c r="EI1150" s="1"/>
      <c r="EJ1150" s="1"/>
      <c r="EK1150" s="1"/>
      <c r="EL1150" s="1"/>
      <c r="EM1150" s="1"/>
      <c r="EN1150" s="1"/>
      <c r="EO1150" s="1"/>
      <c r="EP1150" s="1"/>
      <c r="EQ1150" s="1"/>
      <c r="ER1150" s="1"/>
      <c r="ES1150" s="1"/>
      <c r="ET1150" s="1"/>
      <c r="EU1150" s="1"/>
      <c r="EV1150" s="1"/>
      <c r="EW1150" s="1"/>
      <c r="EX1150" s="1"/>
      <c r="EY1150" s="1"/>
      <c r="EZ1150" s="1"/>
      <c r="FA1150" s="1"/>
      <c r="FB1150" s="1"/>
      <c r="FC1150" s="1"/>
      <c r="FD1150" s="1"/>
      <c r="FE1150" s="1"/>
      <c r="FF1150" s="1"/>
      <c r="FG1150" s="1"/>
      <c r="FH1150" s="1"/>
      <c r="FI1150" s="1"/>
      <c r="FJ1150" s="1"/>
      <c r="FK1150" s="1"/>
      <c r="FL1150" s="1"/>
      <c r="FM1150" s="1"/>
      <c r="FN1150" s="1"/>
      <c r="FO1150" s="1"/>
      <c r="FP1150" s="1"/>
      <c r="FQ1150" s="1"/>
      <c r="FR1150" s="1"/>
      <c r="FS1150" s="1"/>
      <c r="FT1150" s="1"/>
      <c r="FU1150" s="1"/>
      <c r="FV1150" s="1"/>
      <c r="FW1150" s="1"/>
      <c r="FX1150" s="1"/>
      <c r="FY1150" s="1"/>
      <c r="FZ1150" s="1"/>
      <c r="GA1150" s="1"/>
      <c r="GB1150" s="1"/>
      <c r="GC1150" s="1"/>
      <c r="GD1150" s="1"/>
      <c r="GE1150" s="1"/>
      <c r="GF1150" s="1"/>
      <c r="GG1150" s="1"/>
      <c r="GH1150" s="1"/>
      <c r="GI1150" s="1"/>
      <c r="GJ1150" s="1"/>
      <c r="GK1150" s="1"/>
      <c r="GL1150" s="1"/>
      <c r="GM1150" s="1"/>
      <c r="GN1150" s="1"/>
      <c r="GO1150" s="1"/>
      <c r="GP1150" s="1"/>
      <c r="GQ1150" s="1"/>
      <c r="GR1150" s="1"/>
      <c r="GS1150" s="1"/>
      <c r="GT1150" s="1"/>
      <c r="GU1150" s="1"/>
      <c r="GV1150" s="1"/>
      <c r="GW1150" s="1"/>
      <c r="GX1150" s="1"/>
      <c r="GY1150" s="1"/>
      <c r="GZ1150" s="1"/>
      <c r="HA1150" s="1"/>
      <c r="HB1150" s="1"/>
      <c r="HC1150" s="1"/>
      <c r="HD1150" s="1"/>
      <c r="HE1150" s="1"/>
      <c r="HF1150" s="1"/>
      <c r="HG1150" s="1"/>
      <c r="HH1150" s="1"/>
      <c r="HI1150" s="1"/>
      <c r="HJ1150" s="1"/>
      <c r="HK1150" s="1"/>
      <c r="HL1150" s="1"/>
    </row>
    <row r="1151" spans="1:220" x14ac:dyDescent="0.15">
      <c r="A1151" s="97"/>
      <c r="B1151" s="19"/>
      <c r="C1151" s="2"/>
      <c r="D1151" s="16"/>
      <c r="E1151" s="17"/>
      <c r="F1151" s="17"/>
      <c r="G1151" s="17"/>
      <c r="H1151" s="17"/>
      <c r="I1151" s="16"/>
      <c r="J1151" s="99"/>
      <c r="K1151" s="3"/>
      <c r="L1151" s="20"/>
      <c r="M1151" s="15"/>
      <c r="N1151" s="15"/>
      <c r="O1151" s="20"/>
      <c r="P1151" s="2"/>
      <c r="Q1151" s="2"/>
      <c r="R1151" s="4"/>
      <c r="S1151" s="99"/>
      <c r="T1151" s="9"/>
      <c r="AH1151" s="99"/>
      <c r="AI1151" s="3"/>
      <c r="AJ1151" s="9"/>
      <c r="AK1151" s="11"/>
      <c r="AL1151" s="12"/>
      <c r="AM1151" s="99"/>
      <c r="AN1151" s="11"/>
      <c r="AO1151" s="14"/>
      <c r="AP1151" s="13"/>
      <c r="AQ1151" s="15"/>
      <c r="AR1151" s="99"/>
      <c r="AS1151" s="2"/>
      <c r="AT1151" s="3"/>
      <c r="AU1151" s="4"/>
      <c r="AV1151" s="99"/>
    </row>
    <row r="1152" spans="1:220" x14ac:dyDescent="0.15">
      <c r="A1152" s="97"/>
      <c r="B1152" s="19"/>
      <c r="C1152" s="2"/>
      <c r="D1152" s="16"/>
      <c r="E1152" s="17"/>
      <c r="F1152" s="17"/>
      <c r="G1152" s="17"/>
      <c r="H1152" s="17"/>
      <c r="I1152" s="16"/>
      <c r="J1152" s="99"/>
      <c r="K1152" s="3"/>
      <c r="L1152" s="20"/>
      <c r="M1152" s="15"/>
      <c r="N1152" s="15"/>
      <c r="O1152" s="20"/>
      <c r="P1152" s="2"/>
      <c r="Q1152" s="2"/>
      <c r="R1152" s="4"/>
      <c r="S1152" s="99"/>
      <c r="T1152" s="9"/>
      <c r="AH1152" s="99"/>
      <c r="AI1152" s="3"/>
      <c r="AJ1152" s="9"/>
      <c r="AK1152" s="16"/>
      <c r="AL1152" s="17"/>
      <c r="AM1152" s="99"/>
      <c r="AN1152" s="16"/>
      <c r="AO1152" s="3"/>
      <c r="AP1152" s="15"/>
      <c r="AQ1152" s="15"/>
      <c r="AR1152" s="99"/>
      <c r="AS1152" s="2"/>
      <c r="AT1152" s="3"/>
      <c r="AU1152" s="4"/>
      <c r="AV1152" s="99"/>
    </row>
    <row r="1153" spans="1:48" x14ac:dyDescent="0.15">
      <c r="A1153" s="97"/>
      <c r="B1153" s="19"/>
      <c r="C1153" s="2"/>
      <c r="D1153" s="16"/>
      <c r="E1153" s="17"/>
      <c r="F1153" s="17"/>
      <c r="G1153" s="17"/>
      <c r="H1153" s="17"/>
      <c r="I1153" s="16"/>
      <c r="J1153" s="99"/>
      <c r="K1153" s="3"/>
      <c r="L1153" s="20"/>
      <c r="M1153" s="15"/>
      <c r="N1153" s="15"/>
      <c r="O1153" s="20"/>
      <c r="P1153" s="2"/>
      <c r="Q1153" s="2"/>
      <c r="R1153" s="4"/>
      <c r="S1153" s="99"/>
      <c r="T1153" s="9"/>
      <c r="AH1153" s="99"/>
      <c r="AI1153" s="3"/>
      <c r="AJ1153" s="9"/>
      <c r="AK1153" s="16"/>
      <c r="AL1153" s="17"/>
      <c r="AM1153" s="99"/>
      <c r="AN1153" s="16"/>
      <c r="AO1153" s="3"/>
      <c r="AP1153" s="15"/>
      <c r="AQ1153" s="15"/>
      <c r="AR1153" s="99"/>
      <c r="AS1153" s="2"/>
      <c r="AT1153" s="3"/>
      <c r="AU1153" s="4"/>
      <c r="AV1153" s="101"/>
    </row>
    <row r="1154" spans="1:48" x14ac:dyDescent="0.15">
      <c r="A1154" s="97"/>
      <c r="B1154" s="19"/>
      <c r="C1154" s="2"/>
      <c r="D1154" s="16"/>
      <c r="E1154" s="17"/>
      <c r="F1154" s="17"/>
      <c r="G1154" s="17"/>
      <c r="H1154" s="17"/>
      <c r="I1154" s="16"/>
      <c r="J1154" s="99"/>
      <c r="K1154" s="3"/>
      <c r="L1154" s="20"/>
      <c r="M1154" s="15"/>
      <c r="N1154" s="15"/>
      <c r="O1154" s="20"/>
      <c r="P1154" s="2"/>
      <c r="Q1154" s="2"/>
      <c r="R1154" s="4"/>
      <c r="S1154" s="99"/>
      <c r="T1154" s="9"/>
      <c r="AH1154" s="99"/>
      <c r="AI1154" s="3"/>
      <c r="AJ1154" s="9"/>
      <c r="AK1154" s="16"/>
      <c r="AL1154" s="17"/>
      <c r="AM1154" s="99"/>
      <c r="AN1154" s="16"/>
      <c r="AO1154" s="3"/>
      <c r="AP1154" s="15"/>
      <c r="AQ1154" s="15"/>
      <c r="AR1154" s="99"/>
      <c r="AS1154" s="2"/>
      <c r="AT1154" s="3"/>
      <c r="AU1154" s="4"/>
      <c r="AV1154" s="101"/>
    </row>
    <row r="1155" spans="1:48" x14ac:dyDescent="0.15">
      <c r="A1155" s="97"/>
      <c r="B1155" s="19"/>
      <c r="C1155" s="2"/>
      <c r="D1155" s="16"/>
      <c r="E1155" s="17"/>
      <c r="F1155" s="17"/>
      <c r="G1155" s="17"/>
      <c r="H1155" s="17"/>
      <c r="I1155" s="16"/>
      <c r="J1155" s="99"/>
      <c r="K1155" s="3"/>
      <c r="L1155" s="20"/>
      <c r="M1155" s="15"/>
      <c r="N1155" s="15"/>
      <c r="O1155" s="20"/>
      <c r="P1155" s="2"/>
      <c r="Q1155" s="2"/>
      <c r="R1155" s="4"/>
      <c r="S1155" s="99"/>
      <c r="T1155" s="9"/>
      <c r="AH1155" s="99"/>
      <c r="AI1155" s="3"/>
      <c r="AJ1155" s="9"/>
      <c r="AK1155" s="16"/>
      <c r="AL1155" s="17"/>
      <c r="AM1155" s="99"/>
      <c r="AN1155" s="16"/>
      <c r="AO1155" s="3"/>
      <c r="AP1155" s="15"/>
      <c r="AQ1155" s="15"/>
      <c r="AR1155" s="99"/>
      <c r="AS1155" s="2"/>
      <c r="AT1155" s="3"/>
      <c r="AU1155" s="4"/>
      <c r="AV1155" s="99"/>
    </row>
    <row r="1156" spans="1:48" x14ac:dyDescent="0.15">
      <c r="A1156" s="97"/>
      <c r="B1156" s="19"/>
      <c r="C1156" s="2"/>
      <c r="D1156" s="16"/>
      <c r="E1156" s="17"/>
      <c r="F1156" s="17"/>
      <c r="G1156" s="17"/>
      <c r="H1156" s="17"/>
      <c r="I1156" s="16"/>
      <c r="J1156" s="99"/>
      <c r="K1156" s="3"/>
      <c r="L1156" s="20"/>
      <c r="M1156" s="15"/>
      <c r="N1156" s="15"/>
      <c r="O1156" s="20"/>
      <c r="P1156" s="2"/>
      <c r="Q1156" s="2"/>
      <c r="R1156" s="4"/>
      <c r="S1156" s="99"/>
      <c r="T1156" s="9"/>
      <c r="AH1156" s="99"/>
      <c r="AI1156" s="2"/>
      <c r="AJ1156" s="9"/>
      <c r="AK1156" s="16"/>
      <c r="AL1156" s="17"/>
      <c r="AM1156" s="99"/>
      <c r="AN1156" s="16"/>
      <c r="AO1156" s="3"/>
      <c r="AP1156" s="15"/>
      <c r="AQ1156" s="15"/>
      <c r="AR1156" s="99"/>
      <c r="AS1156" s="2"/>
      <c r="AT1156" s="2"/>
      <c r="AU1156" s="28"/>
      <c r="AV1156" s="99"/>
    </row>
    <row r="1157" spans="1:48" x14ac:dyDescent="0.15">
      <c r="A1157" s="97"/>
      <c r="B1157" s="19"/>
      <c r="C1157" s="2"/>
      <c r="D1157" s="16"/>
      <c r="E1157" s="17"/>
      <c r="F1157" s="17"/>
      <c r="G1157" s="17"/>
      <c r="H1157" s="17"/>
      <c r="I1157" s="16"/>
      <c r="J1157" s="99"/>
      <c r="K1157" s="3"/>
      <c r="L1157" s="20"/>
      <c r="M1157" s="15"/>
      <c r="N1157" s="15"/>
      <c r="O1157" s="20"/>
      <c r="P1157" s="2"/>
      <c r="Q1157" s="2"/>
      <c r="R1157" s="4"/>
      <c r="S1157" s="99"/>
      <c r="T1157" s="9"/>
      <c r="AH1157" s="99"/>
      <c r="AI1157" s="2"/>
      <c r="AJ1157" s="9"/>
      <c r="AK1157" s="16"/>
      <c r="AL1157" s="17"/>
      <c r="AM1157" s="99"/>
      <c r="AN1157" s="16"/>
      <c r="AO1157" s="3"/>
      <c r="AP1157" s="15"/>
      <c r="AQ1157" s="15"/>
      <c r="AR1157" s="99"/>
      <c r="AS1157" s="2"/>
      <c r="AT1157" s="2"/>
      <c r="AU1157" s="28"/>
      <c r="AV1157" s="99"/>
    </row>
    <row r="1158" spans="1:48" x14ac:dyDescent="0.15">
      <c r="A1158" s="97"/>
      <c r="B1158" s="19"/>
      <c r="C1158" s="2"/>
      <c r="D1158" s="16"/>
      <c r="E1158" s="17"/>
      <c r="F1158" s="17"/>
      <c r="G1158" s="17"/>
      <c r="H1158" s="17"/>
      <c r="I1158" s="16"/>
      <c r="J1158" s="99"/>
      <c r="K1158" s="3"/>
      <c r="L1158" s="20"/>
      <c r="M1158" s="15"/>
      <c r="N1158" s="15"/>
      <c r="O1158" s="20"/>
      <c r="P1158" s="2"/>
      <c r="Q1158" s="2"/>
      <c r="R1158" s="4"/>
      <c r="S1158" s="99"/>
      <c r="T1158" s="9"/>
      <c r="AH1158" s="99"/>
      <c r="AI1158" s="2"/>
      <c r="AJ1158" s="9"/>
      <c r="AK1158" s="16"/>
      <c r="AL1158" s="17"/>
      <c r="AM1158" s="99"/>
      <c r="AN1158" s="16"/>
      <c r="AO1158" s="3"/>
      <c r="AP1158" s="15"/>
      <c r="AQ1158" s="15"/>
      <c r="AR1158" s="99"/>
      <c r="AS1158" s="2"/>
      <c r="AT1158" s="2"/>
      <c r="AU1158" s="28"/>
      <c r="AV1158" s="99"/>
    </row>
    <row r="1159" spans="1:48" x14ac:dyDescent="0.15">
      <c r="A1159" s="97"/>
      <c r="B1159" s="19"/>
      <c r="C1159" s="2"/>
      <c r="D1159" s="16"/>
      <c r="E1159" s="17"/>
      <c r="F1159" s="17"/>
      <c r="G1159" s="17"/>
      <c r="H1159" s="17"/>
      <c r="I1159" s="16"/>
      <c r="J1159" s="99"/>
      <c r="K1159" s="3"/>
      <c r="L1159" s="20"/>
      <c r="M1159" s="15"/>
      <c r="N1159" s="15"/>
      <c r="O1159" s="20"/>
      <c r="P1159" s="2"/>
      <c r="Q1159" s="2"/>
      <c r="R1159" s="4"/>
      <c r="S1159" s="99"/>
      <c r="T1159" s="9"/>
      <c r="AH1159" s="99"/>
      <c r="AI1159" s="2"/>
      <c r="AJ1159" s="9"/>
      <c r="AK1159" s="16"/>
      <c r="AL1159" s="17"/>
      <c r="AM1159" s="99"/>
      <c r="AN1159" s="16"/>
      <c r="AO1159" s="3"/>
      <c r="AP1159" s="15"/>
      <c r="AQ1159" s="15"/>
      <c r="AR1159" s="99"/>
      <c r="AS1159" s="2"/>
      <c r="AT1159" s="2"/>
      <c r="AU1159" s="28"/>
      <c r="AV1159" s="99"/>
    </row>
    <row r="1160" spans="1:48" x14ac:dyDescent="0.15">
      <c r="A1160" s="97"/>
      <c r="B1160" s="19"/>
      <c r="C1160" s="2"/>
      <c r="D1160" s="16"/>
      <c r="E1160" s="17"/>
      <c r="F1160" s="17"/>
      <c r="G1160" s="17"/>
      <c r="H1160" s="17"/>
      <c r="I1160" s="16"/>
      <c r="J1160" s="99"/>
      <c r="K1160" s="3"/>
      <c r="L1160" s="20"/>
      <c r="M1160" s="15"/>
      <c r="N1160" s="15"/>
      <c r="O1160" s="20"/>
      <c r="P1160" s="2"/>
      <c r="Q1160" s="2"/>
      <c r="R1160" s="4"/>
      <c r="S1160" s="99"/>
      <c r="T1160" s="9"/>
      <c r="AH1160" s="99"/>
      <c r="AI1160" s="2"/>
      <c r="AJ1160" s="9"/>
      <c r="AK1160" s="16"/>
      <c r="AL1160" s="17"/>
      <c r="AM1160" s="99"/>
      <c r="AN1160" s="16"/>
      <c r="AO1160" s="3"/>
      <c r="AP1160" s="15"/>
      <c r="AQ1160" s="15"/>
      <c r="AR1160" s="99"/>
      <c r="AS1160" s="2"/>
      <c r="AT1160" s="2"/>
      <c r="AU1160" s="28"/>
      <c r="AV1160" s="99"/>
    </row>
    <row r="1161" spans="1:48" x14ac:dyDescent="0.15">
      <c r="A1161" s="97"/>
      <c r="B1161" s="19"/>
      <c r="C1161" s="2"/>
      <c r="D1161" s="16"/>
      <c r="E1161" s="17"/>
      <c r="F1161" s="17"/>
      <c r="G1161" s="17"/>
      <c r="H1161" s="17"/>
      <c r="I1161" s="16"/>
      <c r="J1161" s="99"/>
      <c r="K1161" s="3"/>
      <c r="L1161" s="20"/>
      <c r="M1161" s="15"/>
      <c r="N1161" s="15"/>
      <c r="O1161" s="20"/>
      <c r="P1161" s="2"/>
      <c r="Q1161" s="2"/>
      <c r="R1161" s="4"/>
      <c r="S1161" s="99"/>
      <c r="T1161" s="9"/>
      <c r="AH1161" s="99"/>
      <c r="AI1161" s="2"/>
      <c r="AJ1161" s="9"/>
      <c r="AK1161" s="16"/>
      <c r="AL1161" s="17"/>
      <c r="AM1161" s="99"/>
      <c r="AN1161" s="16"/>
      <c r="AO1161" s="3"/>
      <c r="AP1161" s="15"/>
      <c r="AQ1161" s="15"/>
      <c r="AR1161" s="99"/>
      <c r="AS1161" s="2"/>
      <c r="AT1161" s="2"/>
      <c r="AU1161" s="28"/>
      <c r="AV1161" s="99"/>
    </row>
    <row r="1162" spans="1:48" x14ac:dyDescent="0.15">
      <c r="A1162" s="97"/>
      <c r="B1162" s="19"/>
      <c r="C1162" s="2"/>
      <c r="D1162" s="16"/>
      <c r="E1162" s="17"/>
      <c r="F1162" s="17"/>
      <c r="G1162" s="17"/>
      <c r="H1162" s="17"/>
      <c r="I1162" s="16"/>
      <c r="J1162" s="99"/>
      <c r="K1162" s="3"/>
      <c r="L1162" s="20"/>
      <c r="M1162" s="15"/>
      <c r="N1162" s="15"/>
      <c r="O1162" s="20"/>
      <c r="P1162" s="2"/>
      <c r="Q1162" s="2"/>
      <c r="R1162" s="4"/>
      <c r="S1162" s="99"/>
      <c r="T1162" s="9"/>
      <c r="AH1162" s="99"/>
      <c r="AI1162" s="2"/>
      <c r="AJ1162" s="9"/>
      <c r="AK1162" s="16"/>
      <c r="AL1162" s="17"/>
      <c r="AM1162" s="99"/>
      <c r="AN1162" s="16"/>
      <c r="AO1162" s="3"/>
      <c r="AP1162" s="15"/>
      <c r="AQ1162" s="15"/>
      <c r="AR1162" s="99"/>
      <c r="AS1162" s="2"/>
      <c r="AT1162" s="2"/>
      <c r="AU1162" s="28"/>
      <c r="AV1162" s="99"/>
    </row>
    <row r="1163" spans="1:48" x14ac:dyDescent="0.15">
      <c r="A1163" s="97"/>
      <c r="B1163" s="19"/>
      <c r="C1163" s="2"/>
      <c r="D1163" s="16"/>
      <c r="E1163" s="17"/>
      <c r="F1163" s="17"/>
      <c r="G1163" s="17"/>
      <c r="H1163" s="17"/>
      <c r="I1163" s="16"/>
      <c r="J1163" s="99"/>
      <c r="K1163" s="3"/>
      <c r="L1163" s="20"/>
      <c r="M1163" s="15"/>
      <c r="N1163" s="15"/>
      <c r="O1163" s="20"/>
      <c r="P1163" s="2"/>
      <c r="Q1163" s="2"/>
      <c r="R1163" s="4"/>
      <c r="S1163" s="99"/>
      <c r="T1163" s="9"/>
      <c r="AH1163" s="99"/>
      <c r="AI1163" s="2"/>
      <c r="AJ1163" s="9"/>
      <c r="AK1163" s="16"/>
      <c r="AL1163" s="17"/>
      <c r="AM1163" s="99"/>
      <c r="AN1163" s="16"/>
      <c r="AO1163" s="3"/>
      <c r="AP1163" s="15"/>
      <c r="AQ1163" s="15"/>
      <c r="AR1163" s="99"/>
      <c r="AS1163" s="2"/>
      <c r="AT1163" s="2"/>
      <c r="AU1163" s="28"/>
      <c r="AV1163" s="99"/>
    </row>
    <row r="1164" spans="1:48" x14ac:dyDescent="0.15">
      <c r="A1164" s="97"/>
      <c r="B1164" s="19"/>
      <c r="C1164" s="2"/>
      <c r="D1164" s="16"/>
      <c r="E1164" s="17"/>
      <c r="F1164" s="17"/>
      <c r="G1164" s="17"/>
      <c r="H1164" s="17"/>
      <c r="I1164" s="16"/>
      <c r="J1164" s="99"/>
      <c r="K1164" s="3"/>
      <c r="L1164" s="20"/>
      <c r="M1164" s="15"/>
      <c r="N1164" s="15"/>
      <c r="O1164" s="20"/>
      <c r="P1164" s="2"/>
      <c r="Q1164" s="2"/>
      <c r="R1164" s="4"/>
      <c r="S1164" s="99"/>
      <c r="T1164" s="9"/>
      <c r="AH1164" s="99"/>
      <c r="AI1164" s="2"/>
      <c r="AJ1164" s="9"/>
      <c r="AK1164" s="16"/>
      <c r="AL1164" s="17"/>
      <c r="AM1164" s="99"/>
      <c r="AN1164" s="16"/>
      <c r="AO1164" s="3"/>
      <c r="AP1164" s="15"/>
      <c r="AQ1164" s="15"/>
      <c r="AR1164" s="99"/>
      <c r="AS1164" s="2"/>
      <c r="AT1164" s="2"/>
      <c r="AU1164" s="28"/>
      <c r="AV1164" s="99"/>
    </row>
    <row r="1165" spans="1:48" x14ac:dyDescent="0.15">
      <c r="A1165" s="97"/>
      <c r="B1165" s="19"/>
      <c r="C1165" s="2"/>
      <c r="D1165" s="16"/>
      <c r="E1165" s="17"/>
      <c r="F1165" s="17"/>
      <c r="G1165" s="17"/>
      <c r="H1165" s="17"/>
      <c r="I1165" s="16"/>
      <c r="J1165" s="99"/>
      <c r="K1165" s="3"/>
      <c r="L1165" s="20"/>
      <c r="M1165" s="15"/>
      <c r="N1165" s="15"/>
      <c r="O1165" s="20"/>
      <c r="P1165" s="2"/>
      <c r="Q1165" s="2"/>
      <c r="R1165" s="4"/>
      <c r="S1165" s="99"/>
      <c r="T1165" s="9"/>
      <c r="AH1165" s="99"/>
      <c r="AI1165" s="2"/>
      <c r="AJ1165" s="9"/>
      <c r="AK1165" s="16"/>
      <c r="AL1165" s="17"/>
      <c r="AM1165" s="99"/>
      <c r="AN1165" s="16"/>
      <c r="AO1165" s="3"/>
      <c r="AP1165" s="15"/>
      <c r="AQ1165" s="15"/>
      <c r="AR1165" s="99"/>
      <c r="AS1165" s="2"/>
      <c r="AT1165" s="2"/>
      <c r="AU1165" s="28"/>
      <c r="AV1165" s="99"/>
    </row>
    <row r="1166" spans="1:48" x14ac:dyDescent="0.15">
      <c r="A1166" s="97"/>
      <c r="B1166" s="19"/>
      <c r="C1166" s="2"/>
      <c r="D1166" s="16"/>
      <c r="E1166" s="17"/>
      <c r="F1166" s="17"/>
      <c r="G1166" s="17"/>
      <c r="H1166" s="17"/>
      <c r="I1166" s="16"/>
      <c r="J1166" s="99"/>
      <c r="K1166" s="3"/>
      <c r="L1166" s="20"/>
      <c r="M1166" s="15"/>
      <c r="N1166" s="15"/>
      <c r="O1166" s="20"/>
      <c r="P1166" s="2"/>
      <c r="Q1166" s="2"/>
      <c r="R1166" s="4"/>
      <c r="S1166" s="99"/>
      <c r="T1166" s="9"/>
      <c r="AH1166" s="99"/>
      <c r="AI1166" s="2"/>
      <c r="AJ1166" s="9"/>
      <c r="AK1166" s="16"/>
      <c r="AL1166" s="17"/>
      <c r="AM1166" s="99"/>
      <c r="AN1166" s="16"/>
      <c r="AO1166" s="3"/>
      <c r="AP1166" s="15"/>
      <c r="AQ1166" s="15"/>
      <c r="AR1166" s="99"/>
      <c r="AS1166" s="2"/>
      <c r="AT1166" s="2"/>
      <c r="AU1166" s="28"/>
      <c r="AV1166" s="99"/>
    </row>
    <row r="1167" spans="1:48" x14ac:dyDescent="0.15">
      <c r="A1167" s="97"/>
      <c r="B1167" s="19"/>
      <c r="C1167" s="2"/>
      <c r="D1167" s="16"/>
      <c r="E1167" s="17"/>
      <c r="F1167" s="17"/>
      <c r="G1167" s="17"/>
      <c r="H1167" s="17"/>
      <c r="I1167" s="16"/>
      <c r="J1167" s="99"/>
      <c r="K1167" s="3"/>
      <c r="L1167" s="20"/>
      <c r="M1167" s="15"/>
      <c r="N1167" s="15"/>
      <c r="O1167" s="20"/>
      <c r="P1167" s="2"/>
      <c r="Q1167" s="2"/>
      <c r="R1167" s="4"/>
      <c r="S1167" s="99"/>
      <c r="T1167" s="9"/>
      <c r="AH1167" s="99"/>
      <c r="AI1167" s="2"/>
      <c r="AJ1167" s="9"/>
      <c r="AK1167" s="16"/>
      <c r="AL1167" s="17"/>
      <c r="AM1167" s="99"/>
      <c r="AN1167" s="16"/>
      <c r="AO1167" s="3"/>
      <c r="AP1167" s="15"/>
      <c r="AQ1167" s="15"/>
      <c r="AR1167" s="99"/>
      <c r="AS1167" s="2"/>
      <c r="AT1167" s="2"/>
      <c r="AU1167" s="28"/>
      <c r="AV1167" s="99"/>
    </row>
    <row r="1168" spans="1:48" x14ac:dyDescent="0.15">
      <c r="A1168" s="97"/>
      <c r="B1168" s="19"/>
      <c r="C1168" s="2"/>
      <c r="D1168" s="16"/>
      <c r="E1168" s="17"/>
      <c r="F1168" s="17"/>
      <c r="G1168" s="17"/>
      <c r="H1168" s="17"/>
      <c r="I1168" s="16"/>
      <c r="J1168" s="99"/>
      <c r="K1168" s="3"/>
      <c r="L1168" s="20"/>
      <c r="M1168" s="15"/>
      <c r="N1168" s="15"/>
      <c r="O1168" s="20"/>
      <c r="P1168" s="2"/>
      <c r="Q1168" s="2"/>
      <c r="R1168" s="4"/>
      <c r="S1168" s="99"/>
      <c r="T1168" s="9"/>
      <c r="AH1168" s="99"/>
      <c r="AI1168" s="2"/>
      <c r="AJ1168" s="9"/>
      <c r="AK1168" s="16"/>
      <c r="AL1168" s="17"/>
      <c r="AM1168" s="99"/>
      <c r="AN1168" s="16"/>
      <c r="AO1168" s="3"/>
      <c r="AP1168" s="15"/>
      <c r="AQ1168" s="15"/>
      <c r="AR1168" s="99"/>
      <c r="AS1168" s="2"/>
      <c r="AT1168" s="2"/>
      <c r="AU1168" s="28"/>
      <c r="AV1168" s="99"/>
    </row>
    <row r="1169" spans="1:48" x14ac:dyDescent="0.15">
      <c r="A1169" s="97"/>
      <c r="B1169" s="19"/>
      <c r="C1169" s="2"/>
      <c r="D1169" s="16"/>
      <c r="E1169" s="17"/>
      <c r="F1169" s="17"/>
      <c r="G1169" s="17"/>
      <c r="H1169" s="17"/>
      <c r="I1169" s="16"/>
      <c r="J1169" s="99"/>
      <c r="K1169" s="3"/>
      <c r="L1169" s="20"/>
      <c r="M1169" s="15"/>
      <c r="N1169" s="15"/>
      <c r="O1169" s="20"/>
      <c r="P1169" s="2"/>
      <c r="Q1169" s="2"/>
      <c r="R1169" s="4"/>
      <c r="S1169" s="99"/>
      <c r="T1169" s="9"/>
      <c r="AH1169" s="99"/>
      <c r="AI1169" s="2"/>
      <c r="AJ1169" s="9"/>
      <c r="AK1169" s="16"/>
      <c r="AL1169" s="17"/>
      <c r="AM1169" s="99"/>
      <c r="AN1169" s="16"/>
      <c r="AO1169" s="3"/>
      <c r="AP1169" s="15"/>
      <c r="AQ1169" s="15"/>
      <c r="AR1169" s="99"/>
      <c r="AS1169" s="2"/>
      <c r="AT1169" s="2"/>
      <c r="AU1169" s="28"/>
      <c r="AV1169" s="99"/>
    </row>
    <row r="1170" spans="1:48" x14ac:dyDescent="0.15">
      <c r="A1170" s="97"/>
      <c r="B1170" s="19"/>
      <c r="C1170" s="2"/>
      <c r="D1170" s="16"/>
      <c r="E1170" s="17"/>
      <c r="F1170" s="17"/>
      <c r="G1170" s="17"/>
      <c r="H1170" s="17"/>
      <c r="I1170" s="16"/>
      <c r="J1170" s="99"/>
      <c r="K1170" s="3"/>
      <c r="L1170" s="20"/>
      <c r="M1170" s="15"/>
      <c r="N1170" s="15"/>
      <c r="O1170" s="20"/>
      <c r="P1170" s="2"/>
      <c r="Q1170" s="2"/>
      <c r="R1170" s="4"/>
      <c r="S1170" s="99"/>
      <c r="T1170" s="9"/>
      <c r="AH1170" s="99"/>
      <c r="AI1170" s="2"/>
      <c r="AJ1170" s="9"/>
      <c r="AK1170" s="16"/>
      <c r="AL1170" s="17"/>
      <c r="AM1170" s="99"/>
      <c r="AN1170" s="16"/>
      <c r="AO1170" s="3"/>
      <c r="AP1170" s="15"/>
      <c r="AQ1170" s="15"/>
      <c r="AR1170" s="99"/>
      <c r="AS1170" s="2"/>
      <c r="AT1170" s="2"/>
      <c r="AU1170" s="28"/>
      <c r="AV1170" s="99"/>
    </row>
    <row r="1171" spans="1:48" x14ac:dyDescent="0.15">
      <c r="A1171" s="97"/>
      <c r="B1171" s="19"/>
      <c r="C1171" s="2"/>
      <c r="D1171" s="16"/>
      <c r="E1171" s="17"/>
      <c r="F1171" s="17"/>
      <c r="G1171" s="17"/>
      <c r="H1171" s="17"/>
      <c r="I1171" s="16"/>
      <c r="J1171" s="99"/>
      <c r="K1171" s="3"/>
      <c r="L1171" s="20"/>
      <c r="M1171" s="15"/>
      <c r="N1171" s="15"/>
      <c r="O1171" s="20"/>
      <c r="P1171" s="2"/>
      <c r="Q1171" s="2"/>
      <c r="R1171" s="4"/>
      <c r="S1171" s="99"/>
      <c r="T1171" s="9"/>
      <c r="AH1171" s="99"/>
      <c r="AI1171" s="3"/>
      <c r="AJ1171" s="9"/>
      <c r="AK1171" s="16"/>
      <c r="AL1171" s="17"/>
      <c r="AM1171" s="99"/>
      <c r="AN1171" s="16"/>
      <c r="AO1171" s="3"/>
      <c r="AP1171" s="15"/>
      <c r="AQ1171" s="15"/>
      <c r="AR1171" s="99"/>
      <c r="AS1171" s="2"/>
      <c r="AT1171" s="3"/>
      <c r="AU1171" s="4"/>
      <c r="AV1171" s="99"/>
    </row>
    <row r="1172" spans="1:48" x14ac:dyDescent="0.15">
      <c r="A1172" s="97"/>
      <c r="B1172" s="19"/>
      <c r="C1172" s="2"/>
      <c r="D1172" s="16"/>
      <c r="E1172" s="17"/>
      <c r="F1172" s="17"/>
      <c r="G1172" s="17"/>
      <c r="H1172" s="17"/>
      <c r="I1172" s="16"/>
      <c r="J1172" s="99"/>
      <c r="K1172" s="3"/>
      <c r="L1172" s="20"/>
      <c r="M1172" s="15"/>
      <c r="N1172" s="15"/>
      <c r="O1172" s="20"/>
      <c r="P1172" s="2"/>
      <c r="Q1172" s="2"/>
      <c r="R1172" s="4"/>
      <c r="S1172" s="99"/>
      <c r="T1172" s="9"/>
      <c r="AH1172" s="99"/>
      <c r="AI1172" s="3"/>
      <c r="AJ1172" s="3"/>
      <c r="AK1172" s="3"/>
      <c r="AL1172" s="3"/>
      <c r="AM1172" s="99"/>
      <c r="AN1172" s="3"/>
      <c r="AO1172" s="3"/>
      <c r="AP1172" s="3"/>
      <c r="AQ1172" s="3"/>
      <c r="AR1172" s="99"/>
      <c r="AS1172" s="3"/>
      <c r="AT1172" s="3"/>
      <c r="AU1172" s="4"/>
      <c r="AV1172" s="99"/>
    </row>
    <row r="1173" spans="1:48" x14ac:dyDescent="0.15">
      <c r="A1173" s="97"/>
      <c r="B1173" s="19"/>
      <c r="C1173" s="2"/>
      <c r="D1173" s="16"/>
      <c r="E1173" s="17"/>
      <c r="F1173" s="17"/>
      <c r="G1173" s="17"/>
      <c r="H1173" s="17"/>
      <c r="I1173" s="16"/>
      <c r="J1173" s="99"/>
      <c r="K1173" s="3"/>
      <c r="L1173" s="20"/>
      <c r="M1173" s="15"/>
      <c r="N1173" s="15"/>
      <c r="O1173" s="20"/>
      <c r="P1173" s="2"/>
      <c r="Q1173" s="2"/>
      <c r="R1173" s="4"/>
      <c r="S1173" s="99"/>
      <c r="T1173" s="9"/>
      <c r="AH1173" s="99"/>
      <c r="AI1173" s="3"/>
      <c r="AJ1173" s="9"/>
      <c r="AK1173" s="11"/>
      <c r="AL1173" s="12"/>
      <c r="AM1173" s="99"/>
      <c r="AN1173" s="11"/>
      <c r="AO1173" s="14"/>
      <c r="AP1173" s="13"/>
      <c r="AQ1173" s="15"/>
      <c r="AR1173" s="99"/>
      <c r="AS1173" s="2"/>
      <c r="AT1173" s="3"/>
      <c r="AU1173" s="4"/>
      <c r="AV1173" s="99"/>
    </row>
    <row r="1174" spans="1:48" x14ac:dyDescent="0.15">
      <c r="A1174" s="97"/>
      <c r="B1174" s="19"/>
      <c r="C1174" s="2"/>
      <c r="D1174" s="16"/>
      <c r="E1174" s="17"/>
      <c r="F1174" s="17"/>
      <c r="G1174" s="17"/>
      <c r="H1174" s="17"/>
      <c r="I1174" s="16"/>
      <c r="J1174" s="99"/>
      <c r="K1174" s="3"/>
      <c r="L1174" s="20"/>
      <c r="M1174" s="15"/>
      <c r="N1174" s="15"/>
      <c r="O1174" s="20"/>
      <c r="P1174" s="2"/>
      <c r="Q1174" s="2"/>
      <c r="R1174" s="4"/>
      <c r="S1174" s="99"/>
      <c r="T1174" s="9"/>
      <c r="AH1174" s="99"/>
      <c r="AI1174" s="3"/>
      <c r="AJ1174" s="9"/>
      <c r="AK1174" s="16"/>
      <c r="AL1174" s="17"/>
      <c r="AM1174" s="99"/>
      <c r="AN1174" s="16"/>
      <c r="AO1174" s="3"/>
      <c r="AP1174" s="15"/>
      <c r="AQ1174" s="15"/>
      <c r="AR1174" s="99"/>
      <c r="AS1174" s="2"/>
      <c r="AT1174" s="3"/>
      <c r="AU1174" s="4"/>
      <c r="AV1174" s="99"/>
    </row>
    <row r="1175" spans="1:48" x14ac:dyDescent="0.15">
      <c r="A1175" s="97"/>
      <c r="B1175" s="19"/>
      <c r="C1175" s="2"/>
      <c r="D1175" s="16"/>
      <c r="E1175" s="17"/>
      <c r="F1175" s="17"/>
      <c r="G1175" s="17"/>
      <c r="H1175" s="17"/>
      <c r="I1175" s="16"/>
      <c r="J1175" s="99"/>
      <c r="K1175" s="3"/>
      <c r="L1175" s="20"/>
      <c r="M1175" s="15"/>
      <c r="N1175" s="15"/>
      <c r="O1175" s="20"/>
      <c r="P1175" s="2"/>
      <c r="Q1175" s="2"/>
      <c r="R1175" s="4"/>
      <c r="S1175" s="99"/>
      <c r="T1175" s="9"/>
      <c r="AH1175" s="99"/>
      <c r="AI1175" s="3"/>
      <c r="AJ1175" s="9"/>
      <c r="AK1175" s="16"/>
      <c r="AL1175" s="17"/>
      <c r="AM1175" s="99"/>
      <c r="AN1175" s="16"/>
      <c r="AO1175" s="3"/>
      <c r="AP1175" s="15"/>
      <c r="AQ1175" s="15"/>
      <c r="AR1175" s="99"/>
      <c r="AS1175" s="2"/>
      <c r="AT1175" s="3"/>
      <c r="AU1175" s="4"/>
      <c r="AV1175" s="101"/>
    </row>
    <row r="1176" spans="1:48" x14ac:dyDescent="0.15">
      <c r="A1176" s="97"/>
      <c r="B1176" s="19"/>
      <c r="C1176" s="2"/>
      <c r="D1176" s="16"/>
      <c r="E1176" s="17"/>
      <c r="F1176" s="17"/>
      <c r="G1176" s="17"/>
      <c r="H1176" s="17"/>
      <c r="I1176" s="16"/>
      <c r="J1176" s="99"/>
      <c r="K1176" s="3"/>
      <c r="L1176" s="20"/>
      <c r="M1176" s="15"/>
      <c r="N1176" s="15"/>
      <c r="O1176" s="20"/>
      <c r="P1176" s="2"/>
      <c r="Q1176" s="2"/>
      <c r="R1176" s="4"/>
      <c r="S1176" s="99"/>
      <c r="T1176" s="9"/>
      <c r="AH1176" s="99"/>
      <c r="AI1176" s="3"/>
      <c r="AJ1176" s="9"/>
      <c r="AK1176" s="16"/>
      <c r="AL1176" s="17"/>
      <c r="AM1176" s="99"/>
      <c r="AN1176" s="16"/>
      <c r="AO1176" s="3"/>
      <c r="AP1176" s="15"/>
      <c r="AQ1176" s="15"/>
      <c r="AR1176" s="99"/>
      <c r="AS1176" s="2"/>
      <c r="AT1176" s="3"/>
      <c r="AU1176" s="4"/>
      <c r="AV1176" s="101"/>
    </row>
    <row r="1177" spans="1:48" x14ac:dyDescent="0.15">
      <c r="A1177" s="97"/>
      <c r="B1177" s="19"/>
      <c r="C1177" s="2"/>
      <c r="D1177" s="16"/>
      <c r="E1177" s="17"/>
      <c r="F1177" s="17"/>
      <c r="G1177" s="17"/>
      <c r="H1177" s="17"/>
      <c r="I1177" s="16"/>
      <c r="J1177" s="99"/>
      <c r="K1177" s="3"/>
      <c r="L1177" s="20"/>
      <c r="M1177" s="15"/>
      <c r="N1177" s="15"/>
      <c r="O1177" s="20"/>
      <c r="P1177" s="2"/>
      <c r="Q1177" s="2"/>
      <c r="R1177" s="4"/>
      <c r="S1177" s="99"/>
      <c r="T1177" s="9"/>
      <c r="AH1177" s="99"/>
      <c r="AI1177" s="3"/>
      <c r="AJ1177" s="9"/>
      <c r="AK1177" s="16"/>
      <c r="AL1177" s="17"/>
      <c r="AM1177" s="99"/>
      <c r="AN1177" s="16"/>
      <c r="AO1177" s="3"/>
      <c r="AP1177" s="15"/>
      <c r="AQ1177" s="15"/>
      <c r="AR1177" s="99"/>
      <c r="AS1177" s="2"/>
      <c r="AT1177" s="3"/>
      <c r="AU1177" s="4"/>
      <c r="AV1177" s="99"/>
    </row>
    <row r="1178" spans="1:48" x14ac:dyDescent="0.15">
      <c r="A1178" s="97"/>
      <c r="B1178" s="19"/>
      <c r="C1178" s="2"/>
      <c r="D1178" s="16"/>
      <c r="E1178" s="17"/>
      <c r="F1178" s="17"/>
      <c r="G1178" s="17"/>
      <c r="H1178" s="17"/>
      <c r="I1178" s="16"/>
      <c r="J1178" s="99"/>
      <c r="K1178" s="3"/>
      <c r="L1178" s="20"/>
      <c r="M1178" s="15"/>
      <c r="N1178" s="15"/>
      <c r="O1178" s="20"/>
      <c r="P1178" s="2"/>
      <c r="Q1178" s="2"/>
      <c r="R1178" s="4"/>
      <c r="S1178" s="99"/>
      <c r="T1178" s="9"/>
      <c r="AH1178" s="99"/>
      <c r="AI1178" s="2"/>
      <c r="AJ1178" s="9"/>
      <c r="AK1178" s="16"/>
      <c r="AL1178" s="17"/>
      <c r="AM1178" s="99"/>
      <c r="AN1178" s="16"/>
      <c r="AO1178" s="3"/>
      <c r="AP1178" s="15"/>
      <c r="AQ1178" s="15"/>
      <c r="AR1178" s="99"/>
      <c r="AS1178" s="2"/>
      <c r="AT1178" s="2"/>
      <c r="AU1178" s="28"/>
      <c r="AV1178" s="99"/>
    </row>
    <row r="1179" spans="1:48" x14ac:dyDescent="0.15">
      <c r="A1179" s="97"/>
      <c r="B1179" s="19"/>
      <c r="C1179" s="2"/>
      <c r="D1179" s="16"/>
      <c r="E1179" s="17"/>
      <c r="F1179" s="17"/>
      <c r="G1179" s="17"/>
      <c r="H1179" s="17"/>
      <c r="I1179" s="16"/>
      <c r="J1179" s="99"/>
      <c r="K1179" s="3"/>
      <c r="L1179" s="20"/>
      <c r="M1179" s="15"/>
      <c r="N1179" s="15"/>
      <c r="O1179" s="20"/>
      <c r="P1179" s="2"/>
      <c r="Q1179" s="2"/>
      <c r="R1179" s="4"/>
      <c r="S1179" s="99"/>
      <c r="T1179" s="9"/>
      <c r="AH1179" s="99"/>
      <c r="AI1179" s="2"/>
      <c r="AJ1179" s="9"/>
      <c r="AK1179" s="16"/>
      <c r="AL1179" s="17"/>
      <c r="AM1179" s="99"/>
      <c r="AN1179" s="16"/>
      <c r="AO1179" s="3"/>
      <c r="AP1179" s="15"/>
      <c r="AQ1179" s="15"/>
      <c r="AR1179" s="99"/>
      <c r="AS1179" s="2"/>
      <c r="AT1179" s="2"/>
      <c r="AU1179" s="28"/>
      <c r="AV1179" s="99"/>
    </row>
    <row r="1180" spans="1:48" x14ac:dyDescent="0.15">
      <c r="A1180" s="97"/>
      <c r="B1180" s="19"/>
      <c r="C1180" s="2"/>
      <c r="D1180" s="16"/>
      <c r="E1180" s="17"/>
      <c r="F1180" s="17"/>
      <c r="G1180" s="17"/>
      <c r="H1180" s="17"/>
      <c r="I1180" s="16"/>
      <c r="J1180" s="99"/>
      <c r="K1180" s="3"/>
      <c r="L1180" s="20"/>
      <c r="M1180" s="15"/>
      <c r="N1180" s="15"/>
      <c r="O1180" s="20"/>
      <c r="P1180" s="2"/>
      <c r="Q1180" s="2"/>
      <c r="R1180" s="4"/>
      <c r="S1180" s="99"/>
      <c r="T1180" s="9"/>
      <c r="AH1180" s="99"/>
      <c r="AI1180" s="2"/>
      <c r="AJ1180" s="9"/>
      <c r="AK1180" s="16"/>
      <c r="AL1180" s="17"/>
      <c r="AM1180" s="99"/>
      <c r="AN1180" s="16"/>
      <c r="AO1180" s="3"/>
      <c r="AP1180" s="15"/>
      <c r="AQ1180" s="15"/>
      <c r="AR1180" s="99"/>
      <c r="AS1180" s="2"/>
      <c r="AT1180" s="2"/>
      <c r="AU1180" s="28"/>
      <c r="AV1180" s="99"/>
    </row>
    <row r="1181" spans="1:48" x14ac:dyDescent="0.15">
      <c r="A1181" s="97"/>
      <c r="B1181" s="19"/>
      <c r="C1181" s="2"/>
      <c r="D1181" s="16"/>
      <c r="E1181" s="17"/>
      <c r="F1181" s="17"/>
      <c r="G1181" s="17"/>
      <c r="H1181" s="17"/>
      <c r="I1181" s="16"/>
      <c r="J1181" s="99"/>
      <c r="K1181" s="3"/>
      <c r="L1181" s="20"/>
      <c r="M1181" s="15"/>
      <c r="N1181" s="15"/>
      <c r="O1181" s="20"/>
      <c r="P1181" s="2"/>
      <c r="Q1181" s="2"/>
      <c r="R1181" s="4"/>
      <c r="S1181" s="99"/>
      <c r="T1181" s="9"/>
      <c r="AH1181" s="99"/>
      <c r="AI1181" s="2"/>
      <c r="AJ1181" s="9"/>
      <c r="AK1181" s="16"/>
      <c r="AL1181" s="17"/>
      <c r="AM1181" s="99"/>
      <c r="AN1181" s="16"/>
      <c r="AO1181" s="3"/>
      <c r="AP1181" s="15"/>
      <c r="AQ1181" s="15"/>
      <c r="AR1181" s="99"/>
      <c r="AS1181" s="2"/>
      <c r="AT1181" s="2"/>
      <c r="AU1181" s="28"/>
      <c r="AV1181" s="99"/>
    </row>
    <row r="1182" spans="1:48" x14ac:dyDescent="0.15">
      <c r="A1182" s="97"/>
      <c r="B1182" s="19"/>
      <c r="C1182" s="2"/>
      <c r="D1182" s="16"/>
      <c r="E1182" s="17"/>
      <c r="F1182" s="17"/>
      <c r="G1182" s="17"/>
      <c r="H1182" s="17"/>
      <c r="I1182" s="16"/>
      <c r="J1182" s="99"/>
      <c r="K1182" s="3"/>
      <c r="L1182" s="20"/>
      <c r="M1182" s="15"/>
      <c r="N1182" s="15"/>
      <c r="O1182" s="20"/>
      <c r="P1182" s="2"/>
      <c r="Q1182" s="2"/>
      <c r="R1182" s="4"/>
      <c r="S1182" s="99"/>
      <c r="T1182" s="9"/>
      <c r="AH1182" s="99"/>
      <c r="AI1182" s="2"/>
      <c r="AJ1182" s="9"/>
      <c r="AK1182" s="16"/>
      <c r="AL1182" s="17"/>
      <c r="AM1182" s="99"/>
      <c r="AN1182" s="16"/>
      <c r="AO1182" s="3"/>
      <c r="AP1182" s="15"/>
      <c r="AQ1182" s="15"/>
      <c r="AR1182" s="99"/>
      <c r="AS1182" s="2"/>
      <c r="AT1182" s="2"/>
      <c r="AU1182" s="28"/>
      <c r="AV1182" s="99"/>
    </row>
    <row r="1183" spans="1:48" x14ac:dyDescent="0.15">
      <c r="A1183" s="97"/>
      <c r="B1183" s="19"/>
      <c r="C1183" s="2"/>
      <c r="D1183" s="16"/>
      <c r="E1183" s="17"/>
      <c r="F1183" s="17"/>
      <c r="G1183" s="17"/>
      <c r="H1183" s="17"/>
      <c r="I1183" s="16"/>
      <c r="J1183" s="99"/>
      <c r="K1183" s="3"/>
      <c r="L1183" s="20"/>
      <c r="M1183" s="15"/>
      <c r="N1183" s="15"/>
      <c r="O1183" s="20"/>
      <c r="P1183" s="2"/>
      <c r="Q1183" s="2"/>
      <c r="R1183" s="4"/>
      <c r="S1183" s="99"/>
      <c r="T1183" s="9"/>
      <c r="AH1183" s="99"/>
      <c r="AI1183" s="2"/>
      <c r="AJ1183" s="9"/>
      <c r="AK1183" s="16"/>
      <c r="AL1183" s="17"/>
      <c r="AM1183" s="99"/>
      <c r="AN1183" s="16"/>
      <c r="AO1183" s="3"/>
      <c r="AP1183" s="15"/>
      <c r="AQ1183" s="15"/>
      <c r="AR1183" s="99"/>
      <c r="AS1183" s="2"/>
      <c r="AT1183" s="2"/>
      <c r="AU1183" s="28"/>
      <c r="AV1183" s="99"/>
    </row>
    <row r="1184" spans="1:48" x14ac:dyDescent="0.15">
      <c r="A1184" s="97"/>
      <c r="B1184" s="19"/>
      <c r="C1184" s="2"/>
      <c r="D1184" s="16"/>
      <c r="E1184" s="17"/>
      <c r="F1184" s="17"/>
      <c r="G1184" s="17"/>
      <c r="H1184" s="17"/>
      <c r="I1184" s="16"/>
      <c r="J1184" s="99"/>
      <c r="K1184" s="3"/>
      <c r="L1184" s="20"/>
      <c r="M1184" s="15"/>
      <c r="N1184" s="15"/>
      <c r="O1184" s="20"/>
      <c r="P1184" s="2"/>
      <c r="Q1184" s="2"/>
      <c r="R1184" s="4"/>
      <c r="S1184" s="99"/>
      <c r="T1184" s="9"/>
      <c r="AH1184" s="99"/>
      <c r="AI1184" s="2"/>
      <c r="AJ1184" s="9"/>
      <c r="AK1184" s="16"/>
      <c r="AL1184" s="17"/>
      <c r="AM1184" s="99"/>
      <c r="AN1184" s="16"/>
      <c r="AO1184" s="3"/>
      <c r="AP1184" s="15"/>
      <c r="AQ1184" s="15"/>
      <c r="AR1184" s="99"/>
      <c r="AS1184" s="2"/>
      <c r="AT1184" s="2"/>
      <c r="AU1184" s="28"/>
      <c r="AV1184" s="99"/>
    </row>
    <row r="1185" spans="1:48" x14ac:dyDescent="0.15">
      <c r="A1185" s="97"/>
      <c r="B1185" s="19"/>
      <c r="C1185" s="2"/>
      <c r="D1185" s="16"/>
      <c r="E1185" s="17"/>
      <c r="F1185" s="17"/>
      <c r="G1185" s="17"/>
      <c r="H1185" s="17"/>
      <c r="I1185" s="16"/>
      <c r="J1185" s="99"/>
      <c r="K1185" s="3"/>
      <c r="L1185" s="20"/>
      <c r="M1185" s="15"/>
      <c r="N1185" s="15"/>
      <c r="O1185" s="20"/>
      <c r="P1185" s="2"/>
      <c r="Q1185" s="2"/>
      <c r="R1185" s="4"/>
      <c r="S1185" s="99"/>
      <c r="T1185" s="9"/>
      <c r="AH1185" s="99"/>
      <c r="AI1185" s="2"/>
      <c r="AJ1185" s="9"/>
      <c r="AK1185" s="16"/>
      <c r="AL1185" s="17"/>
      <c r="AM1185" s="99"/>
      <c r="AN1185" s="16"/>
      <c r="AO1185" s="3"/>
      <c r="AP1185" s="15"/>
      <c r="AQ1185" s="15"/>
      <c r="AR1185" s="99"/>
      <c r="AS1185" s="2"/>
      <c r="AT1185" s="2"/>
      <c r="AU1185" s="28"/>
      <c r="AV1185" s="99"/>
    </row>
    <row r="1186" spans="1:48" x14ac:dyDescent="0.15">
      <c r="A1186" s="97"/>
      <c r="B1186" s="19"/>
      <c r="C1186" s="2"/>
      <c r="D1186" s="16"/>
      <c r="E1186" s="17"/>
      <c r="F1186" s="17"/>
      <c r="G1186" s="17"/>
      <c r="H1186" s="17"/>
      <c r="I1186" s="16"/>
      <c r="J1186" s="99"/>
      <c r="K1186" s="3"/>
      <c r="L1186" s="20"/>
      <c r="M1186" s="15"/>
      <c r="N1186" s="15"/>
      <c r="O1186" s="20"/>
      <c r="P1186" s="2"/>
      <c r="Q1186" s="2"/>
      <c r="R1186" s="4"/>
      <c r="S1186" s="99"/>
      <c r="T1186" s="9"/>
      <c r="AH1186" s="99"/>
      <c r="AI1186" s="2"/>
      <c r="AJ1186" s="9"/>
      <c r="AK1186" s="16"/>
      <c r="AL1186" s="17"/>
      <c r="AM1186" s="99"/>
      <c r="AN1186" s="16"/>
      <c r="AO1186" s="3"/>
      <c r="AP1186" s="15"/>
      <c r="AQ1186" s="15"/>
      <c r="AR1186" s="99"/>
      <c r="AS1186" s="2"/>
      <c r="AT1186" s="2"/>
      <c r="AU1186" s="28"/>
      <c r="AV1186" s="99"/>
    </row>
    <row r="1187" spans="1:48" x14ac:dyDescent="0.15">
      <c r="A1187" s="97"/>
      <c r="B1187" s="19"/>
      <c r="C1187" s="2"/>
      <c r="D1187" s="16"/>
      <c r="E1187" s="17"/>
      <c r="F1187" s="17"/>
      <c r="G1187" s="17"/>
      <c r="H1187" s="17"/>
      <c r="I1187" s="16"/>
      <c r="J1187" s="99"/>
      <c r="K1187" s="3"/>
      <c r="L1187" s="20"/>
      <c r="M1187" s="15"/>
      <c r="N1187" s="15"/>
      <c r="O1187" s="20"/>
      <c r="P1187" s="2"/>
      <c r="Q1187" s="2"/>
      <c r="R1187" s="4"/>
      <c r="S1187" s="99"/>
      <c r="T1187" s="9"/>
      <c r="AH1187" s="99"/>
      <c r="AI1187" s="2"/>
      <c r="AJ1187" s="9"/>
      <c r="AK1187" s="16"/>
      <c r="AL1187" s="17"/>
      <c r="AM1187" s="99"/>
      <c r="AN1187" s="16"/>
      <c r="AO1187" s="3"/>
      <c r="AP1187" s="15"/>
      <c r="AQ1187" s="15"/>
      <c r="AR1187" s="99"/>
      <c r="AS1187" s="2"/>
      <c r="AT1187" s="2"/>
      <c r="AU1187" s="28"/>
      <c r="AV1187" s="99"/>
    </row>
    <row r="1188" spans="1:48" x14ac:dyDescent="0.15">
      <c r="A1188" s="97"/>
      <c r="B1188" s="19"/>
      <c r="C1188" s="2"/>
      <c r="D1188" s="16"/>
      <c r="E1188" s="17"/>
      <c r="F1188" s="17"/>
      <c r="G1188" s="17"/>
      <c r="H1188" s="17"/>
      <c r="I1188" s="16"/>
      <c r="J1188" s="99"/>
      <c r="K1188" s="3"/>
      <c r="L1188" s="20"/>
      <c r="M1188" s="15"/>
      <c r="N1188" s="15"/>
      <c r="O1188" s="20"/>
      <c r="P1188" s="2"/>
      <c r="Q1188" s="2"/>
      <c r="R1188" s="4"/>
      <c r="S1188" s="99"/>
      <c r="T1188" s="9"/>
      <c r="AH1188" s="99"/>
      <c r="AI1188" s="2"/>
      <c r="AJ1188" s="9"/>
      <c r="AK1188" s="16"/>
      <c r="AL1188" s="17"/>
      <c r="AM1188" s="99"/>
      <c r="AN1188" s="16"/>
      <c r="AO1188" s="3"/>
      <c r="AP1188" s="15"/>
      <c r="AQ1188" s="15"/>
      <c r="AR1188" s="99"/>
      <c r="AS1188" s="2"/>
      <c r="AT1188" s="2"/>
      <c r="AU1188" s="28"/>
      <c r="AV1188" s="99"/>
    </row>
    <row r="1189" spans="1:48" x14ac:dyDescent="0.15">
      <c r="A1189" s="97"/>
      <c r="B1189" s="19"/>
      <c r="C1189" s="2"/>
      <c r="D1189" s="16"/>
      <c r="E1189" s="17"/>
      <c r="F1189" s="17"/>
      <c r="G1189" s="17"/>
      <c r="H1189" s="17"/>
      <c r="I1189" s="16"/>
      <c r="J1189" s="99"/>
      <c r="K1189" s="3"/>
      <c r="L1189" s="20"/>
      <c r="M1189" s="15"/>
      <c r="N1189" s="15"/>
      <c r="O1189" s="20"/>
      <c r="P1189" s="2"/>
      <c r="Q1189" s="2"/>
      <c r="R1189" s="4"/>
      <c r="S1189" s="99"/>
      <c r="T1189" s="9"/>
      <c r="AH1189" s="99"/>
      <c r="AI1189" s="2"/>
      <c r="AJ1189" s="9"/>
      <c r="AK1189" s="16"/>
      <c r="AL1189" s="17"/>
      <c r="AM1189" s="99"/>
      <c r="AN1189" s="16"/>
      <c r="AO1189" s="3"/>
      <c r="AP1189" s="15"/>
      <c r="AQ1189" s="15"/>
      <c r="AR1189" s="99"/>
      <c r="AS1189" s="2"/>
      <c r="AT1189" s="2"/>
      <c r="AU1189" s="28"/>
      <c r="AV1189" s="99"/>
    </row>
    <row r="1190" spans="1:48" x14ac:dyDescent="0.15">
      <c r="A1190" s="97"/>
      <c r="B1190" s="19"/>
      <c r="C1190" s="2"/>
      <c r="D1190" s="16"/>
      <c r="E1190" s="17"/>
      <c r="F1190" s="17"/>
      <c r="G1190" s="17"/>
      <c r="H1190" s="17"/>
      <c r="I1190" s="16"/>
      <c r="J1190" s="99"/>
      <c r="K1190" s="3"/>
      <c r="L1190" s="20"/>
      <c r="M1190" s="15"/>
      <c r="N1190" s="15"/>
      <c r="O1190" s="20"/>
      <c r="P1190" s="2"/>
      <c r="Q1190" s="2"/>
      <c r="R1190" s="4"/>
      <c r="S1190" s="99"/>
      <c r="T1190" s="9"/>
      <c r="AH1190" s="99"/>
      <c r="AI1190" s="2"/>
      <c r="AJ1190" s="9"/>
      <c r="AK1190" s="16"/>
      <c r="AL1190" s="17"/>
      <c r="AM1190" s="99"/>
      <c r="AN1190" s="16"/>
      <c r="AO1190" s="3"/>
      <c r="AP1190" s="15"/>
      <c r="AQ1190" s="15"/>
      <c r="AR1190" s="99"/>
      <c r="AS1190" s="2"/>
      <c r="AT1190" s="2"/>
      <c r="AU1190" s="28"/>
      <c r="AV1190" s="99"/>
    </row>
    <row r="1191" spans="1:48" x14ac:dyDescent="0.15">
      <c r="A1191" s="97"/>
      <c r="B1191" s="19"/>
      <c r="C1191" s="2"/>
      <c r="D1191" s="16"/>
      <c r="E1191" s="17"/>
      <c r="F1191" s="17"/>
      <c r="G1191" s="17"/>
      <c r="H1191" s="17"/>
      <c r="I1191" s="16"/>
      <c r="J1191" s="99"/>
      <c r="K1191" s="3"/>
      <c r="L1191" s="20"/>
      <c r="M1191" s="15"/>
      <c r="N1191" s="15"/>
      <c r="O1191" s="20"/>
      <c r="P1191" s="2"/>
      <c r="Q1191" s="2"/>
      <c r="R1191" s="4"/>
      <c r="S1191" s="99"/>
      <c r="T1191" s="9"/>
      <c r="AH1191" s="99"/>
      <c r="AI1191" s="2"/>
      <c r="AJ1191" s="9"/>
      <c r="AK1191" s="16"/>
      <c r="AL1191" s="17"/>
      <c r="AM1191" s="99"/>
      <c r="AN1191" s="16"/>
      <c r="AO1191" s="3"/>
      <c r="AP1191" s="15"/>
      <c r="AQ1191" s="15"/>
      <c r="AR1191" s="99"/>
      <c r="AS1191" s="2"/>
      <c r="AT1191" s="2"/>
      <c r="AU1191" s="28"/>
      <c r="AV1191" s="99"/>
    </row>
    <row r="1192" spans="1:48" x14ac:dyDescent="0.15">
      <c r="A1192" s="97"/>
      <c r="B1192" s="19"/>
      <c r="C1192" s="2"/>
      <c r="D1192" s="16"/>
      <c r="E1192" s="17"/>
      <c r="F1192" s="17"/>
      <c r="G1192" s="17"/>
      <c r="H1192" s="17"/>
      <c r="I1192" s="16"/>
      <c r="J1192" s="99"/>
      <c r="K1192" s="3"/>
      <c r="L1192" s="20"/>
      <c r="M1192" s="15"/>
      <c r="N1192" s="15"/>
      <c r="O1192" s="20"/>
      <c r="P1192" s="2"/>
      <c r="Q1192" s="2"/>
      <c r="R1192" s="4"/>
      <c r="S1192" s="99"/>
      <c r="T1192" s="9"/>
      <c r="AH1192" s="99"/>
      <c r="AI1192" s="2"/>
      <c r="AJ1192" s="9"/>
      <c r="AK1192" s="16"/>
      <c r="AL1192" s="17"/>
      <c r="AM1192" s="99"/>
      <c r="AN1192" s="16"/>
      <c r="AO1192" s="3"/>
      <c r="AP1192" s="15"/>
      <c r="AQ1192" s="15"/>
      <c r="AR1192" s="99"/>
      <c r="AS1192" s="2"/>
      <c r="AT1192" s="2"/>
      <c r="AU1192" s="28"/>
      <c r="AV1192" s="99"/>
    </row>
    <row r="1193" spans="1:48" x14ac:dyDescent="0.15">
      <c r="A1193" s="97"/>
      <c r="B1193" s="19"/>
      <c r="C1193" s="2"/>
      <c r="D1193" s="16"/>
      <c r="E1193" s="17"/>
      <c r="F1193" s="17"/>
      <c r="G1193" s="17"/>
      <c r="H1193" s="17"/>
      <c r="I1193" s="16"/>
      <c r="J1193" s="99"/>
      <c r="K1193" s="3"/>
      <c r="L1193" s="20"/>
      <c r="M1193" s="15"/>
      <c r="N1193" s="15"/>
      <c r="O1193" s="20"/>
      <c r="P1193" s="2"/>
      <c r="Q1193" s="2"/>
      <c r="R1193" s="4"/>
      <c r="S1193" s="99"/>
      <c r="T1193" s="9"/>
      <c r="AH1193" s="99"/>
      <c r="AI1193" s="3"/>
      <c r="AJ1193" s="9"/>
      <c r="AK1193" s="16"/>
      <c r="AL1193" s="17"/>
      <c r="AM1193" s="99"/>
      <c r="AN1193" s="16"/>
      <c r="AO1193" s="3"/>
      <c r="AP1193" s="15"/>
      <c r="AQ1193" s="15"/>
      <c r="AR1193" s="99"/>
      <c r="AS1193" s="2"/>
      <c r="AT1193" s="3"/>
      <c r="AU1193" s="4"/>
      <c r="AV1193" s="99"/>
    </row>
    <row r="1194" spans="1:48" x14ac:dyDescent="0.15">
      <c r="A1194" s="97"/>
      <c r="B1194" s="19"/>
      <c r="C1194" s="2"/>
      <c r="D1194" s="16"/>
      <c r="E1194" s="17"/>
      <c r="F1194" s="17"/>
      <c r="G1194" s="17"/>
      <c r="H1194" s="17"/>
      <c r="I1194" s="16"/>
      <c r="J1194" s="99"/>
      <c r="K1194" s="3"/>
      <c r="L1194" s="20"/>
      <c r="M1194" s="15"/>
      <c r="N1194" s="15"/>
      <c r="O1194" s="20"/>
      <c r="P1194" s="2"/>
      <c r="Q1194" s="2"/>
      <c r="R1194" s="4"/>
      <c r="S1194" s="99"/>
      <c r="T1194" s="9"/>
      <c r="AH1194" s="99"/>
      <c r="AI1194" s="3"/>
      <c r="AJ1194" s="3"/>
      <c r="AK1194" s="3"/>
      <c r="AL1194" s="3"/>
      <c r="AM1194" s="99"/>
      <c r="AN1194" s="3"/>
      <c r="AO1194" s="3"/>
      <c r="AP1194" s="3"/>
      <c r="AQ1194" s="3"/>
      <c r="AR1194" s="99"/>
      <c r="AS1194" s="3"/>
      <c r="AT1194" s="3"/>
      <c r="AU1194" s="4"/>
      <c r="AV1194" s="99"/>
    </row>
    <row r="1195" spans="1:48" x14ac:dyDescent="0.15">
      <c r="A1195" s="97"/>
      <c r="B1195" s="19"/>
      <c r="C1195" s="2"/>
      <c r="D1195" s="16"/>
      <c r="E1195" s="17"/>
      <c r="F1195" s="17"/>
      <c r="G1195" s="17"/>
      <c r="H1195" s="17"/>
      <c r="I1195" s="16"/>
      <c r="J1195" s="99"/>
      <c r="K1195" s="3"/>
      <c r="L1195" s="20"/>
      <c r="M1195" s="15"/>
      <c r="N1195" s="15"/>
      <c r="O1195" s="20"/>
      <c r="P1195" s="2"/>
      <c r="Q1195" s="2"/>
      <c r="R1195" s="4"/>
      <c r="S1195" s="99"/>
      <c r="T1195" s="9"/>
      <c r="AH1195" s="99"/>
      <c r="AI1195" s="3"/>
      <c r="AJ1195" s="9"/>
      <c r="AK1195" s="11"/>
      <c r="AL1195" s="12"/>
      <c r="AM1195" s="99"/>
      <c r="AN1195" s="11"/>
      <c r="AO1195" s="14"/>
      <c r="AP1195" s="13"/>
      <c r="AQ1195" s="15"/>
      <c r="AR1195" s="99"/>
      <c r="AS1195" s="2"/>
      <c r="AT1195" s="3"/>
      <c r="AU1195" s="4"/>
      <c r="AV1195" s="99"/>
    </row>
    <row r="1196" spans="1:48" x14ac:dyDescent="0.15">
      <c r="A1196" s="97"/>
      <c r="B1196" s="19"/>
      <c r="C1196" s="2"/>
      <c r="D1196" s="16"/>
      <c r="E1196" s="17"/>
      <c r="F1196" s="17"/>
      <c r="G1196" s="17"/>
      <c r="H1196" s="17"/>
      <c r="I1196" s="16"/>
      <c r="J1196" s="99"/>
      <c r="K1196" s="3"/>
      <c r="L1196" s="20"/>
      <c r="M1196" s="15"/>
      <c r="N1196" s="15"/>
      <c r="O1196" s="20"/>
      <c r="P1196" s="2"/>
      <c r="Q1196" s="2"/>
      <c r="R1196" s="4"/>
      <c r="S1196" s="99"/>
      <c r="T1196" s="9"/>
      <c r="AH1196" s="99"/>
      <c r="AI1196" s="3"/>
      <c r="AJ1196" s="9"/>
      <c r="AK1196" s="16"/>
      <c r="AL1196" s="17"/>
      <c r="AM1196" s="99"/>
      <c r="AN1196" s="16"/>
      <c r="AO1196" s="3"/>
      <c r="AP1196" s="15"/>
      <c r="AQ1196" s="15"/>
      <c r="AR1196" s="99"/>
      <c r="AS1196" s="2"/>
      <c r="AT1196" s="3"/>
      <c r="AU1196" s="4"/>
      <c r="AV1196" s="99"/>
    </row>
    <row r="1197" spans="1:48" x14ac:dyDescent="0.15">
      <c r="A1197" s="97"/>
      <c r="B1197" s="19"/>
      <c r="C1197" s="2"/>
      <c r="D1197" s="16"/>
      <c r="E1197" s="17"/>
      <c r="F1197" s="17"/>
      <c r="G1197" s="17"/>
      <c r="H1197" s="17"/>
      <c r="I1197" s="16"/>
      <c r="J1197" s="99"/>
      <c r="K1197" s="3"/>
      <c r="L1197" s="20"/>
      <c r="M1197" s="15"/>
      <c r="N1197" s="15"/>
      <c r="O1197" s="20"/>
      <c r="P1197" s="2"/>
      <c r="Q1197" s="2"/>
      <c r="R1197" s="4"/>
      <c r="S1197" s="99"/>
      <c r="T1197" s="9"/>
      <c r="AH1197" s="99"/>
      <c r="AI1197" s="3"/>
      <c r="AJ1197" s="9"/>
      <c r="AK1197" s="16"/>
      <c r="AL1197" s="17"/>
      <c r="AM1197" s="99"/>
      <c r="AN1197" s="16"/>
      <c r="AO1197" s="3"/>
      <c r="AP1197" s="15"/>
      <c r="AQ1197" s="15"/>
      <c r="AR1197" s="99"/>
      <c r="AS1197" s="2"/>
      <c r="AT1197" s="3"/>
      <c r="AU1197" s="4"/>
      <c r="AV1197" s="101"/>
    </row>
    <row r="1198" spans="1:48" x14ac:dyDescent="0.15">
      <c r="A1198" s="97"/>
      <c r="B1198" s="19"/>
      <c r="C1198" s="2"/>
      <c r="D1198" s="16"/>
      <c r="E1198" s="17"/>
      <c r="F1198" s="17"/>
      <c r="G1198" s="17"/>
      <c r="H1198" s="17"/>
      <c r="I1198" s="16"/>
      <c r="J1198" s="99"/>
      <c r="K1198" s="3"/>
      <c r="L1198" s="20"/>
      <c r="M1198" s="15"/>
      <c r="N1198" s="15"/>
      <c r="O1198" s="20"/>
      <c r="P1198" s="2"/>
      <c r="Q1198" s="2"/>
      <c r="R1198" s="4"/>
      <c r="S1198" s="99"/>
      <c r="T1198" s="9"/>
      <c r="AH1198" s="99"/>
      <c r="AI1198" s="3"/>
      <c r="AJ1198" s="9"/>
      <c r="AK1198" s="16"/>
      <c r="AL1198" s="17"/>
      <c r="AM1198" s="99"/>
      <c r="AN1198" s="16"/>
      <c r="AO1198" s="3"/>
      <c r="AP1198" s="15"/>
      <c r="AQ1198" s="15"/>
      <c r="AR1198" s="99"/>
      <c r="AS1198" s="2"/>
      <c r="AT1198" s="3"/>
      <c r="AU1198" s="4"/>
      <c r="AV1198" s="101"/>
    </row>
    <row r="1199" spans="1:48" x14ac:dyDescent="0.15">
      <c r="A1199" s="97"/>
      <c r="B1199" s="19"/>
      <c r="C1199" s="2"/>
      <c r="D1199" s="16"/>
      <c r="E1199" s="17"/>
      <c r="F1199" s="17"/>
      <c r="G1199" s="17"/>
      <c r="H1199" s="17"/>
      <c r="I1199" s="16"/>
      <c r="J1199" s="99"/>
      <c r="K1199" s="3"/>
      <c r="L1199" s="20"/>
      <c r="M1199" s="15"/>
      <c r="N1199" s="15"/>
      <c r="O1199" s="20"/>
      <c r="P1199" s="2"/>
      <c r="Q1199" s="2"/>
      <c r="R1199" s="4"/>
      <c r="S1199" s="99"/>
      <c r="T1199" s="9"/>
      <c r="AH1199" s="99"/>
      <c r="AI1199" s="3"/>
      <c r="AJ1199" s="9"/>
      <c r="AK1199" s="16"/>
      <c r="AL1199" s="17"/>
      <c r="AM1199" s="99"/>
      <c r="AN1199" s="16"/>
      <c r="AO1199" s="3"/>
      <c r="AP1199" s="15"/>
      <c r="AQ1199" s="15"/>
      <c r="AR1199" s="99"/>
      <c r="AS1199" s="2"/>
      <c r="AT1199" s="3"/>
      <c r="AU1199" s="4"/>
      <c r="AV1199" s="99"/>
    </row>
    <row r="1200" spans="1:48" x14ac:dyDescent="0.15">
      <c r="A1200" s="97"/>
      <c r="B1200" s="19"/>
      <c r="C1200" s="2"/>
      <c r="D1200" s="16"/>
      <c r="E1200" s="17"/>
      <c r="F1200" s="17"/>
      <c r="G1200" s="17"/>
      <c r="H1200" s="17"/>
      <c r="I1200" s="16"/>
      <c r="J1200" s="99"/>
      <c r="K1200" s="3"/>
      <c r="L1200" s="20"/>
      <c r="M1200" s="15"/>
      <c r="N1200" s="15"/>
      <c r="O1200" s="20"/>
      <c r="P1200" s="2"/>
      <c r="Q1200" s="2"/>
      <c r="R1200" s="4"/>
      <c r="S1200" s="99"/>
      <c r="T1200" s="9"/>
      <c r="AH1200" s="99"/>
      <c r="AI1200" s="2"/>
      <c r="AJ1200" s="9"/>
      <c r="AK1200" s="16"/>
      <c r="AL1200" s="17"/>
      <c r="AM1200" s="99"/>
      <c r="AN1200" s="16"/>
      <c r="AO1200" s="3"/>
      <c r="AP1200" s="15"/>
      <c r="AQ1200" s="15"/>
      <c r="AR1200" s="99"/>
      <c r="AS1200" s="2"/>
      <c r="AT1200" s="2"/>
      <c r="AU1200" s="28"/>
      <c r="AV1200" s="99"/>
    </row>
    <row r="1201" spans="1:48" x14ac:dyDescent="0.15">
      <c r="A1201" s="97"/>
      <c r="B1201" s="19"/>
      <c r="C1201" s="2"/>
      <c r="D1201" s="16"/>
      <c r="E1201" s="17"/>
      <c r="F1201" s="17"/>
      <c r="G1201" s="17"/>
      <c r="H1201" s="17"/>
      <c r="I1201" s="16"/>
      <c r="J1201" s="99"/>
      <c r="K1201" s="3"/>
      <c r="L1201" s="20"/>
      <c r="M1201" s="15"/>
      <c r="N1201" s="15"/>
      <c r="O1201" s="20"/>
      <c r="P1201" s="2"/>
      <c r="Q1201" s="2"/>
      <c r="R1201" s="4"/>
      <c r="S1201" s="99"/>
      <c r="T1201" s="9"/>
      <c r="AH1201" s="99"/>
      <c r="AI1201" s="2"/>
      <c r="AJ1201" s="9"/>
      <c r="AK1201" s="16"/>
      <c r="AL1201" s="17"/>
      <c r="AM1201" s="99"/>
      <c r="AN1201" s="16"/>
      <c r="AO1201" s="3"/>
      <c r="AP1201" s="15"/>
      <c r="AQ1201" s="15"/>
      <c r="AR1201" s="99"/>
      <c r="AS1201" s="2"/>
      <c r="AT1201" s="2"/>
      <c r="AU1201" s="28"/>
      <c r="AV1201" s="99"/>
    </row>
    <row r="1202" spans="1:48" x14ac:dyDescent="0.15">
      <c r="A1202" s="97"/>
      <c r="B1202" s="19"/>
      <c r="C1202" s="2"/>
      <c r="D1202" s="16"/>
      <c r="E1202" s="17"/>
      <c r="F1202" s="17"/>
      <c r="G1202" s="17"/>
      <c r="H1202" s="17"/>
      <c r="I1202" s="16"/>
      <c r="J1202" s="99"/>
      <c r="K1202" s="3"/>
      <c r="L1202" s="20"/>
      <c r="M1202" s="15"/>
      <c r="N1202" s="15"/>
      <c r="O1202" s="20"/>
      <c r="P1202" s="2"/>
      <c r="Q1202" s="2"/>
      <c r="R1202" s="4"/>
      <c r="S1202" s="99"/>
      <c r="T1202" s="9"/>
      <c r="AH1202" s="99"/>
      <c r="AI1202" s="2"/>
      <c r="AJ1202" s="9"/>
      <c r="AK1202" s="16"/>
      <c r="AL1202" s="17"/>
      <c r="AM1202" s="99"/>
      <c r="AN1202" s="16"/>
      <c r="AO1202" s="3"/>
      <c r="AP1202" s="15"/>
      <c r="AQ1202" s="15"/>
      <c r="AR1202" s="99"/>
      <c r="AS1202" s="2"/>
      <c r="AT1202" s="2"/>
      <c r="AU1202" s="28"/>
      <c r="AV1202" s="99"/>
    </row>
    <row r="1203" spans="1:48" x14ac:dyDescent="0.15">
      <c r="A1203" s="97"/>
      <c r="B1203" s="19"/>
      <c r="C1203" s="2"/>
      <c r="D1203" s="16"/>
      <c r="E1203" s="17"/>
      <c r="F1203" s="17"/>
      <c r="G1203" s="17"/>
      <c r="H1203" s="17"/>
      <c r="I1203" s="16"/>
      <c r="J1203" s="99"/>
      <c r="K1203" s="3"/>
      <c r="L1203" s="20"/>
      <c r="M1203" s="15"/>
      <c r="N1203" s="15"/>
      <c r="O1203" s="20"/>
      <c r="P1203" s="2"/>
      <c r="Q1203" s="2"/>
      <c r="R1203" s="4"/>
      <c r="S1203" s="99"/>
      <c r="T1203" s="9"/>
      <c r="AH1203" s="99"/>
      <c r="AI1203" s="2"/>
      <c r="AJ1203" s="9"/>
      <c r="AK1203" s="16"/>
      <c r="AL1203" s="17"/>
      <c r="AM1203" s="99"/>
      <c r="AN1203" s="16"/>
      <c r="AO1203" s="3"/>
      <c r="AP1203" s="15"/>
      <c r="AQ1203" s="15"/>
      <c r="AR1203" s="99"/>
      <c r="AS1203" s="2"/>
      <c r="AT1203" s="2"/>
      <c r="AU1203" s="28"/>
      <c r="AV1203" s="99"/>
    </row>
    <row r="1204" spans="1:48" x14ac:dyDescent="0.15">
      <c r="A1204" s="97"/>
      <c r="B1204" s="19"/>
      <c r="C1204" s="2"/>
      <c r="D1204" s="16"/>
      <c r="E1204" s="17"/>
      <c r="F1204" s="17"/>
      <c r="G1204" s="17"/>
      <c r="H1204" s="17"/>
      <c r="I1204" s="16"/>
      <c r="J1204" s="99"/>
      <c r="K1204" s="3"/>
      <c r="L1204" s="20"/>
      <c r="M1204" s="15"/>
      <c r="N1204" s="15"/>
      <c r="O1204" s="20"/>
      <c r="P1204" s="2"/>
      <c r="Q1204" s="2"/>
      <c r="R1204" s="4"/>
      <c r="S1204" s="99"/>
      <c r="T1204" s="9"/>
      <c r="AH1204" s="99"/>
      <c r="AI1204" s="2"/>
      <c r="AJ1204" s="9"/>
      <c r="AK1204" s="16"/>
      <c r="AL1204" s="17"/>
      <c r="AM1204" s="99"/>
      <c r="AN1204" s="16"/>
      <c r="AO1204" s="3"/>
      <c r="AP1204" s="15"/>
      <c r="AQ1204" s="15"/>
      <c r="AR1204" s="99"/>
      <c r="AS1204" s="2"/>
      <c r="AT1204" s="2"/>
      <c r="AU1204" s="28"/>
      <c r="AV1204" s="99"/>
    </row>
    <row r="1205" spans="1:48" x14ac:dyDescent="0.15">
      <c r="A1205" s="97"/>
      <c r="B1205" s="19"/>
      <c r="C1205" s="2"/>
      <c r="D1205" s="16"/>
      <c r="E1205" s="17"/>
      <c r="F1205" s="17"/>
      <c r="G1205" s="17"/>
      <c r="H1205" s="17"/>
      <c r="I1205" s="16"/>
      <c r="J1205" s="99"/>
      <c r="K1205" s="3"/>
      <c r="L1205" s="20"/>
      <c r="M1205" s="15"/>
      <c r="N1205" s="15"/>
      <c r="O1205" s="20"/>
      <c r="P1205" s="2"/>
      <c r="Q1205" s="2"/>
      <c r="R1205" s="4"/>
      <c r="S1205" s="99"/>
      <c r="T1205" s="9"/>
      <c r="AH1205" s="99"/>
      <c r="AI1205" s="2"/>
      <c r="AJ1205" s="9"/>
      <c r="AK1205" s="16"/>
      <c r="AL1205" s="17"/>
      <c r="AM1205" s="99"/>
      <c r="AN1205" s="16"/>
      <c r="AO1205" s="3"/>
      <c r="AP1205" s="15"/>
      <c r="AQ1205" s="15"/>
      <c r="AR1205" s="99"/>
      <c r="AS1205" s="2"/>
      <c r="AT1205" s="2"/>
      <c r="AU1205" s="28"/>
      <c r="AV1205" s="99"/>
    </row>
    <row r="1206" spans="1:48" x14ac:dyDescent="0.15">
      <c r="A1206" s="97"/>
      <c r="B1206" s="19"/>
      <c r="C1206" s="2"/>
      <c r="D1206" s="16"/>
      <c r="E1206" s="17"/>
      <c r="F1206" s="17"/>
      <c r="G1206" s="17"/>
      <c r="H1206" s="17"/>
      <c r="I1206" s="16"/>
      <c r="J1206" s="99"/>
      <c r="K1206" s="3"/>
      <c r="L1206" s="20"/>
      <c r="M1206" s="15"/>
      <c r="N1206" s="15"/>
      <c r="O1206" s="20"/>
      <c r="P1206" s="2"/>
      <c r="Q1206" s="2"/>
      <c r="R1206" s="4"/>
      <c r="S1206" s="99"/>
      <c r="T1206" s="9"/>
      <c r="AH1206" s="99"/>
      <c r="AI1206" s="2"/>
      <c r="AJ1206" s="9"/>
      <c r="AK1206" s="16"/>
      <c r="AL1206" s="17"/>
      <c r="AM1206" s="99"/>
      <c r="AN1206" s="16"/>
      <c r="AO1206" s="3"/>
      <c r="AP1206" s="15"/>
      <c r="AQ1206" s="15"/>
      <c r="AR1206" s="99"/>
      <c r="AS1206" s="2"/>
      <c r="AT1206" s="2"/>
      <c r="AU1206" s="28"/>
      <c r="AV1206" s="99"/>
    </row>
    <row r="1207" spans="1:48" x14ac:dyDescent="0.15">
      <c r="A1207" s="97"/>
      <c r="B1207" s="19"/>
      <c r="C1207" s="2"/>
      <c r="D1207" s="16"/>
      <c r="E1207" s="17"/>
      <c r="F1207" s="17"/>
      <c r="G1207" s="17"/>
      <c r="H1207" s="17"/>
      <c r="I1207" s="16"/>
      <c r="J1207" s="99"/>
      <c r="K1207" s="3"/>
      <c r="L1207" s="20"/>
      <c r="M1207" s="15"/>
      <c r="N1207" s="15"/>
      <c r="O1207" s="20"/>
      <c r="P1207" s="2"/>
      <c r="Q1207" s="2"/>
      <c r="R1207" s="4"/>
      <c r="S1207" s="99"/>
      <c r="T1207" s="9"/>
      <c r="AH1207" s="99"/>
      <c r="AI1207" s="2"/>
      <c r="AJ1207" s="9"/>
      <c r="AK1207" s="16"/>
      <c r="AL1207" s="17"/>
      <c r="AM1207" s="99"/>
      <c r="AN1207" s="16"/>
      <c r="AO1207" s="3"/>
      <c r="AP1207" s="15"/>
      <c r="AQ1207" s="15"/>
      <c r="AR1207" s="99"/>
      <c r="AS1207" s="2"/>
      <c r="AT1207" s="2"/>
      <c r="AU1207" s="28"/>
      <c r="AV1207" s="99"/>
    </row>
    <row r="1208" spans="1:48" x14ac:dyDescent="0.15">
      <c r="A1208" s="97"/>
      <c r="B1208" s="19"/>
      <c r="C1208" s="2"/>
      <c r="D1208" s="16"/>
      <c r="E1208" s="17"/>
      <c r="F1208" s="17"/>
      <c r="G1208" s="17"/>
      <c r="H1208" s="17"/>
      <c r="I1208" s="16"/>
      <c r="J1208" s="99"/>
      <c r="K1208" s="3"/>
      <c r="L1208" s="20"/>
      <c r="M1208" s="15"/>
      <c r="N1208" s="15"/>
      <c r="O1208" s="20"/>
      <c r="P1208" s="2"/>
      <c r="Q1208" s="2"/>
      <c r="R1208" s="4"/>
      <c r="S1208" s="99"/>
      <c r="T1208" s="9"/>
      <c r="AH1208" s="99"/>
      <c r="AI1208" s="2"/>
      <c r="AJ1208" s="9"/>
      <c r="AK1208" s="16"/>
      <c r="AL1208" s="17"/>
      <c r="AM1208" s="99"/>
      <c r="AN1208" s="16"/>
      <c r="AO1208" s="3"/>
      <c r="AP1208" s="15"/>
      <c r="AQ1208" s="15"/>
      <c r="AR1208" s="99"/>
      <c r="AS1208" s="2"/>
      <c r="AT1208" s="2"/>
      <c r="AU1208" s="28"/>
      <c r="AV1208" s="99"/>
    </row>
    <row r="1209" spans="1:48" x14ac:dyDescent="0.15">
      <c r="A1209" s="97"/>
      <c r="B1209" s="19"/>
      <c r="C1209" s="2"/>
      <c r="D1209" s="16"/>
      <c r="E1209" s="17"/>
      <c r="F1209" s="17"/>
      <c r="G1209" s="17"/>
      <c r="H1209" s="17"/>
      <c r="I1209" s="16"/>
      <c r="J1209" s="99"/>
      <c r="K1209" s="3"/>
      <c r="L1209" s="20"/>
      <c r="M1209" s="15"/>
      <c r="N1209" s="15"/>
      <c r="O1209" s="20"/>
      <c r="P1209" s="2"/>
      <c r="Q1209" s="2"/>
      <c r="R1209" s="4"/>
      <c r="S1209" s="99"/>
      <c r="T1209" s="9"/>
      <c r="AH1209" s="99"/>
      <c r="AI1209" s="2"/>
      <c r="AJ1209" s="9"/>
      <c r="AK1209" s="16"/>
      <c r="AL1209" s="17"/>
      <c r="AM1209" s="99"/>
      <c r="AN1209" s="16"/>
      <c r="AO1209" s="3"/>
      <c r="AP1209" s="15"/>
      <c r="AQ1209" s="15"/>
      <c r="AR1209" s="99"/>
      <c r="AS1209" s="2"/>
      <c r="AT1209" s="2"/>
      <c r="AU1209" s="28"/>
      <c r="AV1209" s="99"/>
    </row>
    <row r="1210" spans="1:48" x14ac:dyDescent="0.15">
      <c r="A1210" s="97"/>
      <c r="B1210" s="19"/>
      <c r="C1210" s="2"/>
      <c r="D1210" s="16"/>
      <c r="E1210" s="17"/>
      <c r="F1210" s="17"/>
      <c r="G1210" s="17"/>
      <c r="H1210" s="17"/>
      <c r="I1210" s="16"/>
      <c r="J1210" s="99"/>
      <c r="K1210" s="3"/>
      <c r="L1210" s="20"/>
      <c r="M1210" s="15"/>
      <c r="N1210" s="15"/>
      <c r="O1210" s="20"/>
      <c r="P1210" s="2"/>
      <c r="Q1210" s="2"/>
      <c r="R1210" s="4"/>
      <c r="S1210" s="99"/>
      <c r="T1210" s="9"/>
      <c r="AH1210" s="99"/>
      <c r="AI1210" s="2"/>
      <c r="AJ1210" s="9"/>
      <c r="AK1210" s="16"/>
      <c r="AL1210" s="17"/>
      <c r="AM1210" s="99"/>
      <c r="AN1210" s="16"/>
      <c r="AO1210" s="3"/>
      <c r="AP1210" s="15"/>
      <c r="AQ1210" s="15"/>
      <c r="AR1210" s="99"/>
      <c r="AS1210" s="2"/>
      <c r="AT1210" s="2"/>
      <c r="AU1210" s="28"/>
      <c r="AV1210" s="99"/>
    </row>
    <row r="1211" spans="1:48" x14ac:dyDescent="0.15">
      <c r="A1211" s="97"/>
      <c r="B1211" s="19"/>
      <c r="C1211" s="2"/>
      <c r="D1211" s="16"/>
      <c r="E1211" s="17"/>
      <c r="F1211" s="17"/>
      <c r="G1211" s="17"/>
      <c r="H1211" s="17"/>
      <c r="I1211" s="16"/>
      <c r="J1211" s="99"/>
      <c r="K1211" s="3"/>
      <c r="L1211" s="20"/>
      <c r="M1211" s="15"/>
      <c r="N1211" s="15"/>
      <c r="O1211" s="20"/>
      <c r="P1211" s="2"/>
      <c r="Q1211" s="2"/>
      <c r="R1211" s="4"/>
      <c r="S1211" s="99"/>
      <c r="T1211" s="9"/>
      <c r="AH1211" s="99"/>
      <c r="AI1211" s="2"/>
      <c r="AJ1211" s="9"/>
      <c r="AK1211" s="16"/>
      <c r="AL1211" s="17"/>
      <c r="AM1211" s="99"/>
      <c r="AN1211" s="16"/>
      <c r="AO1211" s="3"/>
      <c r="AP1211" s="15"/>
      <c r="AQ1211" s="15"/>
      <c r="AR1211" s="99"/>
      <c r="AS1211" s="2"/>
      <c r="AT1211" s="2"/>
      <c r="AU1211" s="28"/>
      <c r="AV1211" s="99"/>
    </row>
    <row r="1212" spans="1:48" x14ac:dyDescent="0.15">
      <c r="A1212" s="97"/>
      <c r="B1212" s="19"/>
      <c r="C1212" s="2"/>
      <c r="D1212" s="16"/>
      <c r="E1212" s="17"/>
      <c r="F1212" s="17"/>
      <c r="G1212" s="17"/>
      <c r="H1212" s="17"/>
      <c r="I1212" s="16"/>
      <c r="J1212" s="99"/>
      <c r="K1212" s="3"/>
      <c r="L1212" s="20"/>
      <c r="M1212" s="15"/>
      <c r="N1212" s="15"/>
      <c r="O1212" s="20"/>
      <c r="P1212" s="2"/>
      <c r="Q1212" s="2"/>
      <c r="R1212" s="4"/>
      <c r="S1212" s="99"/>
      <c r="T1212" s="9"/>
      <c r="AH1212" s="99"/>
      <c r="AI1212" s="2"/>
      <c r="AJ1212" s="9"/>
      <c r="AK1212" s="16"/>
      <c r="AL1212" s="17"/>
      <c r="AM1212" s="99"/>
      <c r="AN1212" s="16"/>
      <c r="AO1212" s="3"/>
      <c r="AP1212" s="15"/>
      <c r="AQ1212" s="15"/>
      <c r="AR1212" s="99"/>
      <c r="AS1212" s="2"/>
      <c r="AT1212" s="2"/>
      <c r="AU1212" s="28"/>
      <c r="AV1212" s="99"/>
    </row>
    <row r="1213" spans="1:48" x14ac:dyDescent="0.15">
      <c r="A1213" s="97"/>
      <c r="B1213" s="19"/>
      <c r="C1213" s="2"/>
      <c r="D1213" s="16"/>
      <c r="E1213" s="17"/>
      <c r="F1213" s="17"/>
      <c r="G1213" s="17"/>
      <c r="H1213" s="17"/>
      <c r="I1213" s="16"/>
      <c r="J1213" s="99"/>
      <c r="K1213" s="3"/>
      <c r="L1213" s="20"/>
      <c r="M1213" s="15"/>
      <c r="N1213" s="15"/>
      <c r="O1213" s="20"/>
      <c r="P1213" s="2"/>
      <c r="Q1213" s="2"/>
      <c r="R1213" s="4"/>
      <c r="S1213" s="99"/>
      <c r="T1213" s="9"/>
      <c r="AH1213" s="99"/>
      <c r="AI1213" s="2"/>
      <c r="AJ1213" s="9"/>
      <c r="AK1213" s="16"/>
      <c r="AL1213" s="17"/>
      <c r="AM1213" s="99"/>
      <c r="AN1213" s="16"/>
      <c r="AO1213" s="3"/>
      <c r="AP1213" s="15"/>
      <c r="AQ1213" s="15"/>
      <c r="AR1213" s="99"/>
      <c r="AS1213" s="2"/>
      <c r="AT1213" s="2"/>
      <c r="AU1213" s="28"/>
      <c r="AV1213" s="99"/>
    </row>
    <row r="1214" spans="1:48" x14ac:dyDescent="0.15">
      <c r="A1214" s="97"/>
      <c r="B1214" s="19"/>
      <c r="C1214" s="2"/>
      <c r="D1214" s="16"/>
      <c r="E1214" s="17"/>
      <c r="F1214" s="17"/>
      <c r="G1214" s="17"/>
      <c r="H1214" s="17"/>
      <c r="I1214" s="16"/>
      <c r="J1214" s="99"/>
      <c r="K1214" s="3"/>
      <c r="L1214" s="20"/>
      <c r="M1214" s="15"/>
      <c r="N1214" s="15"/>
      <c r="O1214" s="20"/>
      <c r="P1214" s="2"/>
      <c r="Q1214" s="2"/>
      <c r="R1214" s="4"/>
      <c r="S1214" s="99"/>
      <c r="T1214" s="9"/>
      <c r="AH1214" s="99"/>
      <c r="AI1214" s="2"/>
      <c r="AJ1214" s="9"/>
      <c r="AK1214" s="16"/>
      <c r="AL1214" s="17"/>
      <c r="AM1214" s="99"/>
      <c r="AN1214" s="16"/>
      <c r="AO1214" s="3"/>
      <c r="AP1214" s="15"/>
      <c r="AQ1214" s="15"/>
      <c r="AR1214" s="99"/>
      <c r="AS1214" s="2"/>
      <c r="AT1214" s="2"/>
      <c r="AU1214" s="28"/>
      <c r="AV1214" s="99"/>
    </row>
    <row r="1215" spans="1:48" x14ac:dyDescent="0.15">
      <c r="A1215" s="97"/>
      <c r="B1215" s="19"/>
      <c r="C1215" s="2"/>
      <c r="D1215" s="16"/>
      <c r="E1215" s="17"/>
      <c r="F1215" s="17"/>
      <c r="G1215" s="17"/>
      <c r="H1215" s="17"/>
      <c r="I1215" s="16"/>
      <c r="J1215" s="99"/>
      <c r="K1215" s="3"/>
      <c r="L1215" s="20"/>
      <c r="M1215" s="15"/>
      <c r="N1215" s="15"/>
      <c r="O1215" s="20"/>
      <c r="P1215" s="2"/>
      <c r="Q1215" s="2"/>
      <c r="R1215" s="4"/>
      <c r="S1215" s="99"/>
      <c r="T1215" s="9"/>
      <c r="AH1215" s="99"/>
      <c r="AI1215" s="3"/>
      <c r="AJ1215" s="9"/>
      <c r="AK1215" s="16"/>
      <c r="AL1215" s="17"/>
      <c r="AM1215" s="99"/>
      <c r="AN1215" s="16"/>
      <c r="AO1215" s="3"/>
      <c r="AP1215" s="15"/>
      <c r="AQ1215" s="15"/>
      <c r="AR1215" s="99"/>
      <c r="AS1215" s="2"/>
      <c r="AT1215" s="3"/>
      <c r="AU1215" s="4"/>
      <c r="AV1215" s="99"/>
    </row>
    <row r="1216" spans="1:48" x14ac:dyDescent="0.15">
      <c r="A1216" s="97"/>
      <c r="B1216" s="19"/>
      <c r="C1216" s="2"/>
      <c r="D1216" s="16"/>
      <c r="E1216" s="17"/>
      <c r="F1216" s="17"/>
      <c r="G1216" s="17"/>
      <c r="H1216" s="17"/>
      <c r="I1216" s="16"/>
      <c r="J1216" s="99"/>
      <c r="K1216" s="3"/>
      <c r="L1216" s="20"/>
      <c r="M1216" s="15"/>
      <c r="N1216" s="15"/>
      <c r="O1216" s="20"/>
      <c r="P1216" s="2"/>
      <c r="Q1216" s="2"/>
      <c r="R1216" s="4"/>
      <c r="S1216" s="99"/>
      <c r="T1216" s="9"/>
      <c r="AH1216" s="99"/>
      <c r="AI1216" s="3"/>
      <c r="AJ1216" s="3"/>
      <c r="AK1216" s="3"/>
      <c r="AL1216" s="3"/>
      <c r="AM1216" s="99"/>
      <c r="AN1216" s="3"/>
      <c r="AO1216" s="3"/>
      <c r="AP1216" s="3"/>
      <c r="AQ1216" s="3"/>
      <c r="AR1216" s="99"/>
      <c r="AS1216" s="3"/>
      <c r="AT1216" s="3"/>
      <c r="AU1216" s="4"/>
      <c r="AV1216" s="99"/>
    </row>
    <row r="1217" spans="1:48" x14ac:dyDescent="0.15">
      <c r="A1217" s="97"/>
      <c r="B1217" s="19"/>
      <c r="C1217" s="2"/>
      <c r="D1217" s="16"/>
      <c r="E1217" s="17"/>
      <c r="F1217" s="17"/>
      <c r="G1217" s="17"/>
      <c r="H1217" s="17"/>
      <c r="I1217" s="16"/>
      <c r="J1217" s="99"/>
      <c r="K1217" s="3"/>
      <c r="L1217" s="20"/>
      <c r="M1217" s="15"/>
      <c r="N1217" s="15"/>
      <c r="O1217" s="20"/>
      <c r="P1217" s="2"/>
      <c r="Q1217" s="2"/>
      <c r="R1217" s="4"/>
      <c r="S1217" s="99"/>
      <c r="T1217" s="9"/>
      <c r="AH1217" s="99"/>
      <c r="AI1217" s="3"/>
      <c r="AJ1217" s="9"/>
      <c r="AK1217" s="11"/>
      <c r="AL1217" s="12"/>
      <c r="AM1217" s="99"/>
      <c r="AN1217" s="11"/>
      <c r="AO1217" s="14"/>
      <c r="AP1217" s="13"/>
      <c r="AQ1217" s="15"/>
      <c r="AR1217" s="99"/>
      <c r="AS1217" s="2"/>
      <c r="AT1217" s="3"/>
      <c r="AU1217" s="4"/>
      <c r="AV1217" s="99"/>
    </row>
    <row r="1218" spans="1:48" x14ac:dyDescent="0.15">
      <c r="A1218" s="97"/>
      <c r="B1218" s="19"/>
      <c r="C1218" s="2"/>
      <c r="D1218" s="16"/>
      <c r="E1218" s="17"/>
      <c r="F1218" s="17"/>
      <c r="G1218" s="17"/>
      <c r="H1218" s="17"/>
      <c r="I1218" s="16"/>
      <c r="J1218" s="99"/>
      <c r="K1218" s="3"/>
      <c r="L1218" s="20"/>
      <c r="M1218" s="15"/>
      <c r="N1218" s="15"/>
      <c r="O1218" s="20"/>
      <c r="P1218" s="2"/>
      <c r="Q1218" s="2"/>
      <c r="R1218" s="4"/>
      <c r="S1218" s="99"/>
      <c r="T1218" s="9"/>
      <c r="AH1218" s="99"/>
      <c r="AI1218" s="3"/>
      <c r="AJ1218" s="9"/>
      <c r="AK1218" s="16"/>
      <c r="AL1218" s="17"/>
      <c r="AM1218" s="99"/>
      <c r="AN1218" s="16"/>
      <c r="AO1218" s="3"/>
      <c r="AP1218" s="15"/>
      <c r="AQ1218" s="15"/>
      <c r="AR1218" s="99"/>
      <c r="AS1218" s="2"/>
      <c r="AT1218" s="3"/>
      <c r="AU1218" s="4"/>
      <c r="AV1218" s="99"/>
    </row>
    <row r="1219" spans="1:48" x14ac:dyDescent="0.15">
      <c r="A1219" s="97"/>
      <c r="B1219" s="19"/>
      <c r="C1219" s="2"/>
      <c r="D1219" s="16"/>
      <c r="E1219" s="17"/>
      <c r="F1219" s="17"/>
      <c r="G1219" s="17"/>
      <c r="H1219" s="17"/>
      <c r="I1219" s="16"/>
      <c r="J1219" s="99"/>
      <c r="K1219" s="3"/>
      <c r="L1219" s="20"/>
      <c r="M1219" s="15"/>
      <c r="N1219" s="15"/>
      <c r="O1219" s="20"/>
      <c r="P1219" s="2"/>
      <c r="Q1219" s="2"/>
      <c r="R1219" s="4"/>
      <c r="S1219" s="99"/>
      <c r="T1219" s="9"/>
      <c r="AH1219" s="99"/>
      <c r="AI1219" s="3"/>
      <c r="AJ1219" s="9"/>
      <c r="AK1219" s="16"/>
      <c r="AL1219" s="17"/>
      <c r="AM1219" s="99"/>
      <c r="AN1219" s="16"/>
      <c r="AO1219" s="3"/>
      <c r="AP1219" s="15"/>
      <c r="AQ1219" s="15"/>
      <c r="AR1219" s="99"/>
      <c r="AS1219" s="2"/>
      <c r="AT1219" s="3"/>
      <c r="AU1219" s="4"/>
      <c r="AV1219" s="101"/>
    </row>
    <row r="1220" spans="1:48" x14ac:dyDescent="0.15">
      <c r="A1220" s="97"/>
      <c r="B1220" s="19"/>
      <c r="C1220" s="2"/>
      <c r="D1220" s="16"/>
      <c r="E1220" s="17"/>
      <c r="F1220" s="17"/>
      <c r="G1220" s="17"/>
      <c r="H1220" s="17"/>
      <c r="I1220" s="16"/>
      <c r="J1220" s="99"/>
      <c r="K1220" s="3"/>
      <c r="L1220" s="20"/>
      <c r="M1220" s="15"/>
      <c r="N1220" s="15"/>
      <c r="O1220" s="20"/>
      <c r="P1220" s="2"/>
      <c r="Q1220" s="2"/>
      <c r="R1220" s="4"/>
      <c r="S1220" s="99"/>
      <c r="T1220" s="9"/>
      <c r="AH1220" s="99"/>
      <c r="AI1220" s="3"/>
      <c r="AJ1220" s="9"/>
      <c r="AK1220" s="16"/>
      <c r="AL1220" s="17"/>
      <c r="AM1220" s="99"/>
      <c r="AN1220" s="16"/>
      <c r="AO1220" s="3"/>
      <c r="AP1220" s="15"/>
      <c r="AQ1220" s="15"/>
      <c r="AR1220" s="99"/>
      <c r="AS1220" s="2"/>
      <c r="AT1220" s="3"/>
      <c r="AU1220" s="4"/>
      <c r="AV1220" s="101"/>
    </row>
    <row r="1221" spans="1:48" x14ac:dyDescent="0.15">
      <c r="A1221" s="97"/>
      <c r="B1221" s="19"/>
      <c r="C1221" s="2"/>
      <c r="D1221" s="16"/>
      <c r="E1221" s="17"/>
      <c r="F1221" s="17"/>
      <c r="G1221" s="17"/>
      <c r="H1221" s="17"/>
      <c r="I1221" s="16"/>
      <c r="J1221" s="99"/>
      <c r="K1221" s="3"/>
      <c r="L1221" s="20"/>
      <c r="M1221" s="15"/>
      <c r="N1221" s="15"/>
      <c r="O1221" s="20"/>
      <c r="P1221" s="2"/>
      <c r="Q1221" s="2"/>
      <c r="R1221" s="4"/>
      <c r="S1221" s="99"/>
      <c r="T1221" s="9"/>
      <c r="AH1221" s="99"/>
      <c r="AI1221" s="3"/>
      <c r="AJ1221" s="9"/>
      <c r="AK1221" s="16"/>
      <c r="AL1221" s="17"/>
      <c r="AM1221" s="99"/>
      <c r="AN1221" s="16"/>
      <c r="AO1221" s="3"/>
      <c r="AP1221" s="15"/>
      <c r="AQ1221" s="15"/>
      <c r="AR1221" s="99"/>
      <c r="AS1221" s="2"/>
      <c r="AT1221" s="3"/>
      <c r="AU1221" s="4"/>
      <c r="AV1221" s="99"/>
    </row>
    <row r="1222" spans="1:48" x14ac:dyDescent="0.15">
      <c r="A1222" s="97"/>
      <c r="B1222" s="19"/>
      <c r="C1222" s="2"/>
      <c r="D1222" s="16"/>
      <c r="E1222" s="17"/>
      <c r="F1222" s="17"/>
      <c r="G1222" s="17"/>
      <c r="H1222" s="17"/>
      <c r="I1222" s="16"/>
      <c r="J1222" s="99"/>
      <c r="K1222" s="3"/>
      <c r="L1222" s="20"/>
      <c r="M1222" s="15"/>
      <c r="N1222" s="15"/>
      <c r="O1222" s="20"/>
      <c r="P1222" s="2"/>
      <c r="Q1222" s="2"/>
      <c r="R1222" s="4"/>
      <c r="S1222" s="99"/>
      <c r="T1222" s="9"/>
      <c r="AH1222" s="99"/>
      <c r="AI1222" s="2"/>
      <c r="AJ1222" s="9"/>
      <c r="AK1222" s="16"/>
      <c r="AL1222" s="17"/>
      <c r="AM1222" s="99"/>
      <c r="AN1222" s="16"/>
      <c r="AO1222" s="3"/>
      <c r="AP1222" s="15"/>
      <c r="AQ1222" s="15"/>
      <c r="AR1222" s="99"/>
      <c r="AS1222" s="2"/>
      <c r="AT1222" s="2"/>
      <c r="AU1222" s="28"/>
      <c r="AV1222" s="99"/>
    </row>
    <row r="1223" spans="1:48" x14ac:dyDescent="0.15">
      <c r="A1223" s="97"/>
      <c r="B1223" s="19"/>
      <c r="C1223" s="2"/>
      <c r="D1223" s="16"/>
      <c r="E1223" s="17"/>
      <c r="F1223" s="17"/>
      <c r="G1223" s="17"/>
      <c r="H1223" s="17"/>
      <c r="I1223" s="16"/>
      <c r="J1223" s="99"/>
      <c r="K1223" s="3"/>
      <c r="L1223" s="20"/>
      <c r="M1223" s="15"/>
      <c r="N1223" s="15"/>
      <c r="O1223" s="20"/>
      <c r="P1223" s="2"/>
      <c r="Q1223" s="2"/>
      <c r="R1223" s="4"/>
      <c r="S1223" s="99"/>
      <c r="T1223" s="9"/>
      <c r="AH1223" s="99"/>
      <c r="AI1223" s="2"/>
      <c r="AJ1223" s="9"/>
      <c r="AK1223" s="16"/>
      <c r="AL1223" s="17"/>
      <c r="AM1223" s="99"/>
      <c r="AN1223" s="16"/>
      <c r="AO1223" s="3"/>
      <c r="AP1223" s="15"/>
      <c r="AQ1223" s="15"/>
      <c r="AR1223" s="99"/>
      <c r="AS1223" s="2"/>
      <c r="AT1223" s="2"/>
      <c r="AU1223" s="28"/>
      <c r="AV1223" s="99"/>
    </row>
    <row r="1224" spans="1:48" x14ac:dyDescent="0.15">
      <c r="A1224" s="97"/>
      <c r="B1224" s="19"/>
      <c r="C1224" s="2"/>
      <c r="D1224" s="16"/>
      <c r="E1224" s="17"/>
      <c r="F1224" s="17"/>
      <c r="G1224" s="17"/>
      <c r="H1224" s="17"/>
      <c r="I1224" s="16"/>
      <c r="J1224" s="99"/>
      <c r="K1224" s="3"/>
      <c r="L1224" s="20"/>
      <c r="M1224" s="15"/>
      <c r="N1224" s="15"/>
      <c r="O1224" s="20"/>
      <c r="P1224" s="2"/>
      <c r="Q1224" s="2"/>
      <c r="R1224" s="4"/>
      <c r="S1224" s="99"/>
      <c r="T1224" s="9"/>
      <c r="AH1224" s="99"/>
      <c r="AI1224" s="2"/>
      <c r="AJ1224" s="9"/>
      <c r="AK1224" s="16"/>
      <c r="AL1224" s="17"/>
      <c r="AM1224" s="99"/>
      <c r="AN1224" s="16"/>
      <c r="AO1224" s="3"/>
      <c r="AP1224" s="15"/>
      <c r="AQ1224" s="15"/>
      <c r="AR1224" s="99"/>
      <c r="AS1224" s="2"/>
      <c r="AT1224" s="2"/>
      <c r="AU1224" s="28"/>
      <c r="AV1224" s="99"/>
    </row>
    <row r="1225" spans="1:48" x14ac:dyDescent="0.15">
      <c r="A1225" s="97"/>
      <c r="B1225" s="19"/>
      <c r="C1225" s="2"/>
      <c r="D1225" s="16"/>
      <c r="E1225" s="17"/>
      <c r="F1225" s="17"/>
      <c r="G1225" s="17"/>
      <c r="H1225" s="17"/>
      <c r="I1225" s="16"/>
      <c r="J1225" s="99"/>
      <c r="K1225" s="3"/>
      <c r="L1225" s="20"/>
      <c r="M1225" s="15"/>
      <c r="N1225" s="15"/>
      <c r="O1225" s="20"/>
      <c r="P1225" s="2"/>
      <c r="Q1225" s="2"/>
      <c r="R1225" s="4"/>
      <c r="S1225" s="99"/>
      <c r="T1225" s="9"/>
      <c r="AH1225" s="99"/>
      <c r="AI1225" s="2"/>
      <c r="AJ1225" s="9"/>
      <c r="AK1225" s="16"/>
      <c r="AL1225" s="17"/>
      <c r="AM1225" s="99"/>
      <c r="AN1225" s="16"/>
      <c r="AO1225" s="3"/>
      <c r="AP1225" s="15"/>
      <c r="AQ1225" s="15"/>
      <c r="AR1225" s="99"/>
      <c r="AS1225" s="2"/>
      <c r="AT1225" s="2"/>
      <c r="AU1225" s="28"/>
      <c r="AV1225" s="99"/>
    </row>
    <row r="1226" spans="1:48" x14ac:dyDescent="0.15">
      <c r="A1226" s="97"/>
      <c r="B1226" s="19"/>
      <c r="C1226" s="2"/>
      <c r="D1226" s="16"/>
      <c r="E1226" s="17"/>
      <c r="F1226" s="17"/>
      <c r="G1226" s="17"/>
      <c r="H1226" s="17"/>
      <c r="I1226" s="16"/>
      <c r="J1226" s="99"/>
      <c r="K1226" s="3"/>
      <c r="L1226" s="20"/>
      <c r="M1226" s="15"/>
      <c r="N1226" s="15"/>
      <c r="O1226" s="20"/>
      <c r="P1226" s="2"/>
      <c r="Q1226" s="2"/>
      <c r="R1226" s="4"/>
      <c r="S1226" s="99"/>
      <c r="T1226" s="9"/>
      <c r="AH1226" s="99"/>
      <c r="AI1226" s="2"/>
      <c r="AJ1226" s="9"/>
      <c r="AK1226" s="16"/>
      <c r="AL1226" s="17"/>
      <c r="AM1226" s="99"/>
      <c r="AN1226" s="16"/>
      <c r="AO1226" s="3"/>
      <c r="AP1226" s="15"/>
      <c r="AQ1226" s="15"/>
      <c r="AR1226" s="99"/>
      <c r="AS1226" s="2"/>
      <c r="AT1226" s="2"/>
      <c r="AU1226" s="28"/>
      <c r="AV1226" s="99"/>
    </row>
    <row r="1227" spans="1:48" x14ac:dyDescent="0.15">
      <c r="A1227" s="97"/>
      <c r="B1227" s="19"/>
      <c r="C1227" s="2"/>
      <c r="D1227" s="16"/>
      <c r="E1227" s="17"/>
      <c r="F1227" s="17"/>
      <c r="G1227" s="17"/>
      <c r="H1227" s="17"/>
      <c r="I1227" s="16"/>
      <c r="J1227" s="99"/>
      <c r="K1227" s="3"/>
      <c r="L1227" s="20"/>
      <c r="M1227" s="15"/>
      <c r="N1227" s="15"/>
      <c r="O1227" s="20"/>
      <c r="P1227" s="2"/>
      <c r="Q1227" s="2"/>
      <c r="R1227" s="4"/>
      <c r="S1227" s="99"/>
      <c r="T1227" s="9"/>
      <c r="AH1227" s="99"/>
      <c r="AI1227" s="2"/>
      <c r="AJ1227" s="9"/>
      <c r="AK1227" s="16"/>
      <c r="AL1227" s="17"/>
      <c r="AM1227" s="99"/>
      <c r="AN1227" s="16"/>
      <c r="AO1227" s="3"/>
      <c r="AP1227" s="15"/>
      <c r="AQ1227" s="15"/>
      <c r="AR1227" s="99"/>
      <c r="AS1227" s="2"/>
      <c r="AT1227" s="2"/>
      <c r="AU1227" s="28"/>
      <c r="AV1227" s="99"/>
    </row>
    <row r="1228" spans="1:48" x14ac:dyDescent="0.15">
      <c r="A1228" s="97"/>
      <c r="B1228" s="19"/>
      <c r="C1228" s="2"/>
      <c r="D1228" s="16"/>
      <c r="E1228" s="17"/>
      <c r="F1228" s="17"/>
      <c r="G1228" s="17"/>
      <c r="H1228" s="17"/>
      <c r="I1228" s="16"/>
      <c r="J1228" s="99"/>
      <c r="K1228" s="3"/>
      <c r="L1228" s="20"/>
      <c r="M1228" s="15"/>
      <c r="N1228" s="15"/>
      <c r="O1228" s="20"/>
      <c r="P1228" s="2"/>
      <c r="Q1228" s="2"/>
      <c r="R1228" s="4"/>
      <c r="S1228" s="99"/>
      <c r="T1228" s="9"/>
      <c r="AH1228" s="99"/>
      <c r="AI1228" s="2"/>
      <c r="AJ1228" s="9"/>
      <c r="AK1228" s="16"/>
      <c r="AL1228" s="17"/>
      <c r="AM1228" s="99"/>
      <c r="AN1228" s="16"/>
      <c r="AO1228" s="3"/>
      <c r="AP1228" s="15"/>
      <c r="AQ1228" s="15"/>
      <c r="AR1228" s="99"/>
      <c r="AS1228" s="2"/>
      <c r="AT1228" s="2"/>
      <c r="AU1228" s="28"/>
      <c r="AV1228" s="99"/>
    </row>
    <row r="1229" spans="1:48" x14ac:dyDescent="0.15">
      <c r="A1229" s="97"/>
      <c r="B1229" s="19"/>
      <c r="C1229" s="2"/>
      <c r="D1229" s="16"/>
      <c r="E1229" s="17"/>
      <c r="F1229" s="17"/>
      <c r="G1229" s="17"/>
      <c r="H1229" s="17"/>
      <c r="I1229" s="16"/>
      <c r="J1229" s="99"/>
      <c r="K1229" s="3"/>
      <c r="L1229" s="20"/>
      <c r="M1229" s="15"/>
      <c r="N1229" s="15"/>
      <c r="O1229" s="20"/>
      <c r="P1229" s="2"/>
      <c r="Q1229" s="2"/>
      <c r="R1229" s="4"/>
      <c r="S1229" s="99"/>
      <c r="T1229" s="9"/>
      <c r="AH1229" s="99"/>
      <c r="AI1229" s="2"/>
      <c r="AJ1229" s="9"/>
      <c r="AK1229" s="16"/>
      <c r="AL1229" s="17"/>
      <c r="AM1229" s="99"/>
      <c r="AN1229" s="16"/>
      <c r="AO1229" s="3"/>
      <c r="AP1229" s="15"/>
      <c r="AQ1229" s="15"/>
      <c r="AR1229" s="99"/>
      <c r="AS1229" s="2"/>
      <c r="AT1229" s="2"/>
      <c r="AU1229" s="28"/>
      <c r="AV1229" s="99"/>
    </row>
    <row r="1230" spans="1:48" x14ac:dyDescent="0.15">
      <c r="A1230" s="97"/>
      <c r="B1230" s="19"/>
      <c r="C1230" s="2"/>
      <c r="D1230" s="16"/>
      <c r="E1230" s="17"/>
      <c r="F1230" s="17"/>
      <c r="G1230" s="17"/>
      <c r="H1230" s="17"/>
      <c r="I1230" s="16"/>
      <c r="J1230" s="99"/>
      <c r="K1230" s="3"/>
      <c r="L1230" s="20"/>
      <c r="M1230" s="15"/>
      <c r="N1230" s="15"/>
      <c r="O1230" s="20"/>
      <c r="P1230" s="2"/>
      <c r="Q1230" s="2"/>
      <c r="R1230" s="4"/>
      <c r="S1230" s="99"/>
      <c r="T1230" s="9"/>
      <c r="AH1230" s="99"/>
      <c r="AI1230" s="2"/>
      <c r="AJ1230" s="9"/>
      <c r="AK1230" s="16"/>
      <c r="AL1230" s="17"/>
      <c r="AM1230" s="99"/>
      <c r="AN1230" s="16"/>
      <c r="AO1230" s="3"/>
      <c r="AP1230" s="15"/>
      <c r="AQ1230" s="15"/>
      <c r="AR1230" s="99"/>
      <c r="AS1230" s="2"/>
      <c r="AT1230" s="2"/>
      <c r="AU1230" s="28"/>
      <c r="AV1230" s="99"/>
    </row>
    <row r="1231" spans="1:48" x14ac:dyDescent="0.15">
      <c r="A1231" s="97"/>
      <c r="B1231" s="19"/>
      <c r="C1231" s="2"/>
      <c r="D1231" s="16"/>
      <c r="E1231" s="17"/>
      <c r="F1231" s="17"/>
      <c r="G1231" s="17"/>
      <c r="H1231" s="17"/>
      <c r="I1231" s="16"/>
      <c r="J1231" s="99"/>
      <c r="K1231" s="3"/>
      <c r="L1231" s="20"/>
      <c r="M1231" s="15"/>
      <c r="N1231" s="15"/>
      <c r="O1231" s="20"/>
      <c r="P1231" s="2"/>
      <c r="Q1231" s="2"/>
      <c r="R1231" s="4"/>
      <c r="S1231" s="99"/>
      <c r="T1231" s="9"/>
      <c r="AH1231" s="99"/>
      <c r="AI1231" s="2"/>
      <c r="AJ1231" s="9"/>
      <c r="AK1231" s="16"/>
      <c r="AL1231" s="17"/>
      <c r="AM1231" s="99"/>
      <c r="AN1231" s="16"/>
      <c r="AO1231" s="3"/>
      <c r="AP1231" s="15"/>
      <c r="AQ1231" s="15"/>
      <c r="AR1231" s="99"/>
      <c r="AS1231" s="2"/>
      <c r="AT1231" s="2"/>
      <c r="AU1231" s="28"/>
      <c r="AV1231" s="99"/>
    </row>
    <row r="1232" spans="1:48" x14ac:dyDescent="0.15">
      <c r="A1232" s="97"/>
      <c r="B1232" s="19"/>
      <c r="C1232" s="2"/>
      <c r="D1232" s="16"/>
      <c r="E1232" s="17"/>
      <c r="F1232" s="17"/>
      <c r="G1232" s="17"/>
      <c r="H1232" s="17"/>
      <c r="I1232" s="16"/>
      <c r="J1232" s="99"/>
      <c r="K1232" s="3"/>
      <c r="L1232" s="20"/>
      <c r="M1232" s="15"/>
      <c r="N1232" s="15"/>
      <c r="O1232" s="20"/>
      <c r="P1232" s="2"/>
      <c r="Q1232" s="2"/>
      <c r="R1232" s="4"/>
      <c r="S1232" s="99"/>
      <c r="T1232" s="9"/>
      <c r="AH1232" s="99"/>
      <c r="AI1232" s="2"/>
      <c r="AJ1232" s="9"/>
      <c r="AK1232" s="16"/>
      <c r="AL1232" s="17"/>
      <c r="AM1232" s="99"/>
      <c r="AN1232" s="16"/>
      <c r="AO1232" s="3"/>
      <c r="AP1232" s="15"/>
      <c r="AQ1232" s="15"/>
      <c r="AR1232" s="99"/>
      <c r="AS1232" s="2"/>
      <c r="AT1232" s="2"/>
      <c r="AU1232" s="28"/>
      <c r="AV1232" s="99"/>
    </row>
    <row r="1233" spans="1:48" x14ac:dyDescent="0.15">
      <c r="A1233" s="97"/>
      <c r="B1233" s="19"/>
      <c r="C1233" s="2"/>
      <c r="D1233" s="16"/>
      <c r="E1233" s="17"/>
      <c r="F1233" s="17"/>
      <c r="G1233" s="17"/>
      <c r="H1233" s="17"/>
      <c r="I1233" s="16"/>
      <c r="J1233" s="99"/>
      <c r="K1233" s="3"/>
      <c r="L1233" s="20"/>
      <c r="M1233" s="15"/>
      <c r="N1233" s="15"/>
      <c r="O1233" s="20"/>
      <c r="P1233" s="2"/>
      <c r="Q1233" s="2"/>
      <c r="R1233" s="4"/>
      <c r="S1233" s="99"/>
      <c r="T1233" s="9"/>
      <c r="AH1233" s="99"/>
      <c r="AI1233" s="2"/>
      <c r="AJ1233" s="9"/>
      <c r="AK1233" s="16"/>
      <c r="AL1233" s="17"/>
      <c r="AM1233" s="99"/>
      <c r="AN1233" s="16"/>
      <c r="AO1233" s="3"/>
      <c r="AP1233" s="15"/>
      <c r="AQ1233" s="15"/>
      <c r="AR1233" s="99"/>
      <c r="AS1233" s="2"/>
      <c r="AT1233" s="2"/>
      <c r="AU1233" s="28"/>
      <c r="AV1233" s="99"/>
    </row>
    <row r="1234" spans="1:48" x14ac:dyDescent="0.15">
      <c r="A1234" s="97"/>
      <c r="B1234" s="19"/>
      <c r="C1234" s="2"/>
      <c r="D1234" s="16"/>
      <c r="E1234" s="17"/>
      <c r="F1234" s="17"/>
      <c r="G1234" s="17"/>
      <c r="H1234" s="17"/>
      <c r="I1234" s="16"/>
      <c r="J1234" s="99"/>
      <c r="K1234" s="3"/>
      <c r="L1234" s="20"/>
      <c r="M1234" s="15"/>
      <c r="N1234" s="15"/>
      <c r="O1234" s="20"/>
      <c r="P1234" s="2"/>
      <c r="Q1234" s="2"/>
      <c r="R1234" s="4"/>
      <c r="S1234" s="99"/>
      <c r="T1234" s="9"/>
      <c r="AH1234" s="99"/>
      <c r="AI1234" s="2"/>
      <c r="AJ1234" s="9"/>
      <c r="AK1234" s="16"/>
      <c r="AL1234" s="17"/>
      <c r="AM1234" s="99"/>
      <c r="AN1234" s="16"/>
      <c r="AO1234" s="3"/>
      <c r="AP1234" s="15"/>
      <c r="AQ1234" s="15"/>
      <c r="AR1234" s="99"/>
      <c r="AS1234" s="2"/>
      <c r="AT1234" s="2"/>
      <c r="AU1234" s="28"/>
      <c r="AV1234" s="99"/>
    </row>
    <row r="1235" spans="1:48" x14ac:dyDescent="0.15">
      <c r="A1235" s="97"/>
      <c r="B1235" s="19"/>
      <c r="C1235" s="2"/>
      <c r="D1235" s="16"/>
      <c r="E1235" s="17"/>
      <c r="F1235" s="17"/>
      <c r="G1235" s="17"/>
      <c r="H1235" s="17"/>
      <c r="I1235" s="16"/>
      <c r="J1235" s="99"/>
      <c r="K1235" s="3"/>
      <c r="L1235" s="20"/>
      <c r="M1235" s="15"/>
      <c r="N1235" s="15"/>
      <c r="O1235" s="20"/>
      <c r="P1235" s="2"/>
      <c r="Q1235" s="2"/>
      <c r="R1235" s="4"/>
      <c r="S1235" s="99"/>
      <c r="T1235" s="9"/>
      <c r="AH1235" s="99"/>
      <c r="AI1235" s="2"/>
      <c r="AJ1235" s="9"/>
      <c r="AK1235" s="16"/>
      <c r="AL1235" s="17"/>
      <c r="AM1235" s="99"/>
      <c r="AN1235" s="16"/>
      <c r="AO1235" s="3"/>
      <c r="AP1235" s="15"/>
      <c r="AQ1235" s="15"/>
      <c r="AR1235" s="99"/>
      <c r="AS1235" s="2"/>
      <c r="AT1235" s="2"/>
      <c r="AU1235" s="28"/>
      <c r="AV1235" s="99"/>
    </row>
    <row r="1236" spans="1:48" x14ac:dyDescent="0.15">
      <c r="A1236" s="97"/>
      <c r="B1236" s="19"/>
      <c r="C1236" s="2"/>
      <c r="D1236" s="16"/>
      <c r="E1236" s="17"/>
      <c r="F1236" s="17"/>
      <c r="G1236" s="17"/>
      <c r="H1236" s="17"/>
      <c r="I1236" s="16"/>
      <c r="J1236" s="99"/>
      <c r="K1236" s="3"/>
      <c r="L1236" s="20"/>
      <c r="M1236" s="15"/>
      <c r="N1236" s="15"/>
      <c r="O1236" s="20"/>
      <c r="P1236" s="2"/>
      <c r="Q1236" s="2"/>
      <c r="R1236" s="4"/>
      <c r="S1236" s="99"/>
      <c r="T1236" s="9"/>
      <c r="AH1236" s="99"/>
      <c r="AI1236" s="2"/>
      <c r="AJ1236" s="9"/>
      <c r="AK1236" s="16"/>
      <c r="AL1236" s="17"/>
      <c r="AM1236" s="99"/>
      <c r="AN1236" s="16"/>
      <c r="AO1236" s="3"/>
      <c r="AP1236" s="15"/>
      <c r="AQ1236" s="15"/>
      <c r="AR1236" s="99"/>
      <c r="AS1236" s="2"/>
      <c r="AT1236" s="2"/>
      <c r="AU1236" s="28"/>
      <c r="AV1236" s="99"/>
    </row>
    <row r="1237" spans="1:48" x14ac:dyDescent="0.15">
      <c r="A1237" s="97"/>
      <c r="B1237" s="19"/>
      <c r="C1237" s="2"/>
      <c r="D1237" s="16"/>
      <c r="E1237" s="17"/>
      <c r="F1237" s="17"/>
      <c r="G1237" s="17"/>
      <c r="H1237" s="17"/>
      <c r="I1237" s="16"/>
      <c r="J1237" s="99"/>
      <c r="K1237" s="3"/>
      <c r="L1237" s="20"/>
      <c r="M1237" s="15"/>
      <c r="N1237" s="15"/>
      <c r="O1237" s="20"/>
      <c r="P1237" s="2"/>
      <c r="Q1237" s="2"/>
      <c r="R1237" s="4"/>
      <c r="S1237" s="99"/>
      <c r="T1237" s="9"/>
    </row>
    <row r="1238" spans="1:48" x14ac:dyDescent="0.15">
      <c r="A1238" s="97"/>
      <c r="B1238" s="19"/>
      <c r="C1238" s="2"/>
      <c r="D1238" s="16"/>
      <c r="E1238" s="17"/>
      <c r="F1238" s="17"/>
      <c r="G1238" s="17"/>
      <c r="H1238" s="17"/>
      <c r="I1238" s="16"/>
      <c r="J1238" s="99"/>
      <c r="K1238" s="3"/>
      <c r="L1238" s="20"/>
      <c r="M1238" s="15"/>
      <c r="N1238" s="15"/>
      <c r="O1238" s="20"/>
      <c r="P1238" s="2"/>
      <c r="Q1238" s="2"/>
      <c r="R1238" s="4"/>
      <c r="S1238" s="99"/>
      <c r="T1238" s="9"/>
      <c r="AH1238" s="99"/>
      <c r="AI1238" s="3"/>
      <c r="AJ1238" s="3"/>
      <c r="AK1238" s="3"/>
      <c r="AL1238" s="3"/>
      <c r="AM1238" s="99"/>
      <c r="AN1238" s="3"/>
      <c r="AO1238" s="3"/>
      <c r="AP1238" s="3"/>
      <c r="AQ1238" s="3"/>
      <c r="AR1238" s="99"/>
      <c r="AS1238" s="3"/>
      <c r="AT1238" s="3"/>
      <c r="AU1238" s="4"/>
      <c r="AV1238" s="99"/>
    </row>
    <row r="1239" spans="1:48" x14ac:dyDescent="0.15">
      <c r="A1239" s="97"/>
      <c r="B1239" s="19"/>
      <c r="C1239" s="2"/>
      <c r="D1239" s="16"/>
      <c r="E1239" s="17"/>
      <c r="F1239" s="17"/>
      <c r="G1239" s="17"/>
      <c r="H1239" s="17"/>
      <c r="I1239" s="16"/>
      <c r="J1239" s="99"/>
      <c r="K1239" s="3"/>
      <c r="L1239" s="20"/>
      <c r="M1239" s="15"/>
      <c r="N1239" s="15"/>
      <c r="O1239" s="20"/>
      <c r="P1239" s="2"/>
      <c r="Q1239" s="2"/>
      <c r="R1239" s="4"/>
      <c r="S1239" s="99"/>
      <c r="T1239" s="9"/>
      <c r="AH1239" s="99"/>
      <c r="AI1239" s="3"/>
      <c r="AJ1239" s="9"/>
      <c r="AK1239" s="11"/>
      <c r="AL1239" s="12"/>
      <c r="AM1239" s="99"/>
      <c r="AN1239" s="11"/>
      <c r="AO1239" s="14"/>
      <c r="AP1239" s="13"/>
      <c r="AQ1239" s="15"/>
      <c r="AR1239" s="99"/>
      <c r="AS1239" s="2"/>
      <c r="AT1239" s="3"/>
      <c r="AU1239" s="4"/>
      <c r="AV1239" s="99"/>
    </row>
    <row r="1240" spans="1:48" x14ac:dyDescent="0.15">
      <c r="A1240" s="97"/>
      <c r="B1240" s="19"/>
      <c r="C1240" s="2"/>
      <c r="D1240" s="16"/>
      <c r="E1240" s="17"/>
      <c r="F1240" s="17"/>
      <c r="G1240" s="17"/>
      <c r="H1240" s="17"/>
      <c r="I1240" s="16"/>
      <c r="J1240" s="99"/>
      <c r="K1240" s="3"/>
      <c r="L1240" s="20"/>
      <c r="M1240" s="15"/>
      <c r="N1240" s="15"/>
      <c r="O1240" s="20"/>
      <c r="P1240" s="2"/>
      <c r="Q1240" s="2"/>
      <c r="R1240" s="4"/>
      <c r="S1240" s="99"/>
      <c r="T1240" s="9"/>
      <c r="AH1240" s="99"/>
      <c r="AI1240" s="3"/>
      <c r="AJ1240" s="9"/>
      <c r="AK1240" s="16"/>
      <c r="AL1240" s="17"/>
      <c r="AM1240" s="99"/>
      <c r="AN1240" s="16"/>
      <c r="AO1240" s="3"/>
      <c r="AP1240" s="15"/>
      <c r="AQ1240" s="15"/>
      <c r="AR1240" s="99"/>
      <c r="AS1240" s="2"/>
      <c r="AT1240" s="3"/>
      <c r="AU1240" s="4"/>
      <c r="AV1240" s="99"/>
    </row>
    <row r="1241" spans="1:48" x14ac:dyDescent="0.15">
      <c r="A1241" s="97"/>
      <c r="B1241" s="19"/>
      <c r="C1241" s="2"/>
      <c r="D1241" s="16"/>
      <c r="E1241" s="17"/>
      <c r="F1241" s="17"/>
      <c r="G1241" s="17"/>
      <c r="H1241" s="17"/>
      <c r="I1241" s="16"/>
      <c r="J1241" s="99"/>
      <c r="K1241" s="3"/>
      <c r="L1241" s="20"/>
      <c r="M1241" s="15"/>
      <c r="N1241" s="15"/>
      <c r="O1241" s="20"/>
      <c r="P1241" s="2"/>
      <c r="Q1241" s="2"/>
      <c r="R1241" s="4"/>
      <c r="S1241" s="99"/>
      <c r="T1241" s="9"/>
      <c r="AH1241" s="99"/>
      <c r="AI1241" s="3"/>
      <c r="AJ1241" s="9"/>
      <c r="AK1241" s="16"/>
      <c r="AL1241" s="17"/>
      <c r="AM1241" s="99"/>
      <c r="AN1241" s="16"/>
      <c r="AO1241" s="3"/>
      <c r="AP1241" s="15"/>
      <c r="AQ1241" s="15"/>
      <c r="AR1241" s="99"/>
      <c r="AS1241" s="2"/>
      <c r="AT1241" s="3"/>
      <c r="AU1241" s="4"/>
      <c r="AV1241" s="101"/>
    </row>
    <row r="1242" spans="1:48" x14ac:dyDescent="0.15">
      <c r="A1242" s="97"/>
      <c r="B1242" s="19"/>
      <c r="C1242" s="2"/>
      <c r="D1242" s="16"/>
      <c r="E1242" s="17"/>
      <c r="F1242" s="17"/>
      <c r="G1242" s="17"/>
      <c r="H1242" s="17"/>
      <c r="I1242" s="16"/>
      <c r="J1242" s="99"/>
      <c r="K1242" s="3"/>
      <c r="L1242" s="20"/>
      <c r="M1242" s="15"/>
      <c r="N1242" s="15"/>
      <c r="O1242" s="20"/>
      <c r="P1242" s="2"/>
      <c r="Q1242" s="2"/>
      <c r="R1242" s="4"/>
      <c r="S1242" s="99"/>
      <c r="T1242" s="9"/>
      <c r="AH1242" s="99"/>
      <c r="AI1242" s="3"/>
      <c r="AJ1242" s="9"/>
      <c r="AK1242" s="16"/>
      <c r="AL1242" s="17"/>
      <c r="AM1242" s="99"/>
      <c r="AN1242" s="16"/>
      <c r="AO1242" s="3"/>
      <c r="AP1242" s="15"/>
      <c r="AQ1242" s="15"/>
      <c r="AR1242" s="99"/>
      <c r="AS1242" s="2"/>
      <c r="AT1242" s="3"/>
      <c r="AU1242" s="4"/>
      <c r="AV1242" s="101"/>
    </row>
    <row r="1243" spans="1:48" x14ac:dyDescent="0.15">
      <c r="A1243" s="97"/>
      <c r="B1243" s="19"/>
      <c r="C1243" s="2"/>
      <c r="D1243" s="16"/>
      <c r="E1243" s="17"/>
      <c r="F1243" s="17"/>
      <c r="G1243" s="17"/>
      <c r="H1243" s="17"/>
      <c r="I1243" s="16"/>
      <c r="J1243" s="99"/>
      <c r="K1243" s="3"/>
      <c r="L1243" s="20"/>
      <c r="M1243" s="15"/>
      <c r="N1243" s="15"/>
      <c r="O1243" s="20"/>
      <c r="P1243" s="2"/>
      <c r="Q1243" s="2"/>
      <c r="R1243" s="4"/>
      <c r="S1243" s="99"/>
      <c r="T1243" s="9"/>
      <c r="AH1243" s="99"/>
      <c r="AI1243" s="3"/>
      <c r="AJ1243" s="9"/>
      <c r="AK1243" s="16"/>
      <c r="AL1243" s="17"/>
      <c r="AM1243" s="99"/>
      <c r="AN1243" s="16"/>
      <c r="AO1243" s="3"/>
      <c r="AP1243" s="15"/>
      <c r="AQ1243" s="15"/>
      <c r="AR1243" s="99"/>
      <c r="AS1243" s="2"/>
      <c r="AT1243" s="3"/>
      <c r="AU1243" s="4"/>
      <c r="AV1243" s="99"/>
    </row>
    <row r="1244" spans="1:48" x14ac:dyDescent="0.15">
      <c r="A1244" s="97"/>
      <c r="B1244" s="19"/>
      <c r="C1244" s="2"/>
      <c r="D1244" s="16"/>
      <c r="E1244" s="17"/>
      <c r="F1244" s="17"/>
      <c r="G1244" s="17"/>
      <c r="H1244" s="17"/>
      <c r="I1244" s="16"/>
      <c r="J1244" s="99"/>
      <c r="K1244" s="3"/>
      <c r="L1244" s="20"/>
      <c r="M1244" s="15"/>
      <c r="N1244" s="15"/>
      <c r="O1244" s="20"/>
      <c r="P1244" s="2"/>
      <c r="Q1244" s="2"/>
      <c r="R1244" s="4"/>
      <c r="S1244" s="99"/>
      <c r="T1244" s="9"/>
      <c r="AH1244" s="99"/>
      <c r="AI1244" s="2"/>
      <c r="AJ1244" s="9"/>
      <c r="AK1244" s="16"/>
      <c r="AL1244" s="17"/>
      <c r="AM1244" s="99"/>
      <c r="AN1244" s="16"/>
      <c r="AO1244" s="3"/>
      <c r="AP1244" s="15"/>
      <c r="AQ1244" s="15"/>
      <c r="AR1244" s="99"/>
      <c r="AS1244" s="2"/>
      <c r="AT1244" s="2"/>
      <c r="AU1244" s="28"/>
      <c r="AV1244" s="99"/>
    </row>
    <row r="1245" spans="1:48" x14ac:dyDescent="0.15">
      <c r="A1245" s="97"/>
      <c r="B1245" s="19"/>
      <c r="C1245" s="2"/>
      <c r="D1245" s="16"/>
      <c r="E1245" s="17"/>
      <c r="F1245" s="17"/>
      <c r="G1245" s="17"/>
      <c r="H1245" s="17"/>
      <c r="I1245" s="16"/>
      <c r="J1245" s="99"/>
      <c r="K1245" s="3"/>
      <c r="L1245" s="20"/>
      <c r="M1245" s="15"/>
      <c r="N1245" s="15"/>
      <c r="O1245" s="20"/>
      <c r="P1245" s="2"/>
      <c r="Q1245" s="2"/>
      <c r="R1245" s="4"/>
      <c r="S1245" s="99"/>
      <c r="T1245" s="9"/>
      <c r="AH1245" s="99"/>
      <c r="AI1245" s="2"/>
      <c r="AJ1245" s="9"/>
      <c r="AK1245" s="16"/>
      <c r="AL1245" s="17"/>
      <c r="AM1245" s="99"/>
      <c r="AN1245" s="16"/>
      <c r="AO1245" s="3"/>
      <c r="AP1245" s="15"/>
      <c r="AQ1245" s="15"/>
      <c r="AR1245" s="99"/>
      <c r="AS1245" s="2"/>
      <c r="AT1245" s="2"/>
      <c r="AU1245" s="28"/>
      <c r="AV1245" s="99"/>
    </row>
    <row r="1246" spans="1:48" x14ac:dyDescent="0.15">
      <c r="A1246" s="97"/>
      <c r="B1246" s="19"/>
      <c r="C1246" s="2"/>
      <c r="D1246" s="16"/>
      <c r="E1246" s="17"/>
      <c r="F1246" s="17"/>
      <c r="G1246" s="17"/>
      <c r="H1246" s="17"/>
      <c r="I1246" s="16"/>
      <c r="J1246" s="99"/>
      <c r="K1246" s="3"/>
      <c r="L1246" s="20"/>
      <c r="M1246" s="15"/>
      <c r="N1246" s="15"/>
      <c r="O1246" s="20"/>
      <c r="P1246" s="2"/>
      <c r="Q1246" s="2"/>
      <c r="R1246" s="4"/>
      <c r="S1246" s="99"/>
      <c r="T1246" s="9"/>
      <c r="AH1246" s="99"/>
      <c r="AI1246" s="2"/>
      <c r="AJ1246" s="9"/>
      <c r="AK1246" s="16"/>
      <c r="AL1246" s="17"/>
      <c r="AM1246" s="99"/>
      <c r="AN1246" s="16"/>
      <c r="AO1246" s="3"/>
      <c r="AP1246" s="15"/>
      <c r="AQ1246" s="15"/>
      <c r="AR1246" s="99"/>
      <c r="AS1246" s="2"/>
      <c r="AT1246" s="2"/>
      <c r="AU1246" s="28"/>
      <c r="AV1246" s="99"/>
    </row>
    <row r="1247" spans="1:48" x14ac:dyDescent="0.15">
      <c r="A1247" s="97"/>
      <c r="B1247" s="19"/>
      <c r="C1247" s="2"/>
      <c r="D1247" s="16"/>
      <c r="E1247" s="17"/>
      <c r="F1247" s="17"/>
      <c r="G1247" s="17"/>
      <c r="H1247" s="17"/>
      <c r="I1247" s="16"/>
      <c r="J1247" s="99"/>
      <c r="K1247" s="3"/>
      <c r="L1247" s="20"/>
      <c r="M1247" s="15"/>
      <c r="N1247" s="15"/>
      <c r="O1247" s="20"/>
      <c r="P1247" s="2"/>
      <c r="Q1247" s="2"/>
      <c r="R1247" s="4"/>
      <c r="S1247" s="99"/>
      <c r="T1247" s="9"/>
      <c r="AH1247" s="99"/>
      <c r="AI1247" s="2"/>
      <c r="AJ1247" s="9"/>
      <c r="AK1247" s="16"/>
      <c r="AL1247" s="17"/>
      <c r="AM1247" s="99"/>
      <c r="AN1247" s="16"/>
      <c r="AO1247" s="3"/>
      <c r="AP1247" s="15"/>
      <c r="AQ1247" s="15"/>
      <c r="AR1247" s="99"/>
      <c r="AS1247" s="2"/>
      <c r="AT1247" s="2"/>
      <c r="AU1247" s="28"/>
      <c r="AV1247" s="99"/>
    </row>
    <row r="1248" spans="1:48" x14ac:dyDescent="0.15">
      <c r="A1248" s="97"/>
      <c r="B1248" s="19"/>
      <c r="C1248" s="2"/>
      <c r="D1248" s="16"/>
      <c r="E1248" s="17"/>
      <c r="F1248" s="17"/>
      <c r="G1248" s="17"/>
      <c r="H1248" s="17"/>
      <c r="I1248" s="16"/>
      <c r="J1248" s="99"/>
      <c r="K1248" s="3"/>
      <c r="L1248" s="20"/>
      <c r="M1248" s="15"/>
      <c r="N1248" s="15"/>
      <c r="O1248" s="20"/>
      <c r="P1248" s="2"/>
      <c r="Q1248" s="2"/>
      <c r="R1248" s="4"/>
      <c r="S1248" s="99"/>
      <c r="T1248" s="9"/>
      <c r="AH1248" s="99"/>
      <c r="AI1248" s="2"/>
      <c r="AJ1248" s="9"/>
      <c r="AK1248" s="16"/>
      <c r="AL1248" s="17"/>
      <c r="AM1248" s="99"/>
      <c r="AN1248" s="16"/>
      <c r="AO1248" s="3"/>
      <c r="AP1248" s="15"/>
      <c r="AQ1248" s="15"/>
      <c r="AR1248" s="99"/>
      <c r="AS1248" s="2"/>
      <c r="AT1248" s="2"/>
      <c r="AU1248" s="28"/>
      <c r="AV1248" s="99"/>
    </row>
    <row r="1249" spans="1:48" x14ac:dyDescent="0.15">
      <c r="A1249" s="97"/>
      <c r="B1249" s="19"/>
      <c r="C1249" s="2"/>
      <c r="D1249" s="16"/>
      <c r="E1249" s="17"/>
      <c r="F1249" s="17"/>
      <c r="G1249" s="17"/>
      <c r="H1249" s="17"/>
      <c r="I1249" s="16"/>
      <c r="J1249" s="99"/>
      <c r="K1249" s="3"/>
      <c r="L1249" s="20"/>
      <c r="M1249" s="15"/>
      <c r="N1249" s="15"/>
      <c r="O1249" s="20"/>
      <c r="P1249" s="2"/>
      <c r="Q1249" s="2"/>
      <c r="R1249" s="4"/>
      <c r="S1249" s="99"/>
      <c r="T1249" s="9"/>
      <c r="AH1249" s="99"/>
      <c r="AI1249" s="2"/>
      <c r="AJ1249" s="9"/>
      <c r="AK1249" s="16"/>
      <c r="AL1249" s="17"/>
      <c r="AM1249" s="99"/>
      <c r="AN1249" s="16"/>
      <c r="AO1249" s="3"/>
      <c r="AP1249" s="15"/>
      <c r="AQ1249" s="15"/>
      <c r="AR1249" s="99"/>
      <c r="AS1249" s="2"/>
      <c r="AT1249" s="2"/>
      <c r="AU1249" s="28"/>
      <c r="AV1249" s="99"/>
    </row>
    <row r="1250" spans="1:48" x14ac:dyDescent="0.15">
      <c r="A1250" s="97"/>
      <c r="B1250" s="19"/>
      <c r="C1250" s="2"/>
      <c r="D1250" s="16"/>
      <c r="E1250" s="17"/>
      <c r="F1250" s="17"/>
      <c r="G1250" s="17"/>
      <c r="H1250" s="17"/>
      <c r="I1250" s="16"/>
      <c r="J1250" s="99"/>
      <c r="K1250" s="3"/>
      <c r="L1250" s="20"/>
      <c r="M1250" s="15"/>
      <c r="N1250" s="15"/>
      <c r="O1250" s="20"/>
      <c r="P1250" s="2"/>
      <c r="Q1250" s="2"/>
      <c r="R1250" s="4"/>
      <c r="S1250" s="99"/>
      <c r="T1250" s="9"/>
      <c r="AH1250" s="99"/>
      <c r="AI1250" s="2"/>
      <c r="AJ1250" s="9"/>
      <c r="AK1250" s="16"/>
      <c r="AL1250" s="17"/>
      <c r="AM1250" s="99"/>
      <c r="AN1250" s="16"/>
      <c r="AO1250" s="3"/>
      <c r="AP1250" s="15"/>
      <c r="AQ1250" s="15"/>
      <c r="AR1250" s="99"/>
      <c r="AS1250" s="2"/>
      <c r="AT1250" s="2"/>
      <c r="AU1250" s="28"/>
      <c r="AV1250" s="99"/>
    </row>
    <row r="1251" spans="1:48" x14ac:dyDescent="0.15">
      <c r="A1251" s="97"/>
      <c r="B1251" s="19"/>
      <c r="C1251" s="2"/>
      <c r="D1251" s="16"/>
      <c r="E1251" s="17"/>
      <c r="F1251" s="17"/>
      <c r="G1251" s="17"/>
      <c r="H1251" s="17"/>
      <c r="I1251" s="16"/>
      <c r="J1251" s="99"/>
      <c r="K1251" s="3"/>
      <c r="L1251" s="20"/>
      <c r="M1251" s="15"/>
      <c r="N1251" s="15"/>
      <c r="O1251" s="20"/>
      <c r="P1251" s="2"/>
      <c r="Q1251" s="2"/>
      <c r="R1251" s="4"/>
      <c r="S1251" s="99"/>
      <c r="T1251" s="9"/>
      <c r="AH1251" s="99"/>
      <c r="AI1251" s="2"/>
      <c r="AJ1251" s="9"/>
      <c r="AK1251" s="16"/>
      <c r="AL1251" s="17"/>
      <c r="AM1251" s="99"/>
      <c r="AN1251" s="16"/>
      <c r="AO1251" s="3"/>
      <c r="AP1251" s="15"/>
      <c r="AQ1251" s="15"/>
      <c r="AR1251" s="99"/>
      <c r="AS1251" s="2"/>
      <c r="AT1251" s="2"/>
      <c r="AU1251" s="28"/>
      <c r="AV1251" s="99"/>
    </row>
    <row r="1252" spans="1:48" x14ac:dyDescent="0.15">
      <c r="A1252" s="97"/>
      <c r="B1252" s="19"/>
      <c r="C1252" s="2"/>
      <c r="D1252" s="16"/>
      <c r="E1252" s="17"/>
      <c r="F1252" s="17"/>
      <c r="G1252" s="17"/>
      <c r="H1252" s="17"/>
      <c r="I1252" s="16"/>
      <c r="J1252" s="99"/>
      <c r="K1252" s="3"/>
      <c r="L1252" s="20"/>
      <c r="M1252" s="15"/>
      <c r="N1252" s="15"/>
      <c r="O1252" s="20"/>
      <c r="P1252" s="2"/>
      <c r="Q1252" s="2"/>
      <c r="R1252" s="4"/>
      <c r="S1252" s="99"/>
      <c r="T1252" s="9"/>
      <c r="AH1252" s="99"/>
      <c r="AI1252" s="2"/>
      <c r="AJ1252" s="9"/>
      <c r="AK1252" s="16"/>
      <c r="AL1252" s="17"/>
      <c r="AM1252" s="99"/>
      <c r="AN1252" s="16"/>
      <c r="AO1252" s="3"/>
      <c r="AP1252" s="15"/>
      <c r="AQ1252" s="15"/>
      <c r="AR1252" s="99"/>
      <c r="AS1252" s="2"/>
      <c r="AT1252" s="2"/>
      <c r="AU1252" s="28"/>
      <c r="AV1252" s="99"/>
    </row>
    <row r="1253" spans="1:48" x14ac:dyDescent="0.15">
      <c r="A1253" s="97"/>
      <c r="B1253" s="19"/>
      <c r="C1253" s="2"/>
      <c r="D1253" s="16"/>
      <c r="E1253" s="17"/>
      <c r="F1253" s="17"/>
      <c r="G1253" s="17"/>
      <c r="H1253" s="17"/>
      <c r="I1253" s="16"/>
      <c r="J1253" s="99"/>
      <c r="K1253" s="3"/>
      <c r="L1253" s="20"/>
      <c r="M1253" s="15"/>
      <c r="N1253" s="15"/>
      <c r="O1253" s="20"/>
      <c r="P1253" s="2"/>
      <c r="Q1253" s="2"/>
      <c r="R1253" s="4"/>
      <c r="S1253" s="99"/>
      <c r="T1253" s="9"/>
      <c r="AH1253" s="99"/>
      <c r="AI1253" s="2"/>
      <c r="AJ1253" s="9"/>
      <c r="AK1253" s="16"/>
      <c r="AL1253" s="17"/>
      <c r="AM1253" s="99"/>
      <c r="AN1253" s="16"/>
      <c r="AO1253" s="3"/>
      <c r="AP1253" s="15"/>
      <c r="AQ1253" s="15"/>
      <c r="AR1253" s="99"/>
      <c r="AS1253" s="2"/>
      <c r="AT1253" s="2"/>
      <c r="AU1253" s="28"/>
      <c r="AV1253" s="99"/>
    </row>
    <row r="1254" spans="1:48" x14ac:dyDescent="0.15">
      <c r="A1254" s="97"/>
      <c r="B1254" s="19"/>
      <c r="C1254" s="2"/>
      <c r="D1254" s="16"/>
      <c r="E1254" s="17"/>
      <c r="F1254" s="17"/>
      <c r="G1254" s="17"/>
      <c r="H1254" s="17"/>
      <c r="I1254" s="16"/>
      <c r="J1254" s="99"/>
      <c r="K1254" s="3"/>
      <c r="L1254" s="20"/>
      <c r="M1254" s="15"/>
      <c r="N1254" s="15"/>
      <c r="O1254" s="20"/>
      <c r="P1254" s="2"/>
      <c r="Q1254" s="2"/>
      <c r="R1254" s="4"/>
      <c r="S1254" s="99"/>
      <c r="T1254" s="9"/>
      <c r="AH1254" s="99"/>
      <c r="AI1254" s="2"/>
      <c r="AJ1254" s="9"/>
      <c r="AK1254" s="16"/>
      <c r="AL1254" s="17"/>
      <c r="AM1254" s="99"/>
      <c r="AN1254" s="16"/>
      <c r="AO1254" s="3"/>
      <c r="AP1254" s="15"/>
      <c r="AQ1254" s="15"/>
      <c r="AR1254" s="99"/>
      <c r="AS1254" s="2"/>
      <c r="AT1254" s="2"/>
      <c r="AU1254" s="28"/>
      <c r="AV1254" s="99"/>
    </row>
    <row r="1255" spans="1:48" x14ac:dyDescent="0.15">
      <c r="A1255" s="97"/>
      <c r="B1255" s="19"/>
      <c r="C1255" s="2"/>
      <c r="D1255" s="16"/>
      <c r="E1255" s="17"/>
      <c r="F1255" s="17"/>
      <c r="G1255" s="17"/>
      <c r="H1255" s="17"/>
      <c r="I1255" s="16"/>
      <c r="J1255" s="99"/>
      <c r="K1255" s="3"/>
      <c r="L1255" s="20"/>
      <c r="M1255" s="15"/>
      <c r="N1255" s="15"/>
      <c r="O1255" s="20"/>
      <c r="P1255" s="2"/>
      <c r="Q1255" s="2"/>
      <c r="R1255" s="4"/>
      <c r="S1255" s="99"/>
      <c r="T1255" s="9"/>
      <c r="AH1255" s="99"/>
      <c r="AI1255" s="2"/>
      <c r="AJ1255" s="9"/>
      <c r="AK1255" s="16"/>
      <c r="AL1255" s="17"/>
      <c r="AM1255" s="99"/>
      <c r="AN1255" s="16"/>
      <c r="AO1255" s="3"/>
      <c r="AP1255" s="15"/>
      <c r="AQ1255" s="15"/>
      <c r="AR1255" s="99"/>
      <c r="AS1255" s="2"/>
      <c r="AT1255" s="2"/>
      <c r="AU1255" s="28"/>
      <c r="AV1255" s="99"/>
    </row>
    <row r="1256" spans="1:48" x14ac:dyDescent="0.15">
      <c r="A1256" s="97"/>
      <c r="B1256" s="19"/>
      <c r="C1256" s="2"/>
      <c r="D1256" s="16"/>
      <c r="E1256" s="17"/>
      <c r="F1256" s="17"/>
      <c r="G1256" s="17"/>
      <c r="H1256" s="17"/>
      <c r="I1256" s="16"/>
      <c r="J1256" s="99"/>
      <c r="K1256" s="3"/>
      <c r="L1256" s="20"/>
      <c r="M1256" s="15"/>
      <c r="N1256" s="15"/>
      <c r="O1256" s="20"/>
      <c r="P1256" s="2"/>
      <c r="Q1256" s="2"/>
      <c r="R1256" s="4"/>
      <c r="S1256" s="99"/>
      <c r="T1256" s="9"/>
      <c r="AH1256" s="99"/>
      <c r="AI1256" s="2"/>
      <c r="AJ1256" s="9"/>
      <c r="AK1256" s="16"/>
      <c r="AL1256" s="17"/>
      <c r="AM1256" s="99"/>
      <c r="AN1256" s="16"/>
      <c r="AO1256" s="3"/>
      <c r="AP1256" s="15"/>
      <c r="AQ1256" s="15"/>
      <c r="AR1256" s="99"/>
      <c r="AS1256" s="2"/>
      <c r="AT1256" s="2"/>
      <c r="AU1256" s="28"/>
      <c r="AV1256" s="99"/>
    </row>
    <row r="1257" spans="1:48" x14ac:dyDescent="0.15">
      <c r="A1257" s="97"/>
      <c r="B1257" s="19"/>
      <c r="C1257" s="2"/>
      <c r="D1257" s="16"/>
      <c r="E1257" s="17"/>
      <c r="F1257" s="17"/>
      <c r="G1257" s="17"/>
      <c r="H1257" s="17"/>
      <c r="I1257" s="16"/>
      <c r="J1257" s="99"/>
      <c r="K1257" s="3"/>
      <c r="L1257" s="20"/>
      <c r="M1257" s="15"/>
      <c r="N1257" s="15"/>
      <c r="O1257" s="20"/>
      <c r="P1257" s="2"/>
      <c r="Q1257" s="2"/>
      <c r="R1257" s="4"/>
      <c r="S1257" s="99"/>
      <c r="T1257" s="9"/>
      <c r="AH1257" s="99"/>
      <c r="AI1257" s="2"/>
      <c r="AJ1257" s="9"/>
      <c r="AK1257" s="16"/>
      <c r="AL1257" s="17"/>
      <c r="AM1257" s="99"/>
      <c r="AN1257" s="16"/>
      <c r="AO1257" s="3"/>
      <c r="AP1257" s="15"/>
      <c r="AQ1257" s="15"/>
      <c r="AR1257" s="99"/>
      <c r="AS1257" s="2"/>
      <c r="AT1257" s="2"/>
      <c r="AU1257" s="28"/>
      <c r="AV1257" s="99"/>
    </row>
    <row r="1258" spans="1:48" x14ac:dyDescent="0.15">
      <c r="A1258" s="97"/>
      <c r="B1258" s="19"/>
      <c r="C1258" s="2"/>
      <c r="D1258" s="16"/>
      <c r="E1258" s="17"/>
      <c r="F1258" s="17"/>
      <c r="G1258" s="17"/>
      <c r="H1258" s="17"/>
      <c r="I1258" s="16"/>
      <c r="J1258" s="99"/>
      <c r="K1258" s="3"/>
      <c r="L1258" s="20"/>
      <c r="M1258" s="15"/>
      <c r="N1258" s="15"/>
      <c r="O1258" s="20"/>
      <c r="P1258" s="2"/>
      <c r="Q1258" s="2"/>
      <c r="R1258" s="4"/>
      <c r="S1258" s="99"/>
      <c r="T1258" s="9"/>
      <c r="AH1258" s="99"/>
      <c r="AI1258" s="2"/>
      <c r="AJ1258" s="9"/>
      <c r="AK1258" s="16"/>
      <c r="AL1258" s="17"/>
      <c r="AM1258" s="99"/>
      <c r="AN1258" s="16"/>
      <c r="AO1258" s="3"/>
      <c r="AP1258" s="15"/>
      <c r="AQ1258" s="15"/>
      <c r="AR1258" s="99"/>
      <c r="AS1258" s="2"/>
      <c r="AT1258" s="2"/>
      <c r="AU1258" s="28"/>
      <c r="AV1258" s="99"/>
    </row>
    <row r="1259" spans="1:48" x14ac:dyDescent="0.15">
      <c r="A1259" s="97"/>
      <c r="B1259" s="19"/>
      <c r="C1259" s="2"/>
      <c r="D1259" s="16"/>
      <c r="E1259" s="17"/>
      <c r="F1259" s="17"/>
      <c r="G1259" s="17"/>
      <c r="H1259" s="17"/>
      <c r="I1259" s="16"/>
      <c r="J1259" s="99"/>
      <c r="K1259" s="3"/>
      <c r="L1259" s="20"/>
      <c r="M1259" s="15"/>
      <c r="N1259" s="15"/>
      <c r="O1259" s="20"/>
      <c r="P1259" s="2"/>
      <c r="Q1259" s="2"/>
      <c r="R1259" s="4"/>
      <c r="S1259" s="99"/>
      <c r="T1259" s="9"/>
      <c r="AH1259" s="99"/>
      <c r="AI1259" s="3"/>
      <c r="AJ1259" s="9"/>
      <c r="AK1259" s="16"/>
      <c r="AL1259" s="17"/>
      <c r="AM1259" s="99"/>
      <c r="AN1259" s="16"/>
      <c r="AO1259" s="3"/>
      <c r="AP1259" s="15"/>
      <c r="AQ1259" s="15"/>
      <c r="AR1259" s="99"/>
      <c r="AS1259" s="2"/>
      <c r="AT1259" s="3"/>
      <c r="AU1259" s="4"/>
      <c r="AV1259" s="99"/>
    </row>
    <row r="1260" spans="1:48" x14ac:dyDescent="0.15">
      <c r="A1260" s="97"/>
      <c r="B1260" s="19"/>
      <c r="C1260" s="2"/>
      <c r="D1260" s="16"/>
      <c r="E1260" s="17"/>
      <c r="F1260" s="17"/>
      <c r="G1260" s="17"/>
      <c r="H1260" s="17"/>
      <c r="I1260" s="16"/>
      <c r="J1260" s="99"/>
      <c r="K1260" s="3"/>
      <c r="L1260" s="20"/>
      <c r="M1260" s="15"/>
      <c r="N1260" s="15"/>
      <c r="O1260" s="20"/>
      <c r="P1260" s="2"/>
      <c r="Q1260" s="2"/>
      <c r="R1260" s="4"/>
      <c r="S1260" s="99"/>
      <c r="T1260" s="9"/>
      <c r="AH1260" s="99"/>
      <c r="AI1260" s="3"/>
      <c r="AJ1260" s="3"/>
      <c r="AK1260" s="3"/>
      <c r="AL1260" s="3"/>
      <c r="AM1260" s="99"/>
      <c r="AN1260" s="3"/>
      <c r="AO1260" s="3"/>
      <c r="AP1260" s="3"/>
      <c r="AQ1260" s="3"/>
      <c r="AR1260" s="99"/>
      <c r="AS1260" s="3"/>
      <c r="AT1260" s="3"/>
      <c r="AU1260" s="4"/>
      <c r="AV1260" s="99"/>
    </row>
    <row r="1261" spans="1:48" x14ac:dyDescent="0.15">
      <c r="A1261" s="97"/>
      <c r="B1261" s="19"/>
      <c r="C1261" s="2"/>
      <c r="D1261" s="16"/>
      <c r="E1261" s="17"/>
      <c r="F1261" s="17"/>
      <c r="G1261" s="17"/>
      <c r="H1261" s="17"/>
      <c r="I1261" s="16"/>
      <c r="J1261" s="99"/>
      <c r="K1261" s="3"/>
      <c r="L1261" s="20"/>
      <c r="M1261" s="15"/>
      <c r="N1261" s="15"/>
      <c r="O1261" s="20"/>
      <c r="P1261" s="2"/>
      <c r="Q1261" s="2"/>
      <c r="R1261" s="4"/>
      <c r="S1261" s="99"/>
      <c r="T1261" s="9"/>
      <c r="AH1261" s="99"/>
      <c r="AI1261" s="3"/>
      <c r="AJ1261" s="9"/>
      <c r="AK1261" s="11"/>
      <c r="AL1261" s="12"/>
      <c r="AM1261" s="99"/>
      <c r="AN1261" s="11"/>
      <c r="AO1261" s="14"/>
      <c r="AP1261" s="13"/>
      <c r="AQ1261" s="15"/>
      <c r="AR1261" s="99"/>
      <c r="AS1261" s="2"/>
      <c r="AT1261" s="3"/>
      <c r="AU1261" s="4"/>
      <c r="AV1261" s="99"/>
    </row>
    <row r="1262" spans="1:48" x14ac:dyDescent="0.15">
      <c r="A1262" s="97"/>
      <c r="B1262" s="19"/>
      <c r="C1262" s="2"/>
      <c r="D1262" s="16"/>
      <c r="E1262" s="17"/>
      <c r="F1262" s="17"/>
      <c r="G1262" s="17"/>
      <c r="H1262" s="17"/>
      <c r="I1262" s="16"/>
      <c r="J1262" s="99"/>
      <c r="K1262" s="3"/>
      <c r="L1262" s="20"/>
      <c r="M1262" s="15"/>
      <c r="N1262" s="15"/>
      <c r="O1262" s="20"/>
      <c r="P1262" s="2"/>
      <c r="Q1262" s="2"/>
      <c r="R1262" s="4"/>
      <c r="S1262" s="99"/>
      <c r="T1262" s="9"/>
      <c r="AH1262" s="99"/>
      <c r="AI1262" s="3"/>
      <c r="AJ1262" s="9"/>
      <c r="AK1262" s="16"/>
      <c r="AL1262" s="17"/>
      <c r="AM1262" s="99"/>
      <c r="AN1262" s="16"/>
      <c r="AO1262" s="3"/>
      <c r="AP1262" s="15"/>
      <c r="AQ1262" s="15"/>
      <c r="AR1262" s="99"/>
      <c r="AS1262" s="2"/>
      <c r="AT1262" s="3"/>
      <c r="AU1262" s="4"/>
      <c r="AV1262" s="99"/>
    </row>
    <row r="1263" spans="1:48" x14ac:dyDescent="0.15">
      <c r="A1263" s="97"/>
      <c r="B1263" s="19"/>
      <c r="C1263" s="2"/>
      <c r="D1263" s="16"/>
      <c r="E1263" s="17"/>
      <c r="F1263" s="17"/>
      <c r="G1263" s="17"/>
      <c r="H1263" s="17"/>
      <c r="I1263" s="16"/>
      <c r="J1263" s="99"/>
      <c r="K1263" s="3"/>
      <c r="L1263" s="20"/>
      <c r="M1263" s="15"/>
      <c r="N1263" s="15"/>
      <c r="O1263" s="20"/>
      <c r="P1263" s="2"/>
      <c r="Q1263" s="2"/>
      <c r="R1263" s="4"/>
      <c r="S1263" s="99"/>
      <c r="T1263" s="9"/>
      <c r="AH1263" s="99"/>
      <c r="AI1263" s="3"/>
      <c r="AJ1263" s="9"/>
      <c r="AK1263" s="16"/>
      <c r="AL1263" s="17"/>
      <c r="AM1263" s="99"/>
      <c r="AN1263" s="16"/>
      <c r="AO1263" s="3"/>
      <c r="AP1263" s="15"/>
      <c r="AQ1263" s="15"/>
      <c r="AR1263" s="99"/>
      <c r="AS1263" s="2"/>
      <c r="AT1263" s="3"/>
      <c r="AU1263" s="4"/>
      <c r="AV1263" s="101"/>
    </row>
    <row r="1264" spans="1:48" x14ac:dyDescent="0.15">
      <c r="A1264" s="97"/>
      <c r="B1264" s="19"/>
      <c r="C1264" s="2"/>
      <c r="D1264" s="16"/>
      <c r="E1264" s="17"/>
      <c r="F1264" s="17"/>
      <c r="G1264" s="17"/>
      <c r="H1264" s="17"/>
      <c r="I1264" s="16"/>
      <c r="J1264" s="99"/>
      <c r="K1264" s="3"/>
      <c r="L1264" s="20"/>
      <c r="M1264" s="15"/>
      <c r="N1264" s="15"/>
      <c r="O1264" s="20"/>
      <c r="P1264" s="2"/>
      <c r="Q1264" s="2"/>
      <c r="R1264" s="4"/>
      <c r="S1264" s="99"/>
      <c r="T1264" s="9"/>
      <c r="AH1264" s="99"/>
      <c r="AI1264" s="3"/>
      <c r="AJ1264" s="9"/>
      <c r="AK1264" s="16"/>
      <c r="AL1264" s="17"/>
      <c r="AM1264" s="99"/>
      <c r="AN1264" s="16"/>
      <c r="AO1264" s="3"/>
      <c r="AP1264" s="15"/>
      <c r="AQ1264" s="15"/>
      <c r="AR1264" s="99"/>
      <c r="AS1264" s="2"/>
      <c r="AT1264" s="3"/>
      <c r="AU1264" s="4"/>
      <c r="AV1264" s="101"/>
    </row>
    <row r="1265" spans="1:48" x14ac:dyDescent="0.15">
      <c r="A1265" s="97"/>
      <c r="B1265" s="19"/>
      <c r="C1265" s="2"/>
      <c r="D1265" s="16"/>
      <c r="E1265" s="17"/>
      <c r="F1265" s="17"/>
      <c r="G1265" s="17"/>
      <c r="H1265" s="17"/>
      <c r="I1265" s="16"/>
      <c r="J1265" s="99"/>
      <c r="K1265" s="3"/>
      <c r="L1265" s="20"/>
      <c r="M1265" s="15"/>
      <c r="N1265" s="15"/>
      <c r="O1265" s="20"/>
      <c r="P1265" s="2"/>
      <c r="Q1265" s="2"/>
      <c r="R1265" s="4"/>
      <c r="S1265" s="99"/>
      <c r="T1265" s="9"/>
      <c r="AH1265" s="99"/>
      <c r="AI1265" s="3"/>
      <c r="AJ1265" s="9"/>
      <c r="AK1265" s="16"/>
      <c r="AL1265" s="17"/>
      <c r="AM1265" s="99"/>
      <c r="AN1265" s="16"/>
      <c r="AO1265" s="3"/>
      <c r="AP1265" s="15"/>
      <c r="AQ1265" s="15"/>
      <c r="AR1265" s="99"/>
      <c r="AS1265" s="2"/>
      <c r="AT1265" s="3"/>
      <c r="AU1265" s="4"/>
      <c r="AV1265" s="99"/>
    </row>
    <row r="1266" spans="1:48" x14ac:dyDescent="0.15">
      <c r="A1266" s="97"/>
      <c r="B1266" s="19"/>
      <c r="C1266" s="2"/>
      <c r="D1266" s="16"/>
      <c r="E1266" s="17"/>
      <c r="F1266" s="17"/>
      <c r="G1266" s="17"/>
      <c r="H1266" s="17"/>
      <c r="I1266" s="16"/>
      <c r="J1266" s="99"/>
      <c r="K1266" s="3"/>
      <c r="L1266" s="20"/>
      <c r="M1266" s="15"/>
      <c r="N1266" s="15"/>
      <c r="O1266" s="20"/>
      <c r="P1266" s="2"/>
      <c r="Q1266" s="2"/>
      <c r="R1266" s="4"/>
      <c r="S1266" s="99"/>
      <c r="T1266" s="9"/>
      <c r="AH1266" s="99"/>
      <c r="AI1266" s="2"/>
      <c r="AJ1266" s="9"/>
      <c r="AK1266" s="16"/>
      <c r="AL1266" s="17"/>
      <c r="AM1266" s="99"/>
      <c r="AN1266" s="16"/>
      <c r="AO1266" s="3"/>
      <c r="AP1266" s="15"/>
      <c r="AQ1266" s="15"/>
      <c r="AR1266" s="99"/>
      <c r="AS1266" s="2"/>
      <c r="AT1266" s="2"/>
      <c r="AU1266" s="28"/>
      <c r="AV1266" s="99"/>
    </row>
    <row r="1267" spans="1:48" x14ac:dyDescent="0.15">
      <c r="A1267" s="97"/>
      <c r="B1267" s="19"/>
      <c r="C1267" s="2"/>
      <c r="D1267" s="16"/>
      <c r="E1267" s="17"/>
      <c r="F1267" s="17"/>
      <c r="G1267" s="17"/>
      <c r="H1267" s="17"/>
      <c r="I1267" s="16"/>
      <c r="J1267" s="99"/>
      <c r="K1267" s="3"/>
      <c r="L1267" s="20"/>
      <c r="M1267" s="15"/>
      <c r="N1267" s="15"/>
      <c r="O1267" s="20"/>
      <c r="P1267" s="2"/>
      <c r="Q1267" s="2"/>
      <c r="R1267" s="4"/>
      <c r="S1267" s="99"/>
      <c r="T1267" s="9"/>
      <c r="AH1267" s="99"/>
      <c r="AI1267" s="2"/>
      <c r="AJ1267" s="9"/>
      <c r="AK1267" s="16"/>
      <c r="AL1267" s="17"/>
      <c r="AM1267" s="99"/>
      <c r="AN1267" s="16"/>
      <c r="AO1267" s="3"/>
      <c r="AP1267" s="15"/>
      <c r="AQ1267" s="15"/>
      <c r="AR1267" s="99"/>
      <c r="AS1267" s="2"/>
      <c r="AT1267" s="2"/>
      <c r="AU1267" s="28"/>
      <c r="AV1267" s="99"/>
    </row>
    <row r="1268" spans="1:48" x14ac:dyDescent="0.15">
      <c r="A1268" s="97"/>
      <c r="B1268" s="19"/>
      <c r="C1268" s="2"/>
      <c r="D1268" s="16"/>
      <c r="E1268" s="17"/>
      <c r="F1268" s="17"/>
      <c r="G1268" s="17"/>
      <c r="H1268" s="17"/>
      <c r="I1268" s="16"/>
      <c r="J1268" s="99"/>
      <c r="K1268" s="3"/>
      <c r="L1268" s="20"/>
      <c r="M1268" s="15"/>
      <c r="N1268" s="15"/>
      <c r="O1268" s="20"/>
      <c r="P1268" s="2"/>
      <c r="Q1268" s="2"/>
      <c r="R1268" s="4"/>
      <c r="S1268" s="99"/>
      <c r="T1268" s="9"/>
      <c r="AH1268" s="99"/>
      <c r="AI1268" s="2"/>
      <c r="AJ1268" s="9"/>
      <c r="AK1268" s="16"/>
      <c r="AL1268" s="17"/>
      <c r="AM1268" s="99"/>
      <c r="AN1268" s="16"/>
      <c r="AO1268" s="3"/>
      <c r="AP1268" s="15"/>
      <c r="AQ1268" s="15"/>
      <c r="AR1268" s="99"/>
      <c r="AS1268" s="2"/>
      <c r="AT1268" s="2"/>
      <c r="AU1268" s="28"/>
      <c r="AV1268" s="99"/>
    </row>
    <row r="1269" spans="1:48" x14ac:dyDescent="0.15">
      <c r="A1269" s="97"/>
      <c r="B1269" s="19"/>
      <c r="C1269" s="2"/>
      <c r="D1269" s="16"/>
      <c r="E1269" s="17"/>
      <c r="F1269" s="17"/>
      <c r="G1269" s="17"/>
      <c r="H1269" s="17"/>
      <c r="I1269" s="16"/>
      <c r="J1269" s="99"/>
      <c r="K1269" s="3"/>
      <c r="L1269" s="20"/>
      <c r="M1269" s="15"/>
      <c r="N1269" s="15"/>
      <c r="O1269" s="20"/>
      <c r="P1269" s="2"/>
      <c r="Q1269" s="2"/>
      <c r="R1269" s="4"/>
      <c r="S1269" s="99"/>
      <c r="T1269" s="9"/>
      <c r="AH1269" s="99"/>
      <c r="AI1269" s="2"/>
      <c r="AJ1269" s="9"/>
      <c r="AK1269" s="16"/>
      <c r="AL1269" s="17"/>
      <c r="AM1269" s="99"/>
      <c r="AN1269" s="16"/>
      <c r="AO1269" s="3"/>
      <c r="AP1269" s="15"/>
      <c r="AQ1269" s="15"/>
      <c r="AR1269" s="99"/>
      <c r="AS1269" s="2"/>
      <c r="AT1269" s="2"/>
      <c r="AU1269" s="28"/>
      <c r="AV1269" s="99"/>
    </row>
    <row r="1270" spans="1:48" x14ac:dyDescent="0.15">
      <c r="A1270" s="97"/>
      <c r="B1270" s="19"/>
      <c r="C1270" s="2"/>
      <c r="D1270" s="16"/>
      <c r="E1270" s="17"/>
      <c r="F1270" s="17"/>
      <c r="G1270" s="17"/>
      <c r="H1270" s="17"/>
      <c r="I1270" s="16"/>
      <c r="J1270" s="99"/>
      <c r="K1270" s="3"/>
      <c r="L1270" s="20"/>
      <c r="M1270" s="15"/>
      <c r="N1270" s="15"/>
      <c r="O1270" s="20"/>
      <c r="P1270" s="2"/>
      <c r="Q1270" s="2"/>
      <c r="R1270" s="4"/>
      <c r="S1270" s="99"/>
      <c r="T1270" s="9"/>
      <c r="AH1270" s="99"/>
      <c r="AI1270" s="2"/>
      <c r="AJ1270" s="9"/>
      <c r="AK1270" s="16"/>
      <c r="AL1270" s="17"/>
      <c r="AM1270" s="99"/>
      <c r="AN1270" s="16"/>
      <c r="AO1270" s="3"/>
      <c r="AP1270" s="15"/>
      <c r="AQ1270" s="15"/>
      <c r="AR1270" s="99"/>
      <c r="AS1270" s="2"/>
      <c r="AT1270" s="2"/>
      <c r="AU1270" s="28"/>
      <c r="AV1270" s="99"/>
    </row>
    <row r="1271" spans="1:48" x14ac:dyDescent="0.15">
      <c r="A1271" s="97"/>
      <c r="B1271" s="19"/>
      <c r="C1271" s="2"/>
      <c r="D1271" s="16"/>
      <c r="E1271" s="17"/>
      <c r="F1271" s="17"/>
      <c r="G1271" s="17"/>
      <c r="H1271" s="17"/>
      <c r="I1271" s="16"/>
      <c r="J1271" s="99"/>
      <c r="K1271" s="3"/>
      <c r="L1271" s="20"/>
      <c r="M1271" s="15"/>
      <c r="N1271" s="15"/>
      <c r="O1271" s="20"/>
      <c r="P1271" s="2"/>
      <c r="Q1271" s="2"/>
      <c r="R1271" s="4"/>
      <c r="S1271" s="99"/>
      <c r="T1271" s="9"/>
      <c r="AH1271" s="99"/>
      <c r="AI1271" s="2"/>
      <c r="AJ1271" s="9"/>
      <c r="AK1271" s="16"/>
      <c r="AL1271" s="17"/>
      <c r="AM1271" s="99"/>
      <c r="AN1271" s="16"/>
      <c r="AO1271" s="3"/>
      <c r="AP1271" s="15"/>
      <c r="AQ1271" s="15"/>
      <c r="AR1271" s="99"/>
      <c r="AS1271" s="2"/>
      <c r="AT1271" s="2"/>
      <c r="AU1271" s="28"/>
      <c r="AV1271" s="99"/>
    </row>
    <row r="1272" spans="1:48" x14ac:dyDescent="0.15">
      <c r="A1272" s="97"/>
      <c r="B1272" s="19"/>
      <c r="C1272" s="2"/>
      <c r="D1272" s="16"/>
      <c r="E1272" s="17"/>
      <c r="F1272" s="17"/>
      <c r="G1272" s="17"/>
      <c r="H1272" s="17"/>
      <c r="I1272" s="16"/>
      <c r="J1272" s="99"/>
      <c r="K1272" s="3"/>
      <c r="L1272" s="20"/>
      <c r="M1272" s="15"/>
      <c r="N1272" s="15"/>
      <c r="O1272" s="20"/>
      <c r="P1272" s="2"/>
      <c r="Q1272" s="2"/>
      <c r="R1272" s="4"/>
      <c r="S1272" s="99"/>
      <c r="T1272" s="9"/>
      <c r="AH1272" s="99"/>
      <c r="AI1272" s="2"/>
      <c r="AJ1272" s="9"/>
      <c r="AK1272" s="16"/>
      <c r="AL1272" s="17"/>
      <c r="AM1272" s="99"/>
      <c r="AN1272" s="16"/>
      <c r="AO1272" s="3"/>
      <c r="AP1272" s="15"/>
      <c r="AQ1272" s="15"/>
      <c r="AR1272" s="99"/>
      <c r="AS1272" s="2"/>
      <c r="AT1272" s="2"/>
      <c r="AU1272" s="28"/>
      <c r="AV1272" s="99"/>
    </row>
    <row r="1273" spans="1:48" x14ac:dyDescent="0.15">
      <c r="A1273" s="97"/>
      <c r="B1273" s="19"/>
      <c r="C1273" s="2"/>
      <c r="D1273" s="16"/>
      <c r="E1273" s="17"/>
      <c r="F1273" s="17"/>
      <c r="G1273" s="17"/>
      <c r="H1273" s="17"/>
      <c r="I1273" s="16"/>
      <c r="J1273" s="99"/>
      <c r="K1273" s="3"/>
      <c r="L1273" s="20"/>
      <c r="M1273" s="15"/>
      <c r="N1273" s="15"/>
      <c r="O1273" s="20"/>
      <c r="P1273" s="2"/>
      <c r="Q1273" s="2"/>
      <c r="R1273" s="4"/>
      <c r="S1273" s="99"/>
      <c r="T1273" s="9"/>
      <c r="AH1273" s="99"/>
      <c r="AI1273" s="2"/>
      <c r="AJ1273" s="9"/>
      <c r="AK1273" s="16"/>
      <c r="AL1273" s="17"/>
      <c r="AM1273" s="99"/>
      <c r="AN1273" s="16"/>
      <c r="AO1273" s="3"/>
      <c r="AP1273" s="15"/>
      <c r="AQ1273" s="15"/>
      <c r="AR1273" s="99"/>
      <c r="AS1273" s="2"/>
      <c r="AT1273" s="2"/>
      <c r="AU1273" s="28"/>
      <c r="AV1273" s="99"/>
    </row>
    <row r="1274" spans="1:48" x14ac:dyDescent="0.15">
      <c r="A1274" s="97"/>
      <c r="B1274" s="19"/>
      <c r="C1274" s="2"/>
      <c r="D1274" s="16"/>
      <c r="E1274" s="17"/>
      <c r="F1274" s="17"/>
      <c r="G1274" s="17"/>
      <c r="H1274" s="17"/>
      <c r="I1274" s="16"/>
      <c r="J1274" s="99"/>
      <c r="K1274" s="3"/>
      <c r="L1274" s="20"/>
      <c r="M1274" s="15"/>
      <c r="N1274" s="15"/>
      <c r="O1274" s="20"/>
      <c r="P1274" s="2"/>
      <c r="Q1274" s="2"/>
      <c r="R1274" s="4"/>
      <c r="S1274" s="99"/>
      <c r="T1274" s="9"/>
      <c r="AH1274" s="99"/>
      <c r="AI1274" s="2"/>
      <c r="AJ1274" s="9"/>
      <c r="AK1274" s="16"/>
      <c r="AL1274" s="17"/>
      <c r="AM1274" s="99"/>
      <c r="AN1274" s="16"/>
      <c r="AO1274" s="3"/>
      <c r="AP1274" s="15"/>
      <c r="AQ1274" s="15"/>
      <c r="AR1274" s="99"/>
      <c r="AS1274" s="2"/>
      <c r="AT1274" s="2"/>
      <c r="AU1274" s="28"/>
      <c r="AV1274" s="99"/>
    </row>
    <row r="1275" spans="1:48" x14ac:dyDescent="0.15">
      <c r="A1275" s="97"/>
      <c r="B1275" s="19"/>
      <c r="C1275" s="2"/>
      <c r="D1275" s="16"/>
      <c r="E1275" s="17"/>
      <c r="F1275" s="17"/>
      <c r="G1275" s="17"/>
      <c r="H1275" s="17"/>
      <c r="I1275" s="16"/>
      <c r="J1275" s="99"/>
      <c r="K1275" s="3"/>
      <c r="L1275" s="20"/>
      <c r="M1275" s="15"/>
      <c r="N1275" s="15"/>
      <c r="O1275" s="20"/>
      <c r="P1275" s="2"/>
      <c r="Q1275" s="2"/>
      <c r="R1275" s="4"/>
      <c r="S1275" s="99"/>
      <c r="T1275" s="9"/>
      <c r="AH1275" s="99"/>
      <c r="AI1275" s="2"/>
      <c r="AJ1275" s="9"/>
      <c r="AK1275" s="16"/>
      <c r="AL1275" s="17"/>
      <c r="AM1275" s="99"/>
      <c r="AN1275" s="16"/>
      <c r="AO1275" s="3"/>
      <c r="AP1275" s="15"/>
      <c r="AQ1275" s="15"/>
      <c r="AR1275" s="99"/>
      <c r="AS1275" s="2"/>
      <c r="AT1275" s="2"/>
      <c r="AU1275" s="28"/>
      <c r="AV1275" s="99"/>
    </row>
    <row r="1276" spans="1:48" x14ac:dyDescent="0.15">
      <c r="A1276" s="97"/>
      <c r="B1276" s="19"/>
      <c r="C1276" s="2"/>
      <c r="D1276" s="16"/>
      <c r="E1276" s="17"/>
      <c r="F1276" s="17"/>
      <c r="G1276" s="17"/>
      <c r="H1276" s="17"/>
      <c r="I1276" s="16"/>
      <c r="J1276" s="99"/>
      <c r="K1276" s="3"/>
      <c r="L1276" s="20"/>
      <c r="M1276" s="15"/>
      <c r="N1276" s="15"/>
      <c r="O1276" s="20"/>
      <c r="P1276" s="2"/>
      <c r="Q1276" s="2"/>
      <c r="R1276" s="4"/>
      <c r="S1276" s="99"/>
      <c r="T1276" s="9"/>
      <c r="AH1276" s="99"/>
      <c r="AI1276" s="2"/>
      <c r="AJ1276" s="9"/>
      <c r="AK1276" s="16"/>
      <c r="AL1276" s="17"/>
      <c r="AM1276" s="99"/>
      <c r="AN1276" s="16"/>
      <c r="AO1276" s="3"/>
      <c r="AP1276" s="15"/>
      <c r="AQ1276" s="15"/>
      <c r="AR1276" s="99"/>
      <c r="AS1276" s="2"/>
      <c r="AT1276" s="2"/>
      <c r="AU1276" s="28"/>
      <c r="AV1276" s="99"/>
    </row>
    <row r="1277" spans="1:48" x14ac:dyDescent="0.15">
      <c r="A1277" s="97"/>
      <c r="B1277" s="19"/>
      <c r="C1277" s="2"/>
      <c r="D1277" s="16"/>
      <c r="E1277" s="17"/>
      <c r="F1277" s="17"/>
      <c r="G1277" s="17"/>
      <c r="H1277" s="17"/>
      <c r="I1277" s="16"/>
      <c r="J1277" s="99"/>
      <c r="K1277" s="3"/>
      <c r="L1277" s="20"/>
      <c r="M1277" s="15"/>
      <c r="N1277" s="15"/>
      <c r="O1277" s="20"/>
      <c r="P1277" s="2"/>
      <c r="Q1277" s="2"/>
      <c r="R1277" s="4"/>
      <c r="S1277" s="99"/>
      <c r="T1277" s="9"/>
      <c r="AH1277" s="99"/>
      <c r="AI1277" s="2"/>
      <c r="AJ1277" s="9"/>
      <c r="AK1277" s="16"/>
      <c r="AL1277" s="17"/>
      <c r="AM1277" s="99"/>
      <c r="AN1277" s="16"/>
      <c r="AO1277" s="3"/>
      <c r="AP1277" s="15"/>
      <c r="AQ1277" s="15"/>
      <c r="AR1277" s="99"/>
      <c r="AS1277" s="2"/>
      <c r="AT1277" s="2"/>
      <c r="AU1277" s="28"/>
      <c r="AV1277" s="99"/>
    </row>
    <row r="1278" spans="1:48" x14ac:dyDescent="0.15">
      <c r="A1278" s="97"/>
      <c r="B1278" s="19"/>
      <c r="C1278" s="2"/>
      <c r="D1278" s="16"/>
      <c r="E1278" s="17"/>
      <c r="F1278" s="17"/>
      <c r="G1278" s="17"/>
      <c r="H1278" s="17"/>
      <c r="I1278" s="16"/>
      <c r="J1278" s="99"/>
      <c r="K1278" s="3"/>
      <c r="L1278" s="20"/>
      <c r="M1278" s="15"/>
      <c r="N1278" s="15"/>
      <c r="O1278" s="20"/>
      <c r="P1278" s="2"/>
      <c r="Q1278" s="2"/>
      <c r="R1278" s="4"/>
      <c r="S1278" s="99"/>
      <c r="T1278" s="9"/>
      <c r="AH1278" s="99"/>
      <c r="AI1278" s="2"/>
      <c r="AJ1278" s="9"/>
      <c r="AK1278" s="16"/>
      <c r="AL1278" s="17"/>
      <c r="AM1278" s="99"/>
      <c r="AN1278" s="16"/>
      <c r="AO1278" s="3"/>
      <c r="AP1278" s="15"/>
      <c r="AQ1278" s="15"/>
      <c r="AR1278" s="99"/>
      <c r="AS1278" s="2"/>
      <c r="AT1278" s="2"/>
      <c r="AU1278" s="28"/>
      <c r="AV1278" s="99"/>
    </row>
    <row r="1279" spans="1:48" x14ac:dyDescent="0.15">
      <c r="A1279" s="97"/>
      <c r="B1279" s="19"/>
      <c r="C1279" s="2"/>
      <c r="D1279" s="16"/>
      <c r="E1279" s="17"/>
      <c r="F1279" s="17"/>
      <c r="G1279" s="17"/>
      <c r="H1279" s="17"/>
      <c r="I1279" s="16"/>
      <c r="J1279" s="99"/>
      <c r="K1279" s="3"/>
      <c r="L1279" s="20"/>
      <c r="M1279" s="15"/>
      <c r="N1279" s="15"/>
      <c r="O1279" s="20"/>
      <c r="P1279" s="2"/>
      <c r="Q1279" s="2"/>
      <c r="R1279" s="4"/>
      <c r="S1279" s="99"/>
      <c r="T1279" s="9"/>
      <c r="AH1279" s="99"/>
      <c r="AI1279" s="2"/>
      <c r="AJ1279" s="9"/>
      <c r="AK1279" s="16"/>
      <c r="AL1279" s="17"/>
      <c r="AM1279" s="99"/>
      <c r="AN1279" s="16"/>
      <c r="AO1279" s="3"/>
      <c r="AP1279" s="15"/>
      <c r="AQ1279" s="15"/>
      <c r="AR1279" s="99"/>
      <c r="AS1279" s="2"/>
      <c r="AT1279" s="2"/>
      <c r="AU1279" s="28"/>
      <c r="AV1279" s="99"/>
    </row>
    <row r="1280" spans="1:48" x14ac:dyDescent="0.15">
      <c r="A1280" s="97"/>
      <c r="B1280" s="19"/>
      <c r="C1280" s="2"/>
      <c r="D1280" s="16"/>
      <c r="E1280" s="17"/>
      <c r="F1280" s="17"/>
      <c r="G1280" s="17"/>
      <c r="H1280" s="17"/>
      <c r="I1280" s="16"/>
      <c r="J1280" s="99"/>
      <c r="K1280" s="3"/>
      <c r="L1280" s="20"/>
      <c r="M1280" s="15"/>
      <c r="N1280" s="15"/>
      <c r="O1280" s="20"/>
      <c r="P1280" s="2"/>
      <c r="Q1280" s="2"/>
      <c r="R1280" s="4"/>
      <c r="S1280" s="99"/>
      <c r="T1280" s="9"/>
      <c r="AH1280" s="99"/>
      <c r="AI1280" s="2"/>
      <c r="AJ1280" s="9"/>
      <c r="AK1280" s="16"/>
      <c r="AL1280" s="17"/>
      <c r="AM1280" s="99"/>
      <c r="AN1280" s="16"/>
      <c r="AO1280" s="3"/>
      <c r="AP1280" s="15"/>
      <c r="AQ1280" s="15"/>
      <c r="AR1280" s="99"/>
      <c r="AS1280" s="2"/>
      <c r="AT1280" s="2"/>
      <c r="AU1280" s="28"/>
      <c r="AV1280" s="99"/>
    </row>
    <row r="1281" spans="1:48" x14ac:dyDescent="0.15">
      <c r="A1281" s="97"/>
      <c r="B1281" s="19"/>
      <c r="C1281" s="2"/>
      <c r="D1281" s="16"/>
      <c r="E1281" s="17"/>
      <c r="F1281" s="17"/>
      <c r="G1281" s="17"/>
      <c r="H1281" s="17"/>
      <c r="I1281" s="16"/>
      <c r="J1281" s="99"/>
      <c r="K1281" s="3"/>
      <c r="L1281" s="20"/>
      <c r="M1281" s="15"/>
      <c r="N1281" s="15"/>
      <c r="O1281" s="20"/>
      <c r="P1281" s="2"/>
      <c r="Q1281" s="2"/>
      <c r="R1281" s="4"/>
      <c r="S1281" s="99"/>
      <c r="T1281" s="9"/>
      <c r="AH1281" s="99"/>
      <c r="AI1281" s="3"/>
      <c r="AJ1281" s="9"/>
      <c r="AK1281" s="16"/>
      <c r="AL1281" s="17"/>
      <c r="AM1281" s="99"/>
      <c r="AN1281" s="16"/>
      <c r="AO1281" s="3"/>
      <c r="AP1281" s="15"/>
      <c r="AQ1281" s="15"/>
      <c r="AR1281" s="99"/>
      <c r="AS1281" s="2"/>
      <c r="AT1281" s="3"/>
      <c r="AU1281" s="4"/>
      <c r="AV1281" s="99"/>
    </row>
    <row r="1282" spans="1:48" x14ac:dyDescent="0.15">
      <c r="A1282" s="97"/>
      <c r="B1282" s="19"/>
      <c r="C1282" s="2"/>
      <c r="D1282" s="16"/>
      <c r="E1282" s="17"/>
      <c r="F1282" s="17"/>
      <c r="G1282" s="17"/>
      <c r="H1282" s="17"/>
      <c r="I1282" s="16"/>
      <c r="J1282" s="99"/>
      <c r="K1282" s="3"/>
      <c r="L1282" s="20"/>
      <c r="M1282" s="15"/>
      <c r="N1282" s="15"/>
      <c r="O1282" s="20"/>
      <c r="P1282" s="2"/>
      <c r="Q1282" s="2"/>
      <c r="R1282" s="4"/>
      <c r="S1282" s="99"/>
      <c r="T1282" s="9"/>
      <c r="AH1282" s="99"/>
      <c r="AI1282" s="3"/>
      <c r="AJ1282" s="3"/>
      <c r="AK1282" s="3"/>
      <c r="AL1282" s="3"/>
      <c r="AM1282" s="99"/>
      <c r="AN1282" s="3"/>
      <c r="AO1282" s="3"/>
      <c r="AP1282" s="3"/>
      <c r="AQ1282" s="3"/>
      <c r="AR1282" s="99"/>
      <c r="AS1282" s="3"/>
      <c r="AT1282" s="3"/>
      <c r="AU1282" s="4"/>
      <c r="AV1282" s="99"/>
    </row>
    <row r="1283" spans="1:48" x14ac:dyDescent="0.15">
      <c r="A1283" s="97"/>
      <c r="B1283" s="19"/>
      <c r="C1283" s="2"/>
      <c r="D1283" s="16"/>
      <c r="E1283" s="17"/>
      <c r="F1283" s="17"/>
      <c r="G1283" s="17"/>
      <c r="H1283" s="17"/>
      <c r="I1283" s="16"/>
      <c r="J1283" s="99"/>
      <c r="K1283" s="3"/>
      <c r="L1283" s="20"/>
      <c r="M1283" s="15"/>
      <c r="N1283" s="15"/>
      <c r="O1283" s="20"/>
      <c r="P1283" s="2"/>
      <c r="Q1283" s="2"/>
      <c r="R1283" s="4"/>
      <c r="S1283" s="99"/>
      <c r="T1283" s="9"/>
      <c r="AH1283" s="99"/>
      <c r="AI1283" s="3"/>
      <c r="AJ1283" s="9"/>
      <c r="AK1283" s="11"/>
      <c r="AL1283" s="12"/>
      <c r="AM1283" s="99"/>
      <c r="AN1283" s="11"/>
      <c r="AO1283" s="14"/>
      <c r="AP1283" s="13"/>
      <c r="AQ1283" s="15"/>
      <c r="AR1283" s="99"/>
      <c r="AS1283" s="2"/>
      <c r="AT1283" s="3"/>
      <c r="AU1283" s="4"/>
      <c r="AV1283" s="99"/>
    </row>
    <row r="1284" spans="1:48" x14ac:dyDescent="0.15">
      <c r="A1284" s="97"/>
      <c r="B1284" s="19"/>
      <c r="C1284" s="2"/>
      <c r="D1284" s="16"/>
      <c r="E1284" s="17"/>
      <c r="F1284" s="17"/>
      <c r="G1284" s="17"/>
      <c r="H1284" s="17"/>
      <c r="I1284" s="16"/>
      <c r="J1284" s="99"/>
      <c r="K1284" s="3"/>
      <c r="L1284" s="20"/>
      <c r="M1284" s="15"/>
      <c r="N1284" s="15"/>
      <c r="O1284" s="20"/>
      <c r="P1284" s="2"/>
      <c r="Q1284" s="2"/>
      <c r="R1284" s="4"/>
      <c r="S1284" s="99"/>
      <c r="T1284" s="9"/>
      <c r="AH1284" s="99"/>
      <c r="AI1284" s="3"/>
      <c r="AJ1284" s="9"/>
      <c r="AK1284" s="16"/>
      <c r="AL1284" s="17"/>
      <c r="AM1284" s="99"/>
      <c r="AN1284" s="16"/>
      <c r="AO1284" s="3"/>
      <c r="AP1284" s="15"/>
      <c r="AQ1284" s="15"/>
      <c r="AR1284" s="99"/>
      <c r="AS1284" s="2"/>
      <c r="AT1284" s="3"/>
      <c r="AU1284" s="4"/>
      <c r="AV1284" s="99"/>
    </row>
    <row r="1285" spans="1:48" x14ac:dyDescent="0.15">
      <c r="A1285" s="97"/>
      <c r="B1285" s="19"/>
      <c r="C1285" s="2"/>
      <c r="D1285" s="16"/>
      <c r="E1285" s="17"/>
      <c r="F1285" s="17"/>
      <c r="G1285" s="17"/>
      <c r="H1285" s="17"/>
      <c r="I1285" s="16"/>
      <c r="J1285" s="99"/>
      <c r="K1285" s="3"/>
      <c r="L1285" s="20"/>
      <c r="M1285" s="15"/>
      <c r="N1285" s="15"/>
      <c r="O1285" s="20"/>
      <c r="P1285" s="2"/>
      <c r="Q1285" s="2"/>
      <c r="R1285" s="4"/>
      <c r="S1285" s="99"/>
      <c r="T1285" s="9"/>
      <c r="AH1285" s="99"/>
      <c r="AI1285" s="3"/>
      <c r="AJ1285" s="9"/>
      <c r="AK1285" s="16"/>
      <c r="AL1285" s="17"/>
      <c r="AM1285" s="99"/>
      <c r="AN1285" s="16"/>
      <c r="AO1285" s="3"/>
      <c r="AP1285" s="15"/>
      <c r="AQ1285" s="15"/>
      <c r="AR1285" s="99"/>
      <c r="AS1285" s="2"/>
      <c r="AT1285" s="3"/>
      <c r="AU1285" s="4"/>
      <c r="AV1285" s="101"/>
    </row>
    <row r="1286" spans="1:48" x14ac:dyDescent="0.15">
      <c r="A1286" s="97"/>
      <c r="B1286" s="19"/>
      <c r="C1286" s="2"/>
      <c r="D1286" s="16"/>
      <c r="E1286" s="17"/>
      <c r="F1286" s="17"/>
      <c r="G1286" s="17"/>
      <c r="H1286" s="17"/>
      <c r="I1286" s="16"/>
      <c r="J1286" s="99"/>
      <c r="K1286" s="3"/>
      <c r="L1286" s="20"/>
      <c r="M1286" s="15"/>
      <c r="N1286" s="15"/>
      <c r="O1286" s="20"/>
      <c r="P1286" s="2"/>
      <c r="Q1286" s="2"/>
      <c r="R1286" s="4"/>
      <c r="S1286" s="99"/>
      <c r="T1286" s="9"/>
      <c r="AH1286" s="99"/>
      <c r="AI1286" s="3"/>
      <c r="AJ1286" s="9"/>
      <c r="AK1286" s="16"/>
      <c r="AL1286" s="17"/>
      <c r="AM1286" s="99"/>
      <c r="AN1286" s="16"/>
      <c r="AO1286" s="3"/>
      <c r="AP1286" s="15"/>
      <c r="AQ1286" s="15"/>
      <c r="AR1286" s="99"/>
      <c r="AS1286" s="2"/>
      <c r="AT1286" s="3"/>
      <c r="AU1286" s="4"/>
      <c r="AV1286" s="101"/>
    </row>
    <row r="1287" spans="1:48" x14ac:dyDescent="0.15">
      <c r="A1287" s="97"/>
      <c r="B1287" s="19"/>
      <c r="C1287" s="2"/>
      <c r="D1287" s="16"/>
      <c r="E1287" s="17"/>
      <c r="F1287" s="17"/>
      <c r="G1287" s="17"/>
      <c r="H1287" s="17"/>
      <c r="I1287" s="16"/>
      <c r="J1287" s="99"/>
      <c r="K1287" s="3"/>
      <c r="L1287" s="20"/>
      <c r="M1287" s="15"/>
      <c r="N1287" s="15"/>
      <c r="O1287" s="20"/>
      <c r="P1287" s="2"/>
      <c r="Q1287" s="2"/>
      <c r="R1287" s="4"/>
      <c r="S1287" s="99"/>
      <c r="T1287" s="9"/>
      <c r="AH1287" s="99"/>
      <c r="AI1287" s="3"/>
      <c r="AJ1287" s="9"/>
      <c r="AK1287" s="16"/>
      <c r="AL1287" s="17"/>
      <c r="AM1287" s="99"/>
      <c r="AN1287" s="16"/>
      <c r="AO1287" s="3"/>
      <c r="AP1287" s="15"/>
      <c r="AQ1287" s="15"/>
      <c r="AR1287" s="99"/>
      <c r="AS1287" s="2"/>
      <c r="AT1287" s="3"/>
      <c r="AU1287" s="4"/>
      <c r="AV1287" s="99"/>
    </row>
    <row r="1288" spans="1:48" x14ac:dyDescent="0.15">
      <c r="A1288" s="97"/>
      <c r="B1288" s="19"/>
      <c r="C1288" s="2"/>
      <c r="D1288" s="16"/>
      <c r="E1288" s="17"/>
      <c r="F1288" s="17"/>
      <c r="G1288" s="17"/>
      <c r="H1288" s="17"/>
      <c r="I1288" s="16"/>
      <c r="J1288" s="99"/>
      <c r="K1288" s="3"/>
      <c r="L1288" s="20"/>
      <c r="M1288" s="15"/>
      <c r="N1288" s="15"/>
      <c r="O1288" s="20"/>
      <c r="P1288" s="2"/>
      <c r="Q1288" s="2"/>
      <c r="R1288" s="4"/>
      <c r="S1288" s="99"/>
      <c r="T1288" s="9"/>
      <c r="AH1288" s="99"/>
      <c r="AI1288" s="2"/>
      <c r="AJ1288" s="9"/>
      <c r="AK1288" s="16"/>
      <c r="AL1288" s="17"/>
      <c r="AM1288" s="99"/>
      <c r="AN1288" s="16"/>
      <c r="AO1288" s="3"/>
      <c r="AP1288" s="15"/>
      <c r="AQ1288" s="15"/>
      <c r="AR1288" s="99"/>
      <c r="AS1288" s="2"/>
      <c r="AT1288" s="2"/>
      <c r="AU1288" s="28"/>
      <c r="AV1288" s="99"/>
    </row>
    <row r="1289" spans="1:48" x14ac:dyDescent="0.15">
      <c r="A1289" s="97"/>
      <c r="B1289" s="19"/>
      <c r="C1289" s="2"/>
      <c r="D1289" s="16"/>
      <c r="E1289" s="17"/>
      <c r="F1289" s="17"/>
      <c r="G1289" s="17"/>
      <c r="H1289" s="17"/>
      <c r="I1289" s="16"/>
      <c r="J1289" s="99"/>
      <c r="K1289" s="3"/>
      <c r="L1289" s="20"/>
      <c r="M1289" s="15"/>
      <c r="N1289" s="15"/>
      <c r="O1289" s="20"/>
      <c r="P1289" s="2"/>
      <c r="Q1289" s="2"/>
      <c r="R1289" s="4"/>
      <c r="S1289" s="99"/>
      <c r="T1289" s="9"/>
      <c r="AH1289" s="99"/>
      <c r="AI1289" s="2"/>
      <c r="AJ1289" s="9"/>
      <c r="AK1289" s="16"/>
      <c r="AL1289" s="17"/>
      <c r="AM1289" s="99"/>
      <c r="AN1289" s="16"/>
      <c r="AO1289" s="3"/>
      <c r="AP1289" s="15"/>
      <c r="AQ1289" s="15"/>
      <c r="AR1289" s="99"/>
      <c r="AS1289" s="2"/>
      <c r="AT1289" s="2"/>
      <c r="AU1289" s="28"/>
      <c r="AV1289" s="99"/>
    </row>
    <row r="1290" spans="1:48" x14ac:dyDescent="0.15">
      <c r="A1290" s="97"/>
      <c r="B1290" s="19"/>
      <c r="C1290" s="2"/>
      <c r="D1290" s="16"/>
      <c r="E1290" s="17"/>
      <c r="F1290" s="17"/>
      <c r="G1290" s="17"/>
      <c r="H1290" s="17"/>
      <c r="I1290" s="16"/>
      <c r="J1290" s="99"/>
      <c r="K1290" s="3"/>
      <c r="L1290" s="20"/>
      <c r="M1290" s="15"/>
      <c r="N1290" s="15"/>
      <c r="O1290" s="20"/>
      <c r="P1290" s="2"/>
      <c r="Q1290" s="2"/>
      <c r="R1290" s="4"/>
      <c r="S1290" s="99"/>
      <c r="T1290" s="9"/>
      <c r="AH1290" s="99"/>
      <c r="AI1290" s="2"/>
      <c r="AJ1290" s="9"/>
      <c r="AK1290" s="16"/>
      <c r="AL1290" s="17"/>
      <c r="AM1290" s="99"/>
      <c r="AN1290" s="16"/>
      <c r="AO1290" s="3"/>
      <c r="AP1290" s="15"/>
      <c r="AQ1290" s="15"/>
      <c r="AR1290" s="99"/>
      <c r="AS1290" s="2"/>
      <c r="AT1290" s="2"/>
      <c r="AU1290" s="28"/>
      <c r="AV1290" s="99"/>
    </row>
    <row r="1291" spans="1:48" x14ac:dyDescent="0.15">
      <c r="A1291" s="97"/>
      <c r="B1291" s="19"/>
      <c r="C1291" s="2"/>
      <c r="D1291" s="16"/>
      <c r="E1291" s="17"/>
      <c r="F1291" s="17"/>
      <c r="G1291" s="17"/>
      <c r="H1291" s="17"/>
      <c r="I1291" s="16"/>
      <c r="J1291" s="99"/>
      <c r="K1291" s="3"/>
      <c r="L1291" s="20"/>
      <c r="M1291" s="15"/>
      <c r="N1291" s="15"/>
      <c r="O1291" s="20"/>
      <c r="P1291" s="2"/>
      <c r="Q1291" s="2"/>
      <c r="R1291" s="4"/>
      <c r="S1291" s="99"/>
      <c r="T1291" s="9"/>
      <c r="AH1291" s="99"/>
      <c r="AI1291" s="2"/>
      <c r="AJ1291" s="9"/>
      <c r="AK1291" s="16"/>
      <c r="AL1291" s="17"/>
      <c r="AM1291" s="99"/>
      <c r="AN1291" s="16"/>
      <c r="AO1291" s="3"/>
      <c r="AP1291" s="15"/>
      <c r="AQ1291" s="15"/>
      <c r="AR1291" s="99"/>
      <c r="AS1291" s="2"/>
      <c r="AT1291" s="2"/>
      <c r="AU1291" s="28"/>
      <c r="AV1291" s="99"/>
    </row>
    <row r="1292" spans="1:48" x14ac:dyDescent="0.15">
      <c r="A1292" s="97"/>
      <c r="B1292" s="19"/>
      <c r="C1292" s="2"/>
      <c r="D1292" s="16"/>
      <c r="E1292" s="17"/>
      <c r="F1292" s="17"/>
      <c r="G1292" s="17"/>
      <c r="H1292" s="17"/>
      <c r="I1292" s="16"/>
      <c r="J1292" s="99"/>
      <c r="K1292" s="3"/>
      <c r="L1292" s="20"/>
      <c r="M1292" s="15"/>
      <c r="N1292" s="15"/>
      <c r="O1292" s="20"/>
      <c r="P1292" s="2"/>
      <c r="Q1292" s="2"/>
      <c r="R1292" s="4"/>
      <c r="S1292" s="99"/>
      <c r="T1292" s="9"/>
      <c r="AH1292" s="99"/>
      <c r="AI1292" s="2"/>
      <c r="AJ1292" s="9"/>
      <c r="AK1292" s="16"/>
      <c r="AL1292" s="17"/>
      <c r="AM1292" s="99"/>
      <c r="AN1292" s="16"/>
      <c r="AO1292" s="3"/>
      <c r="AP1292" s="15"/>
      <c r="AQ1292" s="15"/>
      <c r="AR1292" s="99"/>
      <c r="AS1292" s="2"/>
      <c r="AT1292" s="2"/>
      <c r="AU1292" s="28"/>
      <c r="AV1292" s="99"/>
    </row>
    <row r="1293" spans="1:48" x14ac:dyDescent="0.15">
      <c r="A1293" s="97"/>
      <c r="B1293" s="19"/>
      <c r="C1293" s="2"/>
      <c r="D1293" s="16"/>
      <c r="E1293" s="17"/>
      <c r="F1293" s="17"/>
      <c r="G1293" s="17"/>
      <c r="H1293" s="17"/>
      <c r="I1293" s="16"/>
      <c r="J1293" s="99"/>
      <c r="K1293" s="3"/>
      <c r="L1293" s="20"/>
      <c r="M1293" s="15"/>
      <c r="N1293" s="15"/>
      <c r="O1293" s="20"/>
      <c r="P1293" s="2"/>
      <c r="Q1293" s="2"/>
      <c r="R1293" s="4"/>
      <c r="S1293" s="99"/>
      <c r="T1293" s="9"/>
      <c r="AH1293" s="99"/>
      <c r="AI1293" s="2"/>
      <c r="AJ1293" s="9"/>
      <c r="AK1293" s="16"/>
      <c r="AL1293" s="17"/>
      <c r="AM1293" s="99"/>
      <c r="AN1293" s="16"/>
      <c r="AO1293" s="3"/>
      <c r="AP1293" s="15"/>
      <c r="AQ1293" s="15"/>
      <c r="AR1293" s="99"/>
      <c r="AS1293" s="2"/>
      <c r="AT1293" s="2"/>
      <c r="AU1293" s="28"/>
      <c r="AV1293" s="99"/>
    </row>
    <row r="1294" spans="1:48" x14ac:dyDescent="0.15">
      <c r="A1294" s="97"/>
      <c r="B1294" s="19"/>
      <c r="C1294" s="2"/>
      <c r="D1294" s="16"/>
      <c r="E1294" s="17"/>
      <c r="F1294" s="17"/>
      <c r="G1294" s="17"/>
      <c r="H1294" s="17"/>
      <c r="I1294" s="16"/>
      <c r="J1294" s="99"/>
      <c r="K1294" s="3"/>
      <c r="L1294" s="20"/>
      <c r="M1294" s="15"/>
      <c r="N1294" s="15"/>
      <c r="O1294" s="20"/>
      <c r="P1294" s="2"/>
      <c r="Q1294" s="2"/>
      <c r="R1294" s="4"/>
      <c r="S1294" s="99"/>
      <c r="T1294" s="9"/>
      <c r="AH1294" s="99"/>
      <c r="AI1294" s="2"/>
      <c r="AJ1294" s="9"/>
      <c r="AK1294" s="16"/>
      <c r="AL1294" s="17"/>
      <c r="AM1294" s="99"/>
      <c r="AN1294" s="16"/>
      <c r="AO1294" s="3"/>
      <c r="AP1294" s="15"/>
      <c r="AQ1294" s="15"/>
      <c r="AR1294" s="99"/>
      <c r="AS1294" s="2"/>
      <c r="AT1294" s="2"/>
      <c r="AU1294" s="28"/>
      <c r="AV1294" s="99"/>
    </row>
    <row r="1295" spans="1:48" x14ac:dyDescent="0.15">
      <c r="A1295" s="97"/>
      <c r="B1295" s="19"/>
      <c r="C1295" s="2"/>
      <c r="D1295" s="16"/>
      <c r="E1295" s="17"/>
      <c r="F1295" s="17"/>
      <c r="G1295" s="17"/>
      <c r="H1295" s="17"/>
      <c r="I1295" s="16"/>
      <c r="J1295" s="99"/>
      <c r="K1295" s="3"/>
      <c r="L1295" s="20"/>
      <c r="M1295" s="15"/>
      <c r="N1295" s="15"/>
      <c r="O1295" s="20"/>
      <c r="P1295" s="2"/>
      <c r="Q1295" s="2"/>
      <c r="R1295" s="4"/>
      <c r="S1295" s="99"/>
      <c r="T1295" s="9"/>
      <c r="AH1295" s="99"/>
      <c r="AI1295" s="2"/>
      <c r="AJ1295" s="9"/>
      <c r="AK1295" s="16"/>
      <c r="AL1295" s="17"/>
      <c r="AM1295" s="99"/>
      <c r="AN1295" s="16"/>
      <c r="AO1295" s="3"/>
      <c r="AP1295" s="15"/>
      <c r="AQ1295" s="15"/>
      <c r="AR1295" s="99"/>
      <c r="AS1295" s="2"/>
      <c r="AT1295" s="2"/>
      <c r="AU1295" s="28"/>
      <c r="AV1295" s="99"/>
    </row>
    <row r="1296" spans="1:48" x14ac:dyDescent="0.15">
      <c r="A1296" s="97"/>
      <c r="B1296" s="19"/>
      <c r="C1296" s="2"/>
      <c r="D1296" s="16"/>
      <c r="E1296" s="17"/>
      <c r="F1296" s="17"/>
      <c r="G1296" s="17"/>
      <c r="H1296" s="17"/>
      <c r="I1296" s="16"/>
      <c r="J1296" s="99"/>
      <c r="K1296" s="3"/>
      <c r="L1296" s="20"/>
      <c r="M1296" s="15"/>
      <c r="N1296" s="15"/>
      <c r="O1296" s="20"/>
      <c r="P1296" s="2"/>
      <c r="Q1296" s="2"/>
      <c r="R1296" s="4"/>
      <c r="S1296" s="99"/>
      <c r="T1296" s="9"/>
      <c r="AH1296" s="99"/>
      <c r="AI1296" s="2"/>
      <c r="AJ1296" s="9"/>
      <c r="AK1296" s="16"/>
      <c r="AL1296" s="17"/>
      <c r="AM1296" s="99"/>
      <c r="AN1296" s="16"/>
      <c r="AO1296" s="3"/>
      <c r="AP1296" s="15"/>
      <c r="AQ1296" s="15"/>
      <c r="AR1296" s="99"/>
      <c r="AS1296" s="2"/>
      <c r="AT1296" s="2"/>
      <c r="AU1296" s="28"/>
      <c r="AV1296" s="99"/>
    </row>
    <row r="1297" spans="1:48" x14ac:dyDescent="0.15">
      <c r="A1297" s="97"/>
      <c r="B1297" s="19"/>
      <c r="C1297" s="2"/>
      <c r="D1297" s="16"/>
      <c r="E1297" s="17"/>
      <c r="F1297" s="17"/>
      <c r="G1297" s="17"/>
      <c r="H1297" s="17"/>
      <c r="I1297" s="16"/>
      <c r="J1297" s="99"/>
      <c r="K1297" s="3"/>
      <c r="L1297" s="20"/>
      <c r="M1297" s="15"/>
      <c r="N1297" s="15"/>
      <c r="O1297" s="20"/>
      <c r="P1297" s="2"/>
      <c r="Q1297" s="2"/>
      <c r="R1297" s="4"/>
      <c r="S1297" s="99"/>
      <c r="T1297" s="9"/>
      <c r="AH1297" s="99"/>
      <c r="AI1297" s="2"/>
      <c r="AJ1297" s="9"/>
      <c r="AK1297" s="16"/>
      <c r="AL1297" s="17"/>
      <c r="AM1297" s="99"/>
      <c r="AN1297" s="16"/>
      <c r="AO1297" s="3"/>
      <c r="AP1297" s="15"/>
      <c r="AQ1297" s="15"/>
      <c r="AR1297" s="99"/>
      <c r="AS1297" s="2"/>
      <c r="AT1297" s="2"/>
      <c r="AU1297" s="28"/>
      <c r="AV1297" s="99"/>
    </row>
    <row r="1298" spans="1:48" x14ac:dyDescent="0.15">
      <c r="A1298" s="97"/>
      <c r="B1298" s="19"/>
      <c r="C1298" s="2"/>
      <c r="D1298" s="16"/>
      <c r="E1298" s="17"/>
      <c r="F1298" s="17"/>
      <c r="G1298" s="17"/>
      <c r="H1298" s="17"/>
      <c r="I1298" s="16"/>
      <c r="J1298" s="99"/>
      <c r="K1298" s="3"/>
      <c r="L1298" s="20"/>
      <c r="M1298" s="15"/>
      <c r="N1298" s="15"/>
      <c r="O1298" s="20"/>
      <c r="P1298" s="2"/>
      <c r="Q1298" s="2"/>
      <c r="R1298" s="4"/>
      <c r="S1298" s="99"/>
      <c r="T1298" s="9"/>
      <c r="AH1298" s="99"/>
      <c r="AI1298" s="2"/>
      <c r="AJ1298" s="9"/>
      <c r="AK1298" s="16"/>
      <c r="AL1298" s="17"/>
      <c r="AM1298" s="99"/>
      <c r="AN1298" s="16"/>
      <c r="AO1298" s="3"/>
      <c r="AP1298" s="15"/>
      <c r="AQ1298" s="15"/>
      <c r="AR1298" s="99"/>
      <c r="AS1298" s="2"/>
      <c r="AT1298" s="2"/>
      <c r="AU1298" s="28"/>
      <c r="AV1298" s="99"/>
    </row>
    <row r="1299" spans="1:48" x14ac:dyDescent="0.15">
      <c r="A1299" s="97"/>
      <c r="B1299" s="19"/>
      <c r="C1299" s="2"/>
      <c r="D1299" s="16"/>
      <c r="E1299" s="17"/>
      <c r="F1299" s="17"/>
      <c r="G1299" s="17"/>
      <c r="H1299" s="17"/>
      <c r="I1299" s="16"/>
      <c r="J1299" s="99"/>
      <c r="K1299" s="3"/>
      <c r="L1299" s="20"/>
      <c r="M1299" s="15"/>
      <c r="N1299" s="15"/>
      <c r="O1299" s="20"/>
      <c r="P1299" s="2"/>
      <c r="Q1299" s="2"/>
      <c r="R1299" s="4"/>
      <c r="S1299" s="99"/>
      <c r="T1299" s="9"/>
      <c r="AH1299" s="99"/>
      <c r="AI1299" s="2"/>
      <c r="AJ1299" s="9"/>
      <c r="AK1299" s="16"/>
      <c r="AL1299" s="17"/>
      <c r="AM1299" s="99"/>
      <c r="AN1299" s="16"/>
      <c r="AO1299" s="3"/>
      <c r="AP1299" s="15"/>
      <c r="AQ1299" s="15"/>
      <c r="AR1299" s="99"/>
      <c r="AS1299" s="2"/>
      <c r="AT1299" s="2"/>
      <c r="AU1299" s="28"/>
      <c r="AV1299" s="99"/>
    </row>
    <row r="1300" spans="1:48" x14ac:dyDescent="0.15">
      <c r="A1300" s="97"/>
      <c r="B1300" s="19"/>
      <c r="C1300" s="2"/>
      <c r="D1300" s="16"/>
      <c r="E1300" s="17"/>
      <c r="F1300" s="17"/>
      <c r="G1300" s="17"/>
      <c r="H1300" s="17"/>
      <c r="I1300" s="16"/>
      <c r="J1300" s="99"/>
      <c r="K1300" s="3"/>
      <c r="L1300" s="20"/>
      <c r="M1300" s="15"/>
      <c r="N1300" s="15"/>
      <c r="O1300" s="20"/>
      <c r="P1300" s="2"/>
      <c r="Q1300" s="2"/>
      <c r="R1300" s="4"/>
      <c r="S1300" s="99"/>
      <c r="T1300" s="9"/>
      <c r="AH1300" s="99"/>
      <c r="AI1300" s="2"/>
      <c r="AJ1300" s="9"/>
      <c r="AK1300" s="16"/>
      <c r="AL1300" s="17"/>
      <c r="AM1300" s="99"/>
      <c r="AN1300" s="16"/>
      <c r="AO1300" s="3"/>
      <c r="AP1300" s="15"/>
      <c r="AQ1300" s="15"/>
      <c r="AR1300" s="99"/>
      <c r="AS1300" s="2"/>
      <c r="AT1300" s="2"/>
      <c r="AU1300" s="28"/>
      <c r="AV1300" s="99"/>
    </row>
    <row r="1301" spans="1:48" x14ac:dyDescent="0.15">
      <c r="A1301" s="97"/>
      <c r="B1301" s="19"/>
      <c r="C1301" s="2"/>
      <c r="D1301" s="16"/>
      <c r="E1301" s="17"/>
      <c r="F1301" s="17"/>
      <c r="G1301" s="17"/>
      <c r="H1301" s="17"/>
      <c r="I1301" s="16"/>
      <c r="J1301" s="99"/>
      <c r="K1301" s="3"/>
      <c r="L1301" s="20"/>
      <c r="M1301" s="15"/>
      <c r="N1301" s="15"/>
      <c r="O1301" s="20"/>
      <c r="P1301" s="2"/>
      <c r="Q1301" s="2"/>
      <c r="R1301" s="4"/>
      <c r="S1301" s="99"/>
      <c r="T1301" s="9"/>
      <c r="AH1301" s="99"/>
      <c r="AI1301" s="2"/>
      <c r="AJ1301" s="9"/>
      <c r="AK1301" s="16"/>
      <c r="AL1301" s="17"/>
      <c r="AM1301" s="99"/>
      <c r="AN1301" s="16"/>
      <c r="AO1301" s="3"/>
      <c r="AP1301" s="15"/>
      <c r="AQ1301" s="15"/>
      <c r="AR1301" s="99"/>
      <c r="AS1301" s="2"/>
      <c r="AT1301" s="2"/>
      <c r="AU1301" s="28"/>
      <c r="AV1301" s="99"/>
    </row>
    <row r="1302" spans="1:48" x14ac:dyDescent="0.15">
      <c r="A1302" s="97"/>
      <c r="B1302" s="19"/>
      <c r="C1302" s="2"/>
      <c r="D1302" s="16"/>
      <c r="E1302" s="17"/>
      <c r="F1302" s="17"/>
      <c r="G1302" s="17"/>
      <c r="H1302" s="17"/>
      <c r="I1302" s="16"/>
      <c r="J1302" s="99"/>
      <c r="K1302" s="3"/>
      <c r="L1302" s="20"/>
      <c r="M1302" s="15"/>
      <c r="N1302" s="15"/>
      <c r="O1302" s="20"/>
      <c r="P1302" s="2"/>
      <c r="Q1302" s="2"/>
      <c r="R1302" s="4"/>
      <c r="S1302" s="99"/>
      <c r="T1302" s="9"/>
      <c r="AH1302" s="99"/>
      <c r="AI1302" s="2"/>
      <c r="AJ1302" s="9"/>
      <c r="AK1302" s="16"/>
      <c r="AL1302" s="17"/>
      <c r="AM1302" s="99"/>
      <c r="AN1302" s="16"/>
      <c r="AO1302" s="3"/>
      <c r="AP1302" s="15"/>
      <c r="AQ1302" s="15"/>
      <c r="AR1302" s="99"/>
      <c r="AS1302" s="2"/>
      <c r="AT1302" s="2"/>
      <c r="AU1302" s="28"/>
      <c r="AV1302" s="99"/>
    </row>
    <row r="1303" spans="1:48" x14ac:dyDescent="0.15">
      <c r="A1303" s="97"/>
      <c r="B1303" s="19"/>
      <c r="C1303" s="2"/>
      <c r="D1303" s="16"/>
      <c r="E1303" s="17"/>
      <c r="F1303" s="17"/>
      <c r="G1303" s="17"/>
      <c r="H1303" s="17"/>
      <c r="I1303" s="16"/>
      <c r="J1303" s="99"/>
      <c r="K1303" s="3"/>
      <c r="L1303" s="20"/>
      <c r="M1303" s="15"/>
      <c r="N1303" s="15"/>
      <c r="O1303" s="20"/>
      <c r="P1303" s="2"/>
      <c r="Q1303" s="2"/>
      <c r="R1303" s="4"/>
      <c r="S1303" s="99"/>
      <c r="T1303" s="9"/>
      <c r="AH1303" s="99"/>
      <c r="AI1303" s="3"/>
      <c r="AJ1303" s="9"/>
      <c r="AK1303" s="16"/>
      <c r="AL1303" s="17"/>
      <c r="AM1303" s="99"/>
      <c r="AN1303" s="16"/>
      <c r="AO1303" s="3"/>
      <c r="AP1303" s="15"/>
      <c r="AQ1303" s="15"/>
      <c r="AR1303" s="99"/>
      <c r="AS1303" s="2"/>
      <c r="AT1303" s="3"/>
      <c r="AU1303" s="4"/>
      <c r="AV1303" s="99"/>
    </row>
    <row r="1304" spans="1:48" x14ac:dyDescent="0.15">
      <c r="A1304" s="97"/>
      <c r="B1304" s="19"/>
      <c r="C1304" s="2"/>
      <c r="D1304" s="16"/>
      <c r="E1304" s="17"/>
      <c r="F1304" s="17"/>
      <c r="G1304" s="17"/>
      <c r="H1304" s="17"/>
      <c r="I1304" s="16"/>
      <c r="J1304" s="99"/>
      <c r="K1304" s="3"/>
      <c r="L1304" s="20"/>
      <c r="M1304" s="15"/>
      <c r="N1304" s="15"/>
      <c r="O1304" s="20"/>
      <c r="P1304" s="2"/>
      <c r="Q1304" s="2"/>
      <c r="R1304" s="4"/>
      <c r="S1304" s="99"/>
      <c r="T1304" s="9"/>
      <c r="AH1304" s="99"/>
      <c r="AI1304" s="3"/>
      <c r="AJ1304" s="3"/>
      <c r="AK1304" s="3"/>
      <c r="AL1304" s="3"/>
      <c r="AM1304" s="99"/>
      <c r="AN1304" s="3"/>
      <c r="AO1304" s="3"/>
      <c r="AP1304" s="3"/>
      <c r="AQ1304" s="3"/>
      <c r="AR1304" s="99"/>
      <c r="AS1304" s="3"/>
      <c r="AT1304" s="3"/>
      <c r="AU1304" s="4"/>
      <c r="AV1304" s="99"/>
    </row>
    <row r="1305" spans="1:48" x14ac:dyDescent="0.15">
      <c r="A1305" s="97"/>
      <c r="B1305" s="19"/>
      <c r="C1305" s="2"/>
      <c r="D1305" s="16"/>
      <c r="E1305" s="17"/>
      <c r="F1305" s="17"/>
      <c r="G1305" s="17"/>
      <c r="H1305" s="17"/>
      <c r="I1305" s="16"/>
      <c r="J1305" s="99"/>
      <c r="K1305" s="3"/>
      <c r="L1305" s="20"/>
      <c r="M1305" s="15"/>
      <c r="N1305" s="15"/>
      <c r="O1305" s="20"/>
      <c r="P1305" s="2"/>
      <c r="Q1305" s="2"/>
      <c r="R1305" s="4"/>
      <c r="S1305" s="99"/>
      <c r="T1305" s="9"/>
      <c r="AH1305" s="99"/>
      <c r="AI1305" s="3"/>
      <c r="AJ1305" s="9"/>
      <c r="AK1305" s="11"/>
      <c r="AL1305" s="12"/>
      <c r="AM1305" s="99"/>
      <c r="AN1305" s="11"/>
      <c r="AO1305" s="14"/>
      <c r="AP1305" s="13"/>
      <c r="AQ1305" s="15"/>
      <c r="AR1305" s="99"/>
      <c r="AS1305" s="2"/>
      <c r="AT1305" s="3"/>
      <c r="AU1305" s="4"/>
      <c r="AV1305" s="99"/>
    </row>
    <row r="1306" spans="1:48" x14ac:dyDescent="0.15">
      <c r="A1306" s="97"/>
      <c r="B1306" s="19"/>
      <c r="C1306" s="2"/>
      <c r="D1306" s="16"/>
      <c r="E1306" s="17"/>
      <c r="F1306" s="17"/>
      <c r="G1306" s="17"/>
      <c r="H1306" s="17"/>
      <c r="I1306" s="16"/>
      <c r="J1306" s="99"/>
      <c r="K1306" s="3"/>
      <c r="L1306" s="20"/>
      <c r="M1306" s="15"/>
      <c r="N1306" s="15"/>
      <c r="O1306" s="20"/>
      <c r="P1306" s="2"/>
      <c r="Q1306" s="2"/>
      <c r="R1306" s="4"/>
      <c r="S1306" s="99"/>
      <c r="T1306" s="9"/>
      <c r="AH1306" s="99"/>
      <c r="AI1306" s="3"/>
      <c r="AJ1306" s="9"/>
      <c r="AK1306" s="16"/>
      <c r="AL1306" s="17"/>
      <c r="AM1306" s="99"/>
      <c r="AN1306" s="16"/>
      <c r="AO1306" s="3"/>
      <c r="AP1306" s="15"/>
      <c r="AQ1306" s="15"/>
      <c r="AR1306" s="99"/>
      <c r="AS1306" s="2"/>
      <c r="AT1306" s="3"/>
      <c r="AU1306" s="4"/>
      <c r="AV1306" s="99"/>
    </row>
    <row r="1307" spans="1:48" x14ac:dyDescent="0.15">
      <c r="A1307" s="97"/>
      <c r="B1307" s="19"/>
      <c r="C1307" s="2"/>
      <c r="D1307" s="16"/>
      <c r="E1307" s="17"/>
      <c r="F1307" s="17"/>
      <c r="G1307" s="17"/>
      <c r="H1307" s="17"/>
      <c r="I1307" s="16"/>
      <c r="J1307" s="99"/>
      <c r="K1307" s="3"/>
      <c r="L1307" s="20"/>
      <c r="M1307" s="15"/>
      <c r="N1307" s="15"/>
      <c r="O1307" s="20"/>
      <c r="P1307" s="2"/>
      <c r="Q1307" s="2"/>
      <c r="R1307" s="4"/>
      <c r="S1307" s="99"/>
      <c r="T1307" s="9"/>
      <c r="AH1307" s="99"/>
      <c r="AI1307" s="3"/>
      <c r="AJ1307" s="9"/>
      <c r="AK1307" s="16"/>
      <c r="AL1307" s="17"/>
      <c r="AM1307" s="99"/>
      <c r="AN1307" s="16"/>
      <c r="AO1307" s="3"/>
      <c r="AP1307" s="15"/>
      <c r="AQ1307" s="15"/>
      <c r="AR1307" s="99"/>
      <c r="AS1307" s="2"/>
      <c r="AT1307" s="3"/>
      <c r="AU1307" s="4"/>
      <c r="AV1307" s="101"/>
    </row>
    <row r="1308" spans="1:48" x14ac:dyDescent="0.15">
      <c r="A1308" s="97"/>
      <c r="B1308" s="19"/>
      <c r="C1308" s="2"/>
      <c r="D1308" s="16"/>
      <c r="E1308" s="17"/>
      <c r="F1308" s="17"/>
      <c r="G1308" s="17"/>
      <c r="H1308" s="17"/>
      <c r="I1308" s="16"/>
      <c r="J1308" s="99"/>
      <c r="K1308" s="3"/>
      <c r="L1308" s="20"/>
      <c r="M1308" s="15"/>
      <c r="N1308" s="15"/>
      <c r="O1308" s="20"/>
      <c r="P1308" s="2"/>
      <c r="Q1308" s="2"/>
      <c r="R1308" s="4"/>
      <c r="S1308" s="99"/>
      <c r="T1308" s="9"/>
      <c r="AH1308" s="99"/>
      <c r="AI1308" s="3"/>
      <c r="AJ1308" s="9"/>
      <c r="AK1308" s="16"/>
      <c r="AL1308" s="17"/>
      <c r="AM1308" s="99"/>
      <c r="AN1308" s="16"/>
      <c r="AO1308" s="3"/>
      <c r="AP1308" s="15"/>
      <c r="AQ1308" s="15"/>
      <c r="AR1308" s="99"/>
      <c r="AS1308" s="2"/>
      <c r="AT1308" s="3"/>
      <c r="AU1308" s="4"/>
      <c r="AV1308" s="101"/>
    </row>
    <row r="1309" spans="1:48" x14ac:dyDescent="0.15">
      <c r="A1309" s="97"/>
      <c r="B1309" s="19"/>
      <c r="C1309" s="2"/>
      <c r="D1309" s="16"/>
      <c r="E1309" s="17"/>
      <c r="F1309" s="17"/>
      <c r="G1309" s="17"/>
      <c r="H1309" s="17"/>
      <c r="I1309" s="16"/>
      <c r="J1309" s="99"/>
      <c r="K1309" s="3"/>
      <c r="L1309" s="20"/>
      <c r="M1309" s="15"/>
      <c r="N1309" s="15"/>
      <c r="O1309" s="20"/>
      <c r="P1309" s="2"/>
      <c r="Q1309" s="2"/>
      <c r="R1309" s="4"/>
      <c r="S1309" s="99"/>
      <c r="T1309" s="9"/>
      <c r="AH1309" s="99"/>
      <c r="AI1309" s="3"/>
      <c r="AJ1309" s="9"/>
      <c r="AK1309" s="16"/>
      <c r="AL1309" s="17"/>
      <c r="AM1309" s="99"/>
      <c r="AN1309" s="16"/>
      <c r="AO1309" s="3"/>
      <c r="AP1309" s="15"/>
      <c r="AQ1309" s="15"/>
      <c r="AR1309" s="99"/>
      <c r="AS1309" s="2"/>
      <c r="AT1309" s="3"/>
      <c r="AU1309" s="4"/>
      <c r="AV1309" s="99"/>
    </row>
    <row r="1310" spans="1:48" x14ac:dyDescent="0.15">
      <c r="A1310" s="97"/>
      <c r="B1310" s="19"/>
      <c r="C1310" s="2"/>
      <c r="D1310" s="16"/>
      <c r="E1310" s="17"/>
      <c r="F1310" s="17"/>
      <c r="G1310" s="17"/>
      <c r="H1310" s="17"/>
      <c r="I1310" s="16"/>
      <c r="J1310" s="99"/>
      <c r="K1310" s="3"/>
      <c r="L1310" s="20"/>
      <c r="M1310" s="15"/>
      <c r="N1310" s="15"/>
      <c r="O1310" s="20"/>
      <c r="P1310" s="2"/>
      <c r="Q1310" s="2"/>
      <c r="R1310" s="4"/>
      <c r="S1310" s="99"/>
      <c r="T1310" s="9"/>
      <c r="AH1310" s="99"/>
      <c r="AI1310" s="2"/>
      <c r="AJ1310" s="9"/>
      <c r="AK1310" s="16"/>
      <c r="AL1310" s="17"/>
      <c r="AM1310" s="99"/>
      <c r="AN1310" s="16"/>
      <c r="AO1310" s="3"/>
      <c r="AP1310" s="15"/>
      <c r="AQ1310" s="15"/>
      <c r="AR1310" s="99"/>
      <c r="AS1310" s="2"/>
      <c r="AT1310" s="2"/>
      <c r="AU1310" s="28"/>
      <c r="AV1310" s="99"/>
    </row>
    <row r="1311" spans="1:48" x14ac:dyDescent="0.15">
      <c r="A1311" s="97"/>
      <c r="B1311" s="19"/>
      <c r="C1311" s="2"/>
      <c r="D1311" s="16"/>
      <c r="E1311" s="17"/>
      <c r="F1311" s="17"/>
      <c r="G1311" s="17"/>
      <c r="H1311" s="17"/>
      <c r="I1311" s="16"/>
      <c r="J1311" s="99"/>
      <c r="K1311" s="3"/>
      <c r="L1311" s="20"/>
      <c r="M1311" s="15"/>
      <c r="N1311" s="15"/>
      <c r="O1311" s="20"/>
      <c r="P1311" s="2"/>
      <c r="Q1311" s="2"/>
      <c r="R1311" s="4"/>
      <c r="S1311" s="99"/>
      <c r="T1311" s="9"/>
      <c r="AH1311" s="99"/>
      <c r="AI1311" s="2"/>
      <c r="AJ1311" s="9"/>
      <c r="AK1311" s="16"/>
      <c r="AL1311" s="17"/>
      <c r="AM1311" s="99"/>
      <c r="AN1311" s="16"/>
      <c r="AO1311" s="3"/>
      <c r="AP1311" s="15"/>
      <c r="AQ1311" s="15"/>
      <c r="AR1311" s="99"/>
      <c r="AS1311" s="2"/>
      <c r="AT1311" s="2"/>
      <c r="AU1311" s="28"/>
      <c r="AV1311" s="99"/>
    </row>
    <row r="1312" spans="1:48" x14ac:dyDescent="0.15">
      <c r="A1312" s="97"/>
      <c r="B1312" s="19"/>
      <c r="C1312" s="2"/>
      <c r="D1312" s="16"/>
      <c r="E1312" s="17"/>
      <c r="F1312" s="17"/>
      <c r="G1312" s="17"/>
      <c r="H1312" s="17"/>
      <c r="I1312" s="16"/>
      <c r="J1312" s="99"/>
      <c r="K1312" s="3"/>
      <c r="L1312" s="20"/>
      <c r="M1312" s="15"/>
      <c r="N1312" s="15"/>
      <c r="O1312" s="20"/>
      <c r="P1312" s="2"/>
      <c r="Q1312" s="2"/>
      <c r="R1312" s="4"/>
      <c r="S1312" s="99"/>
      <c r="T1312" s="9"/>
      <c r="AH1312" s="99"/>
      <c r="AI1312" s="2"/>
      <c r="AJ1312" s="9"/>
      <c r="AK1312" s="16"/>
      <c r="AL1312" s="17"/>
      <c r="AM1312" s="99"/>
      <c r="AN1312" s="16"/>
      <c r="AO1312" s="3"/>
      <c r="AP1312" s="15"/>
      <c r="AQ1312" s="15"/>
      <c r="AR1312" s="99"/>
      <c r="AS1312" s="2"/>
      <c r="AT1312" s="2"/>
      <c r="AU1312" s="28"/>
      <c r="AV1312" s="99"/>
    </row>
    <row r="1313" spans="1:48" x14ac:dyDescent="0.15">
      <c r="A1313" s="97"/>
      <c r="B1313" s="19"/>
      <c r="C1313" s="2"/>
      <c r="D1313" s="16"/>
      <c r="E1313" s="17"/>
      <c r="F1313" s="17"/>
      <c r="G1313" s="17"/>
      <c r="H1313" s="17"/>
      <c r="I1313" s="16"/>
      <c r="J1313" s="99"/>
      <c r="K1313" s="3"/>
      <c r="L1313" s="20"/>
      <c r="M1313" s="15"/>
      <c r="N1313" s="15"/>
      <c r="O1313" s="20"/>
      <c r="P1313" s="2"/>
      <c r="Q1313" s="2"/>
      <c r="R1313" s="4"/>
      <c r="S1313" s="99"/>
      <c r="T1313" s="9"/>
      <c r="AH1313" s="99"/>
      <c r="AI1313" s="2"/>
      <c r="AJ1313" s="9"/>
      <c r="AK1313" s="16"/>
      <c r="AL1313" s="17"/>
      <c r="AM1313" s="99"/>
      <c r="AN1313" s="16"/>
      <c r="AO1313" s="3"/>
      <c r="AP1313" s="15"/>
      <c r="AQ1313" s="15"/>
      <c r="AR1313" s="99"/>
      <c r="AS1313" s="2"/>
      <c r="AT1313" s="2"/>
      <c r="AU1313" s="28"/>
      <c r="AV1313" s="99"/>
    </row>
    <row r="1314" spans="1:48" x14ac:dyDescent="0.15">
      <c r="A1314" s="97"/>
      <c r="B1314" s="19"/>
      <c r="C1314" s="2"/>
      <c r="D1314" s="16"/>
      <c r="E1314" s="17"/>
      <c r="F1314" s="17"/>
      <c r="G1314" s="17"/>
      <c r="H1314" s="17"/>
      <c r="I1314" s="16"/>
      <c r="J1314" s="99"/>
      <c r="K1314" s="3"/>
      <c r="L1314" s="20"/>
      <c r="M1314" s="15"/>
      <c r="N1314" s="15"/>
      <c r="O1314" s="20"/>
      <c r="P1314" s="2"/>
      <c r="Q1314" s="2"/>
      <c r="R1314" s="4"/>
      <c r="S1314" s="99"/>
      <c r="T1314" s="9"/>
      <c r="AH1314" s="99"/>
      <c r="AI1314" s="2"/>
      <c r="AJ1314" s="9"/>
      <c r="AK1314" s="16"/>
      <c r="AL1314" s="17"/>
      <c r="AM1314" s="99"/>
      <c r="AN1314" s="16"/>
      <c r="AO1314" s="3"/>
      <c r="AP1314" s="15"/>
      <c r="AQ1314" s="15"/>
      <c r="AR1314" s="99"/>
      <c r="AS1314" s="2"/>
      <c r="AT1314" s="2"/>
      <c r="AU1314" s="28"/>
      <c r="AV1314" s="99"/>
    </row>
    <row r="1315" spans="1:48" x14ac:dyDescent="0.15">
      <c r="A1315" s="97"/>
      <c r="B1315" s="19"/>
      <c r="C1315" s="2"/>
      <c r="D1315" s="16"/>
      <c r="E1315" s="17"/>
      <c r="F1315" s="17"/>
      <c r="G1315" s="17"/>
      <c r="H1315" s="17"/>
      <c r="I1315" s="16"/>
      <c r="J1315" s="99"/>
      <c r="K1315" s="3"/>
      <c r="L1315" s="20"/>
      <c r="M1315" s="15"/>
      <c r="N1315" s="15"/>
      <c r="O1315" s="20"/>
      <c r="P1315" s="2"/>
      <c r="Q1315" s="2"/>
      <c r="R1315" s="4"/>
      <c r="S1315" s="99"/>
      <c r="T1315" s="9"/>
      <c r="AH1315" s="99"/>
      <c r="AI1315" s="2"/>
      <c r="AJ1315" s="9"/>
      <c r="AK1315" s="16"/>
      <c r="AL1315" s="17"/>
      <c r="AM1315" s="99"/>
      <c r="AN1315" s="16"/>
      <c r="AO1315" s="3"/>
      <c r="AP1315" s="15"/>
      <c r="AQ1315" s="15"/>
      <c r="AR1315" s="99"/>
      <c r="AS1315" s="2"/>
      <c r="AT1315" s="2"/>
      <c r="AU1315" s="28"/>
      <c r="AV1315" s="99"/>
    </row>
    <row r="1316" spans="1:48" x14ac:dyDescent="0.15">
      <c r="A1316" s="97"/>
      <c r="B1316" s="19"/>
      <c r="C1316" s="2"/>
      <c r="D1316" s="16"/>
      <c r="E1316" s="17"/>
      <c r="F1316" s="17"/>
      <c r="G1316" s="17"/>
      <c r="H1316" s="17"/>
      <c r="I1316" s="16"/>
      <c r="J1316" s="99"/>
      <c r="K1316" s="3"/>
      <c r="L1316" s="20"/>
      <c r="M1316" s="15"/>
      <c r="N1316" s="15"/>
      <c r="O1316" s="20"/>
      <c r="P1316" s="2"/>
      <c r="Q1316" s="2"/>
      <c r="R1316" s="4"/>
      <c r="S1316" s="99"/>
      <c r="T1316" s="9"/>
      <c r="AH1316" s="99"/>
      <c r="AI1316" s="2"/>
      <c r="AJ1316" s="9"/>
      <c r="AK1316" s="16"/>
      <c r="AL1316" s="17"/>
      <c r="AM1316" s="99"/>
      <c r="AN1316" s="16"/>
      <c r="AO1316" s="3"/>
      <c r="AP1316" s="15"/>
      <c r="AQ1316" s="15"/>
      <c r="AR1316" s="99"/>
      <c r="AS1316" s="2"/>
      <c r="AT1316" s="2"/>
      <c r="AU1316" s="28"/>
      <c r="AV1316" s="99"/>
    </row>
    <row r="1317" spans="1:48" x14ac:dyDescent="0.15">
      <c r="A1317" s="97"/>
      <c r="B1317" s="19"/>
      <c r="C1317" s="2"/>
      <c r="D1317" s="16"/>
      <c r="E1317" s="17"/>
      <c r="F1317" s="17"/>
      <c r="G1317" s="17"/>
      <c r="H1317" s="17"/>
      <c r="I1317" s="16"/>
      <c r="J1317" s="99"/>
      <c r="K1317" s="3"/>
      <c r="L1317" s="20"/>
      <c r="M1317" s="15"/>
      <c r="N1317" s="15"/>
      <c r="O1317" s="20"/>
      <c r="P1317" s="2"/>
      <c r="Q1317" s="2"/>
      <c r="R1317" s="4"/>
      <c r="S1317" s="99"/>
      <c r="T1317" s="9"/>
      <c r="AH1317" s="99"/>
      <c r="AI1317" s="2"/>
      <c r="AJ1317" s="9"/>
      <c r="AK1317" s="16"/>
      <c r="AL1317" s="17"/>
      <c r="AM1317" s="99"/>
      <c r="AN1317" s="16"/>
      <c r="AO1317" s="3"/>
      <c r="AP1317" s="15"/>
      <c r="AQ1317" s="15"/>
      <c r="AR1317" s="99"/>
      <c r="AS1317" s="2"/>
      <c r="AT1317" s="2"/>
      <c r="AU1317" s="28"/>
      <c r="AV1317" s="99"/>
    </row>
    <row r="1318" spans="1:48" x14ac:dyDescent="0.15">
      <c r="A1318" s="97"/>
      <c r="B1318" s="19"/>
      <c r="C1318" s="2"/>
      <c r="D1318" s="16"/>
      <c r="E1318" s="17"/>
      <c r="F1318" s="17"/>
      <c r="G1318" s="17"/>
      <c r="H1318" s="17"/>
      <c r="I1318" s="16"/>
      <c r="J1318" s="99"/>
      <c r="K1318" s="3"/>
      <c r="L1318" s="20"/>
      <c r="M1318" s="15"/>
      <c r="N1318" s="15"/>
      <c r="O1318" s="20"/>
      <c r="P1318" s="2"/>
      <c r="Q1318" s="2"/>
      <c r="R1318" s="4"/>
      <c r="S1318" s="99"/>
      <c r="T1318" s="9"/>
      <c r="AH1318" s="99"/>
      <c r="AI1318" s="2"/>
      <c r="AJ1318" s="9"/>
      <c r="AK1318" s="16"/>
      <c r="AL1318" s="17"/>
      <c r="AM1318" s="99"/>
      <c r="AN1318" s="16"/>
      <c r="AO1318" s="3"/>
      <c r="AP1318" s="15"/>
      <c r="AQ1318" s="15"/>
      <c r="AR1318" s="99"/>
      <c r="AS1318" s="2"/>
      <c r="AT1318" s="2"/>
      <c r="AU1318" s="28"/>
      <c r="AV1318" s="99"/>
    </row>
    <row r="1319" spans="1:48" x14ac:dyDescent="0.15">
      <c r="A1319" s="97"/>
      <c r="B1319" s="19"/>
      <c r="C1319" s="2"/>
      <c r="D1319" s="16"/>
      <c r="E1319" s="17"/>
      <c r="F1319" s="17"/>
      <c r="G1319" s="17"/>
      <c r="H1319" s="17"/>
      <c r="I1319" s="16"/>
      <c r="J1319" s="99"/>
      <c r="K1319" s="3"/>
      <c r="L1319" s="20"/>
      <c r="M1319" s="15"/>
      <c r="N1319" s="15"/>
      <c r="O1319" s="20"/>
      <c r="P1319" s="2"/>
      <c r="Q1319" s="2"/>
      <c r="R1319" s="4"/>
      <c r="S1319" s="99"/>
      <c r="T1319" s="9"/>
      <c r="AH1319" s="99"/>
      <c r="AI1319" s="2"/>
      <c r="AJ1319" s="9"/>
      <c r="AK1319" s="16"/>
      <c r="AL1319" s="17"/>
      <c r="AM1319" s="99"/>
      <c r="AN1319" s="16"/>
      <c r="AO1319" s="3"/>
      <c r="AP1319" s="15"/>
      <c r="AQ1319" s="15"/>
      <c r="AR1319" s="99"/>
      <c r="AS1319" s="2"/>
      <c r="AT1319" s="2"/>
      <c r="AU1319" s="28"/>
      <c r="AV1319" s="99"/>
    </row>
    <row r="1320" spans="1:48" x14ac:dyDescent="0.15">
      <c r="A1320" s="97"/>
      <c r="B1320" s="19"/>
      <c r="C1320" s="2"/>
      <c r="D1320" s="16"/>
      <c r="E1320" s="17"/>
      <c r="F1320" s="17"/>
      <c r="G1320" s="17"/>
      <c r="H1320" s="17"/>
      <c r="I1320" s="16"/>
      <c r="J1320" s="99"/>
      <c r="K1320" s="3"/>
      <c r="L1320" s="20"/>
      <c r="M1320" s="15"/>
      <c r="N1320" s="15"/>
      <c r="O1320" s="20"/>
      <c r="P1320" s="2"/>
      <c r="Q1320" s="2"/>
      <c r="R1320" s="4"/>
      <c r="S1320" s="99"/>
      <c r="T1320" s="9"/>
      <c r="AH1320" s="99"/>
      <c r="AI1320" s="2"/>
      <c r="AJ1320" s="9"/>
      <c r="AK1320" s="16"/>
      <c r="AL1320" s="17"/>
      <c r="AM1320" s="99"/>
      <c r="AN1320" s="16"/>
      <c r="AO1320" s="3"/>
      <c r="AP1320" s="15"/>
      <c r="AQ1320" s="15"/>
      <c r="AR1320" s="99"/>
      <c r="AS1320" s="2"/>
      <c r="AT1320" s="2"/>
      <c r="AU1320" s="28"/>
      <c r="AV1320" s="99"/>
    </row>
    <row r="1321" spans="1:48" x14ac:dyDescent="0.15">
      <c r="A1321" s="97"/>
      <c r="B1321" s="19"/>
      <c r="C1321" s="2"/>
      <c r="D1321" s="16"/>
      <c r="E1321" s="17"/>
      <c r="F1321" s="17"/>
      <c r="G1321" s="17"/>
      <c r="H1321" s="17"/>
      <c r="I1321" s="16"/>
      <c r="J1321" s="99"/>
      <c r="K1321" s="3"/>
      <c r="L1321" s="20"/>
      <c r="M1321" s="15"/>
      <c r="N1321" s="15"/>
      <c r="O1321" s="20"/>
      <c r="P1321" s="2"/>
      <c r="Q1321" s="2"/>
      <c r="R1321" s="4"/>
      <c r="S1321" s="99"/>
      <c r="T1321" s="9"/>
      <c r="AH1321" s="99"/>
      <c r="AI1321" s="2"/>
      <c r="AJ1321" s="9"/>
      <c r="AK1321" s="16"/>
      <c r="AL1321" s="17"/>
      <c r="AM1321" s="99"/>
      <c r="AN1321" s="16"/>
      <c r="AO1321" s="3"/>
      <c r="AP1321" s="15"/>
      <c r="AQ1321" s="15"/>
      <c r="AR1321" s="99"/>
      <c r="AS1321" s="2"/>
      <c r="AT1321" s="2"/>
      <c r="AU1321" s="28"/>
      <c r="AV1321" s="99"/>
    </row>
    <row r="1322" spans="1:48" x14ac:dyDescent="0.15">
      <c r="A1322" s="97"/>
      <c r="B1322" s="19"/>
      <c r="C1322" s="2"/>
      <c r="D1322" s="16"/>
      <c r="E1322" s="17"/>
      <c r="F1322" s="17"/>
      <c r="G1322" s="17"/>
      <c r="H1322" s="17"/>
      <c r="I1322" s="16"/>
      <c r="J1322" s="99"/>
      <c r="K1322" s="3"/>
      <c r="L1322" s="20"/>
      <c r="M1322" s="15"/>
      <c r="N1322" s="15"/>
      <c r="O1322" s="20"/>
      <c r="P1322" s="2"/>
      <c r="Q1322" s="2"/>
      <c r="R1322" s="4"/>
      <c r="S1322" s="99"/>
      <c r="T1322" s="9"/>
      <c r="AH1322" s="99"/>
      <c r="AI1322" s="2"/>
      <c r="AJ1322" s="9"/>
      <c r="AK1322" s="16"/>
      <c r="AL1322" s="17"/>
      <c r="AM1322" s="99"/>
      <c r="AN1322" s="16"/>
      <c r="AO1322" s="3"/>
      <c r="AP1322" s="15"/>
      <c r="AQ1322" s="15"/>
      <c r="AR1322" s="99"/>
      <c r="AS1322" s="2"/>
      <c r="AT1322" s="2"/>
      <c r="AU1322" s="28"/>
      <c r="AV1322" s="99"/>
    </row>
    <row r="1323" spans="1:48" x14ac:dyDescent="0.15">
      <c r="A1323" s="97"/>
      <c r="B1323" s="19"/>
      <c r="C1323" s="2"/>
      <c r="D1323" s="16"/>
      <c r="E1323" s="17"/>
      <c r="F1323" s="17"/>
      <c r="G1323" s="17"/>
      <c r="H1323" s="17"/>
      <c r="I1323" s="16"/>
      <c r="J1323" s="99"/>
      <c r="K1323" s="3"/>
      <c r="L1323" s="20"/>
      <c r="M1323" s="15"/>
      <c r="N1323" s="15"/>
      <c r="O1323" s="20"/>
      <c r="P1323" s="2"/>
      <c r="Q1323" s="2"/>
      <c r="R1323" s="4"/>
      <c r="S1323" s="99"/>
      <c r="T1323" s="9"/>
      <c r="AH1323" s="99"/>
      <c r="AI1323" s="2"/>
      <c r="AJ1323" s="9"/>
      <c r="AK1323" s="16"/>
      <c r="AL1323" s="17"/>
      <c r="AM1323" s="99"/>
      <c r="AN1323" s="16"/>
      <c r="AO1323" s="3"/>
      <c r="AP1323" s="15"/>
      <c r="AQ1323" s="15"/>
      <c r="AR1323" s="99"/>
      <c r="AS1323" s="2"/>
      <c r="AT1323" s="2"/>
      <c r="AU1323" s="28"/>
      <c r="AV1323" s="99"/>
    </row>
    <row r="1324" spans="1:48" x14ac:dyDescent="0.15">
      <c r="A1324" s="97"/>
      <c r="B1324" s="19"/>
      <c r="C1324" s="2"/>
      <c r="D1324" s="16"/>
      <c r="E1324" s="17"/>
      <c r="F1324" s="17"/>
      <c r="G1324" s="17"/>
      <c r="H1324" s="17"/>
      <c r="I1324" s="16"/>
      <c r="J1324" s="99"/>
      <c r="K1324" s="3"/>
      <c r="L1324" s="20"/>
      <c r="M1324" s="15"/>
      <c r="N1324" s="15"/>
      <c r="O1324" s="20"/>
      <c r="P1324" s="2"/>
      <c r="Q1324" s="2"/>
      <c r="R1324" s="4"/>
      <c r="S1324" s="99"/>
      <c r="T1324" s="9"/>
      <c r="AH1324" s="99"/>
      <c r="AI1324" s="2"/>
      <c r="AJ1324" s="9"/>
      <c r="AK1324" s="16"/>
      <c r="AL1324" s="17"/>
      <c r="AM1324" s="99"/>
      <c r="AN1324" s="16"/>
      <c r="AO1324" s="3"/>
      <c r="AP1324" s="15"/>
      <c r="AQ1324" s="15"/>
      <c r="AR1324" s="99"/>
      <c r="AS1324" s="2"/>
      <c r="AT1324" s="2"/>
      <c r="AU1324" s="28"/>
      <c r="AV1324" s="99"/>
    </row>
    <row r="1325" spans="1:48" x14ac:dyDescent="0.15">
      <c r="A1325" s="97"/>
      <c r="B1325" s="19"/>
      <c r="C1325" s="2"/>
      <c r="D1325" s="16"/>
      <c r="E1325" s="17"/>
      <c r="F1325" s="17"/>
      <c r="G1325" s="17"/>
      <c r="H1325" s="17"/>
      <c r="I1325" s="16"/>
      <c r="J1325" s="99"/>
      <c r="K1325" s="3"/>
      <c r="L1325" s="20"/>
      <c r="M1325" s="15"/>
      <c r="N1325" s="15"/>
      <c r="O1325" s="20"/>
      <c r="P1325" s="2"/>
      <c r="Q1325" s="2"/>
      <c r="R1325" s="4"/>
      <c r="S1325" s="99"/>
      <c r="T1325" s="9"/>
      <c r="AH1325" s="99"/>
      <c r="AI1325" s="3"/>
      <c r="AJ1325" s="9"/>
      <c r="AK1325" s="16"/>
      <c r="AL1325" s="17"/>
      <c r="AM1325" s="99"/>
      <c r="AN1325" s="16"/>
      <c r="AO1325" s="3"/>
      <c r="AP1325" s="15"/>
      <c r="AQ1325" s="15"/>
      <c r="AR1325" s="99"/>
      <c r="AS1325" s="2"/>
      <c r="AT1325" s="3"/>
      <c r="AU1325" s="4"/>
      <c r="AV1325" s="99"/>
    </row>
    <row r="1326" spans="1:48" x14ac:dyDescent="0.15">
      <c r="A1326" s="97"/>
      <c r="B1326" s="19"/>
      <c r="C1326" s="2"/>
      <c r="D1326" s="16"/>
      <c r="E1326" s="17"/>
      <c r="F1326" s="17"/>
      <c r="G1326" s="17"/>
      <c r="H1326" s="17"/>
      <c r="I1326" s="16"/>
      <c r="J1326" s="99"/>
      <c r="K1326" s="3"/>
      <c r="L1326" s="20"/>
      <c r="M1326" s="15"/>
      <c r="N1326" s="15"/>
      <c r="O1326" s="20"/>
      <c r="P1326" s="2"/>
      <c r="Q1326" s="2"/>
      <c r="R1326" s="4"/>
      <c r="S1326" s="99"/>
      <c r="T1326" s="9"/>
      <c r="AH1326" s="99"/>
      <c r="AI1326" s="3"/>
      <c r="AJ1326" s="3"/>
      <c r="AK1326" s="3"/>
      <c r="AL1326" s="3"/>
      <c r="AM1326" s="99"/>
      <c r="AN1326" s="3"/>
      <c r="AO1326" s="3"/>
      <c r="AP1326" s="3"/>
      <c r="AQ1326" s="3"/>
      <c r="AR1326" s="99"/>
      <c r="AS1326" s="3"/>
      <c r="AT1326" s="3"/>
      <c r="AU1326" s="4"/>
      <c r="AV1326" s="99"/>
    </row>
    <row r="1327" spans="1:48" x14ac:dyDescent="0.15">
      <c r="A1327" s="97"/>
      <c r="B1327" s="19"/>
      <c r="C1327" s="2"/>
      <c r="D1327" s="16"/>
      <c r="E1327" s="17"/>
      <c r="F1327" s="17"/>
      <c r="G1327" s="17"/>
      <c r="H1327" s="17"/>
      <c r="I1327" s="16"/>
      <c r="J1327" s="99"/>
      <c r="K1327" s="3"/>
      <c r="L1327" s="20"/>
      <c r="M1327" s="15"/>
      <c r="N1327" s="15"/>
      <c r="O1327" s="20"/>
      <c r="P1327" s="2"/>
      <c r="Q1327" s="2"/>
      <c r="R1327" s="4"/>
      <c r="S1327" s="99"/>
      <c r="T1327" s="9"/>
      <c r="AH1327" s="99"/>
      <c r="AI1327" s="3"/>
      <c r="AJ1327" s="9"/>
      <c r="AK1327" s="11"/>
      <c r="AL1327" s="12"/>
      <c r="AM1327" s="99"/>
      <c r="AN1327" s="11"/>
      <c r="AO1327" s="14"/>
      <c r="AP1327" s="13"/>
      <c r="AQ1327" s="15"/>
      <c r="AR1327" s="99"/>
      <c r="AS1327" s="2"/>
      <c r="AT1327" s="3"/>
      <c r="AU1327" s="4"/>
      <c r="AV1327" s="99"/>
    </row>
    <row r="1328" spans="1:48" x14ac:dyDescent="0.15">
      <c r="A1328" s="97"/>
      <c r="B1328" s="19"/>
      <c r="C1328" s="2"/>
      <c r="D1328" s="16"/>
      <c r="E1328" s="17"/>
      <c r="F1328" s="17"/>
      <c r="G1328" s="17"/>
      <c r="H1328" s="17"/>
      <c r="I1328" s="16"/>
      <c r="J1328" s="99"/>
      <c r="K1328" s="3"/>
      <c r="L1328" s="20"/>
      <c r="M1328" s="15"/>
      <c r="N1328" s="15"/>
      <c r="O1328" s="20"/>
      <c r="P1328" s="2"/>
      <c r="Q1328" s="2"/>
      <c r="R1328" s="4"/>
      <c r="S1328" s="99"/>
      <c r="T1328" s="9"/>
      <c r="AH1328" s="99"/>
      <c r="AI1328" s="3"/>
      <c r="AJ1328" s="9"/>
      <c r="AK1328" s="16"/>
      <c r="AL1328" s="17"/>
      <c r="AM1328" s="99"/>
      <c r="AN1328" s="16"/>
      <c r="AO1328" s="3"/>
      <c r="AP1328" s="15"/>
      <c r="AQ1328" s="15"/>
      <c r="AR1328" s="99"/>
      <c r="AS1328" s="2"/>
      <c r="AT1328" s="3"/>
      <c r="AU1328" s="4"/>
      <c r="AV1328" s="99"/>
    </row>
    <row r="1329" spans="1:48" x14ac:dyDescent="0.15">
      <c r="A1329" s="97"/>
      <c r="B1329" s="19"/>
      <c r="C1329" s="2"/>
      <c r="D1329" s="16"/>
      <c r="E1329" s="17"/>
      <c r="F1329" s="17"/>
      <c r="G1329" s="17"/>
      <c r="H1329" s="17"/>
      <c r="I1329" s="16"/>
      <c r="J1329" s="99"/>
      <c r="K1329" s="3"/>
      <c r="L1329" s="20"/>
      <c r="M1329" s="15"/>
      <c r="N1329" s="15"/>
      <c r="O1329" s="20"/>
      <c r="P1329" s="2"/>
      <c r="Q1329" s="2"/>
      <c r="R1329" s="4"/>
      <c r="S1329" s="99"/>
      <c r="T1329" s="9"/>
      <c r="AH1329" s="99"/>
      <c r="AI1329" s="3"/>
      <c r="AJ1329" s="9"/>
      <c r="AK1329" s="16"/>
      <c r="AL1329" s="17"/>
      <c r="AM1329" s="99"/>
      <c r="AN1329" s="16"/>
      <c r="AO1329" s="3"/>
      <c r="AP1329" s="15"/>
      <c r="AQ1329" s="15"/>
      <c r="AR1329" s="99"/>
      <c r="AS1329" s="2"/>
      <c r="AT1329" s="3"/>
      <c r="AU1329" s="4"/>
      <c r="AV1329" s="101"/>
    </row>
    <row r="1330" spans="1:48" x14ac:dyDescent="0.15">
      <c r="A1330" s="97"/>
      <c r="B1330" s="19"/>
      <c r="C1330" s="2"/>
      <c r="D1330" s="16"/>
      <c r="E1330" s="17"/>
      <c r="F1330" s="17"/>
      <c r="G1330" s="17"/>
      <c r="H1330" s="17"/>
      <c r="I1330" s="16"/>
      <c r="J1330" s="99"/>
      <c r="K1330" s="3"/>
      <c r="L1330" s="20"/>
      <c r="M1330" s="15"/>
      <c r="N1330" s="15"/>
      <c r="O1330" s="20"/>
      <c r="P1330" s="2"/>
      <c r="Q1330" s="2"/>
      <c r="R1330" s="4"/>
      <c r="S1330" s="99"/>
      <c r="T1330" s="9"/>
      <c r="AH1330" s="99"/>
      <c r="AI1330" s="3"/>
      <c r="AJ1330" s="9"/>
      <c r="AK1330" s="16"/>
      <c r="AL1330" s="17"/>
      <c r="AM1330" s="99"/>
      <c r="AN1330" s="16"/>
      <c r="AO1330" s="3"/>
      <c r="AP1330" s="15"/>
      <c r="AQ1330" s="15"/>
      <c r="AR1330" s="99"/>
      <c r="AS1330" s="2"/>
      <c r="AT1330" s="3"/>
      <c r="AU1330" s="4"/>
      <c r="AV1330" s="101"/>
    </row>
    <row r="1331" spans="1:48" x14ac:dyDescent="0.15">
      <c r="A1331" s="97"/>
      <c r="B1331" s="19"/>
      <c r="C1331" s="2"/>
      <c r="D1331" s="16"/>
      <c r="E1331" s="17"/>
      <c r="F1331" s="17"/>
      <c r="G1331" s="17"/>
      <c r="H1331" s="17"/>
      <c r="I1331" s="16"/>
      <c r="J1331" s="99"/>
      <c r="K1331" s="3"/>
      <c r="L1331" s="20"/>
      <c r="M1331" s="15"/>
      <c r="N1331" s="15"/>
      <c r="O1331" s="20"/>
      <c r="P1331" s="2"/>
      <c r="Q1331" s="2"/>
      <c r="R1331" s="4"/>
      <c r="S1331" s="99"/>
      <c r="T1331" s="9"/>
      <c r="AH1331" s="99"/>
      <c r="AI1331" s="3"/>
      <c r="AJ1331" s="9"/>
      <c r="AK1331" s="16"/>
      <c r="AL1331" s="17"/>
      <c r="AM1331" s="99"/>
      <c r="AN1331" s="16"/>
      <c r="AO1331" s="3"/>
      <c r="AP1331" s="15"/>
      <c r="AQ1331" s="15"/>
      <c r="AR1331" s="99"/>
      <c r="AS1331" s="2"/>
      <c r="AT1331" s="3"/>
      <c r="AU1331" s="4"/>
      <c r="AV1331" s="99"/>
    </row>
    <row r="1332" spans="1:48" x14ac:dyDescent="0.15">
      <c r="A1332" s="97"/>
      <c r="B1332" s="19"/>
      <c r="C1332" s="2"/>
      <c r="D1332" s="16"/>
      <c r="E1332" s="17"/>
      <c r="F1332" s="17"/>
      <c r="G1332" s="17"/>
      <c r="H1332" s="17"/>
      <c r="I1332" s="16"/>
      <c r="J1332" s="99"/>
      <c r="K1332" s="3"/>
      <c r="L1332" s="20"/>
      <c r="M1332" s="15"/>
      <c r="N1332" s="15"/>
      <c r="O1332" s="20"/>
      <c r="P1332" s="2"/>
      <c r="Q1332" s="2"/>
      <c r="R1332" s="4"/>
      <c r="S1332" s="99"/>
      <c r="T1332" s="9"/>
      <c r="AH1332" s="99"/>
      <c r="AI1332" s="2"/>
      <c r="AJ1332" s="9"/>
      <c r="AK1332" s="16"/>
      <c r="AL1332" s="17"/>
      <c r="AM1332" s="99"/>
      <c r="AN1332" s="16"/>
      <c r="AO1332" s="3"/>
      <c r="AP1332" s="15"/>
      <c r="AQ1332" s="15"/>
      <c r="AR1332" s="99"/>
      <c r="AS1332" s="2"/>
      <c r="AT1332" s="2"/>
      <c r="AU1332" s="28"/>
      <c r="AV1332" s="99"/>
    </row>
    <row r="1333" spans="1:48" x14ac:dyDescent="0.15">
      <c r="A1333" s="97"/>
      <c r="B1333" s="19"/>
      <c r="C1333" s="2"/>
      <c r="D1333" s="16"/>
      <c r="E1333" s="17"/>
      <c r="F1333" s="17"/>
      <c r="G1333" s="17"/>
      <c r="H1333" s="17"/>
      <c r="I1333" s="16"/>
      <c r="J1333" s="99"/>
      <c r="K1333" s="3"/>
      <c r="L1333" s="20"/>
      <c r="M1333" s="15"/>
      <c r="N1333" s="15"/>
      <c r="O1333" s="20"/>
      <c r="P1333" s="2"/>
      <c r="Q1333" s="2"/>
      <c r="R1333" s="4"/>
      <c r="S1333" s="99"/>
      <c r="T1333" s="9"/>
      <c r="AH1333" s="99"/>
      <c r="AI1333" s="2"/>
      <c r="AJ1333" s="9"/>
      <c r="AK1333" s="16"/>
      <c r="AL1333" s="17"/>
      <c r="AM1333" s="99"/>
      <c r="AN1333" s="16"/>
      <c r="AO1333" s="3"/>
      <c r="AP1333" s="15"/>
      <c r="AQ1333" s="15"/>
      <c r="AR1333" s="99"/>
      <c r="AS1333" s="2"/>
      <c r="AT1333" s="2"/>
      <c r="AU1333" s="28"/>
      <c r="AV1333" s="99"/>
    </row>
    <row r="1334" spans="1:48" x14ac:dyDescent="0.15">
      <c r="A1334" s="97"/>
      <c r="B1334" s="19"/>
      <c r="C1334" s="2"/>
      <c r="D1334" s="16"/>
      <c r="E1334" s="17"/>
      <c r="F1334" s="17"/>
      <c r="G1334" s="17"/>
      <c r="H1334" s="17"/>
      <c r="I1334" s="16"/>
      <c r="J1334" s="99"/>
      <c r="K1334" s="3"/>
      <c r="L1334" s="20"/>
      <c r="M1334" s="15"/>
      <c r="N1334" s="15"/>
      <c r="O1334" s="20"/>
      <c r="P1334" s="2"/>
      <c r="Q1334" s="2"/>
      <c r="R1334" s="4"/>
      <c r="S1334" s="99"/>
      <c r="T1334" s="9"/>
      <c r="AH1334" s="99"/>
      <c r="AI1334" s="2"/>
      <c r="AJ1334" s="9"/>
      <c r="AK1334" s="16"/>
      <c r="AL1334" s="17"/>
      <c r="AM1334" s="99"/>
      <c r="AN1334" s="16"/>
      <c r="AO1334" s="3"/>
      <c r="AP1334" s="15"/>
      <c r="AQ1334" s="15"/>
      <c r="AR1334" s="99"/>
      <c r="AS1334" s="2"/>
      <c r="AT1334" s="2"/>
      <c r="AU1334" s="28"/>
      <c r="AV1334" s="99"/>
    </row>
    <row r="1335" spans="1:48" x14ac:dyDescent="0.15">
      <c r="A1335" s="97"/>
      <c r="B1335" s="19"/>
      <c r="C1335" s="2"/>
      <c r="D1335" s="16"/>
      <c r="E1335" s="17"/>
      <c r="F1335" s="17"/>
      <c r="G1335" s="17"/>
      <c r="H1335" s="17"/>
      <c r="I1335" s="16"/>
      <c r="J1335" s="99"/>
      <c r="K1335" s="3"/>
      <c r="L1335" s="20"/>
      <c r="M1335" s="15"/>
      <c r="N1335" s="15"/>
      <c r="O1335" s="20"/>
      <c r="P1335" s="2"/>
      <c r="Q1335" s="2"/>
      <c r="R1335" s="4"/>
      <c r="S1335" s="99"/>
      <c r="T1335" s="9"/>
      <c r="AH1335" s="99"/>
      <c r="AI1335" s="2"/>
      <c r="AJ1335" s="9"/>
      <c r="AK1335" s="16"/>
      <c r="AL1335" s="17"/>
      <c r="AM1335" s="99"/>
      <c r="AN1335" s="16"/>
      <c r="AO1335" s="3"/>
      <c r="AP1335" s="15"/>
      <c r="AQ1335" s="15"/>
      <c r="AR1335" s="99"/>
      <c r="AS1335" s="2"/>
      <c r="AT1335" s="2"/>
      <c r="AU1335" s="28"/>
      <c r="AV1335" s="99"/>
    </row>
    <row r="1336" spans="1:48" x14ac:dyDescent="0.15">
      <c r="A1336" s="97"/>
      <c r="B1336" s="19"/>
      <c r="C1336" s="2"/>
      <c r="D1336" s="16"/>
      <c r="E1336" s="17"/>
      <c r="F1336" s="17"/>
      <c r="G1336" s="17"/>
      <c r="H1336" s="17"/>
      <c r="I1336" s="16"/>
      <c r="J1336" s="99"/>
      <c r="K1336" s="3"/>
      <c r="L1336" s="20"/>
      <c r="M1336" s="15"/>
      <c r="N1336" s="15"/>
      <c r="O1336" s="20"/>
      <c r="P1336" s="2"/>
      <c r="Q1336" s="2"/>
      <c r="R1336" s="4"/>
      <c r="S1336" s="99"/>
      <c r="T1336" s="9"/>
      <c r="AH1336" s="99"/>
      <c r="AI1336" s="2"/>
      <c r="AJ1336" s="9"/>
      <c r="AK1336" s="16"/>
      <c r="AL1336" s="17"/>
      <c r="AM1336" s="99"/>
      <c r="AN1336" s="16"/>
      <c r="AO1336" s="3"/>
      <c r="AP1336" s="15"/>
      <c r="AQ1336" s="15"/>
      <c r="AR1336" s="99"/>
      <c r="AS1336" s="2"/>
      <c r="AT1336" s="2"/>
      <c r="AU1336" s="28"/>
      <c r="AV1336" s="99"/>
    </row>
    <row r="1337" spans="1:48" x14ac:dyDescent="0.15">
      <c r="A1337" s="97"/>
      <c r="B1337" s="19"/>
      <c r="C1337" s="2"/>
      <c r="D1337" s="16"/>
      <c r="E1337" s="17"/>
      <c r="F1337" s="17"/>
      <c r="G1337" s="17"/>
      <c r="H1337" s="17"/>
      <c r="I1337" s="16"/>
      <c r="J1337" s="99"/>
      <c r="K1337" s="3"/>
      <c r="L1337" s="20"/>
      <c r="M1337" s="15"/>
      <c r="N1337" s="15"/>
      <c r="O1337" s="20"/>
      <c r="P1337" s="2"/>
      <c r="Q1337" s="2"/>
      <c r="R1337" s="4"/>
      <c r="S1337" s="99"/>
      <c r="T1337" s="9"/>
      <c r="AH1337" s="99"/>
      <c r="AI1337" s="2"/>
      <c r="AJ1337" s="9"/>
      <c r="AK1337" s="16"/>
      <c r="AL1337" s="17"/>
      <c r="AM1337" s="99"/>
      <c r="AN1337" s="16"/>
      <c r="AO1337" s="3"/>
      <c r="AP1337" s="15"/>
      <c r="AQ1337" s="15"/>
      <c r="AR1337" s="99"/>
      <c r="AS1337" s="2"/>
      <c r="AT1337" s="2"/>
      <c r="AU1337" s="28"/>
      <c r="AV1337" s="99"/>
    </row>
    <row r="1338" spans="1:48" x14ac:dyDescent="0.15">
      <c r="A1338" s="97"/>
      <c r="B1338" s="19"/>
      <c r="C1338" s="2"/>
      <c r="D1338" s="16"/>
      <c r="E1338" s="17"/>
      <c r="F1338" s="17"/>
      <c r="G1338" s="17"/>
      <c r="H1338" s="17"/>
      <c r="I1338" s="16"/>
      <c r="J1338" s="99"/>
      <c r="K1338" s="3"/>
      <c r="L1338" s="20"/>
      <c r="M1338" s="15"/>
      <c r="N1338" s="15"/>
      <c r="O1338" s="20"/>
      <c r="P1338" s="2"/>
      <c r="Q1338" s="2"/>
      <c r="R1338" s="4"/>
      <c r="S1338" s="99"/>
      <c r="T1338" s="9"/>
      <c r="AH1338" s="99"/>
      <c r="AI1338" s="2"/>
      <c r="AJ1338" s="9"/>
      <c r="AK1338" s="16"/>
      <c r="AL1338" s="17"/>
      <c r="AM1338" s="99"/>
      <c r="AN1338" s="16"/>
      <c r="AO1338" s="3"/>
      <c r="AP1338" s="15"/>
      <c r="AQ1338" s="15"/>
      <c r="AR1338" s="99"/>
      <c r="AS1338" s="2"/>
      <c r="AT1338" s="2"/>
      <c r="AU1338" s="28"/>
      <c r="AV1338" s="99"/>
    </row>
    <row r="1339" spans="1:48" x14ac:dyDescent="0.15">
      <c r="A1339" s="97"/>
      <c r="B1339" s="19"/>
      <c r="C1339" s="2"/>
      <c r="D1339" s="16"/>
      <c r="E1339" s="17"/>
      <c r="F1339" s="17"/>
      <c r="G1339" s="17"/>
      <c r="H1339" s="17"/>
      <c r="I1339" s="16"/>
      <c r="J1339" s="99"/>
      <c r="K1339" s="3"/>
      <c r="L1339" s="20"/>
      <c r="M1339" s="15"/>
      <c r="N1339" s="15"/>
      <c r="O1339" s="20"/>
      <c r="P1339" s="2"/>
      <c r="Q1339" s="2"/>
      <c r="R1339" s="4"/>
      <c r="S1339" s="99"/>
      <c r="T1339" s="9"/>
      <c r="AH1339" s="99"/>
      <c r="AI1339" s="2"/>
      <c r="AJ1339" s="9"/>
      <c r="AK1339" s="16"/>
      <c r="AL1339" s="17"/>
      <c r="AM1339" s="99"/>
      <c r="AN1339" s="16"/>
      <c r="AO1339" s="3"/>
      <c r="AP1339" s="15"/>
      <c r="AQ1339" s="15"/>
      <c r="AR1339" s="99"/>
      <c r="AS1339" s="2"/>
      <c r="AT1339" s="2"/>
      <c r="AU1339" s="28"/>
      <c r="AV1339" s="99"/>
    </row>
    <row r="1340" spans="1:48" x14ac:dyDescent="0.15">
      <c r="A1340" s="97"/>
      <c r="B1340" s="19"/>
      <c r="C1340" s="2"/>
      <c r="D1340" s="16"/>
      <c r="E1340" s="17"/>
      <c r="F1340" s="17"/>
      <c r="G1340" s="17"/>
      <c r="H1340" s="17"/>
      <c r="I1340" s="16"/>
      <c r="J1340" s="99"/>
      <c r="K1340" s="3"/>
      <c r="L1340" s="20"/>
      <c r="M1340" s="15"/>
      <c r="N1340" s="15"/>
      <c r="O1340" s="20"/>
      <c r="P1340" s="2"/>
      <c r="Q1340" s="2"/>
      <c r="R1340" s="4"/>
      <c r="S1340" s="99"/>
      <c r="T1340" s="9"/>
      <c r="AH1340" s="99"/>
      <c r="AI1340" s="2"/>
      <c r="AJ1340" s="9"/>
      <c r="AK1340" s="16"/>
      <c r="AL1340" s="17"/>
      <c r="AM1340" s="99"/>
      <c r="AN1340" s="16"/>
      <c r="AO1340" s="3"/>
      <c r="AP1340" s="15"/>
      <c r="AQ1340" s="15"/>
      <c r="AR1340" s="99"/>
      <c r="AS1340" s="2"/>
      <c r="AT1340" s="2"/>
      <c r="AU1340" s="28"/>
      <c r="AV1340" s="99"/>
    </row>
    <row r="1341" spans="1:48" x14ac:dyDescent="0.15">
      <c r="A1341" s="97"/>
      <c r="B1341" s="19"/>
      <c r="C1341" s="2"/>
      <c r="D1341" s="16"/>
      <c r="E1341" s="17"/>
      <c r="F1341" s="17"/>
      <c r="G1341" s="17"/>
      <c r="H1341" s="17"/>
      <c r="I1341" s="16"/>
      <c r="J1341" s="99"/>
      <c r="K1341" s="3"/>
      <c r="L1341" s="20"/>
      <c r="M1341" s="15"/>
      <c r="N1341" s="15"/>
      <c r="O1341" s="20"/>
      <c r="P1341" s="2"/>
      <c r="Q1341" s="2"/>
      <c r="R1341" s="4"/>
      <c r="S1341" s="99"/>
      <c r="T1341" s="9"/>
      <c r="AH1341" s="99"/>
      <c r="AI1341" s="2"/>
      <c r="AJ1341" s="9"/>
      <c r="AK1341" s="16"/>
      <c r="AL1341" s="17"/>
      <c r="AM1341" s="99"/>
      <c r="AN1341" s="16"/>
      <c r="AO1341" s="3"/>
      <c r="AP1341" s="15"/>
      <c r="AQ1341" s="15"/>
      <c r="AR1341" s="99"/>
      <c r="AS1341" s="2"/>
      <c r="AT1341" s="2"/>
      <c r="AU1341" s="28"/>
      <c r="AV1341" s="99"/>
    </row>
    <row r="1342" spans="1:48" x14ac:dyDescent="0.15">
      <c r="A1342" s="97"/>
      <c r="B1342" s="19"/>
      <c r="C1342" s="2"/>
      <c r="D1342" s="16"/>
      <c r="E1342" s="17"/>
      <c r="F1342" s="17"/>
      <c r="G1342" s="17"/>
      <c r="H1342" s="17"/>
      <c r="I1342" s="16"/>
      <c r="J1342" s="99"/>
      <c r="K1342" s="3"/>
      <c r="L1342" s="20"/>
      <c r="M1342" s="15"/>
      <c r="N1342" s="15"/>
      <c r="O1342" s="20"/>
      <c r="P1342" s="2"/>
      <c r="Q1342" s="2"/>
      <c r="R1342" s="4"/>
      <c r="S1342" s="99"/>
      <c r="T1342" s="9"/>
      <c r="AH1342" s="99"/>
      <c r="AI1342" s="2"/>
      <c r="AJ1342" s="9"/>
      <c r="AK1342" s="16"/>
      <c r="AL1342" s="17"/>
      <c r="AM1342" s="99"/>
      <c r="AN1342" s="16"/>
      <c r="AO1342" s="3"/>
      <c r="AP1342" s="15"/>
      <c r="AQ1342" s="15"/>
      <c r="AR1342" s="99"/>
      <c r="AS1342" s="2"/>
      <c r="AT1342" s="2"/>
      <c r="AU1342" s="28"/>
      <c r="AV1342" s="99"/>
    </row>
    <row r="1343" spans="1:48" x14ac:dyDescent="0.15">
      <c r="A1343" s="97"/>
      <c r="B1343" s="19"/>
      <c r="C1343" s="2"/>
      <c r="D1343" s="16"/>
      <c r="E1343" s="17"/>
      <c r="F1343" s="17"/>
      <c r="G1343" s="17"/>
      <c r="H1343" s="17"/>
      <c r="I1343" s="16"/>
      <c r="J1343" s="99"/>
      <c r="K1343" s="3"/>
      <c r="L1343" s="20"/>
      <c r="M1343" s="15"/>
      <c r="N1343" s="15"/>
      <c r="O1343" s="20"/>
      <c r="P1343" s="2"/>
      <c r="Q1343" s="2"/>
      <c r="R1343" s="4"/>
      <c r="S1343" s="99"/>
      <c r="T1343" s="9"/>
      <c r="AH1343" s="99"/>
      <c r="AI1343" s="2"/>
      <c r="AJ1343" s="9"/>
      <c r="AK1343" s="16"/>
      <c r="AL1343" s="17"/>
      <c r="AM1343" s="99"/>
      <c r="AN1343" s="16"/>
      <c r="AO1343" s="3"/>
      <c r="AP1343" s="15"/>
      <c r="AQ1343" s="15"/>
      <c r="AR1343" s="99"/>
      <c r="AS1343" s="2"/>
      <c r="AT1343" s="2"/>
      <c r="AU1343" s="28"/>
      <c r="AV1343" s="99"/>
    </row>
    <row r="1344" spans="1:48" x14ac:dyDescent="0.15">
      <c r="A1344" s="97"/>
      <c r="B1344" s="19"/>
      <c r="C1344" s="2"/>
      <c r="D1344" s="16"/>
      <c r="E1344" s="17"/>
      <c r="F1344" s="17"/>
      <c r="G1344" s="17"/>
      <c r="H1344" s="17"/>
      <c r="I1344" s="16"/>
      <c r="J1344" s="99"/>
      <c r="K1344" s="3"/>
      <c r="L1344" s="20"/>
      <c r="M1344" s="15"/>
      <c r="N1344" s="15"/>
      <c r="O1344" s="20"/>
      <c r="P1344" s="2"/>
      <c r="Q1344" s="2"/>
      <c r="R1344" s="4"/>
      <c r="S1344" s="99"/>
      <c r="T1344" s="9"/>
      <c r="AH1344" s="99"/>
      <c r="AI1344" s="2"/>
      <c r="AJ1344" s="9"/>
      <c r="AK1344" s="16"/>
      <c r="AL1344" s="17"/>
      <c r="AM1344" s="99"/>
      <c r="AN1344" s="16"/>
      <c r="AO1344" s="3"/>
      <c r="AP1344" s="15"/>
      <c r="AQ1344" s="15"/>
      <c r="AR1344" s="99"/>
      <c r="AS1344" s="2"/>
      <c r="AT1344" s="2"/>
      <c r="AU1344" s="28"/>
      <c r="AV1344" s="99"/>
    </row>
    <row r="1345" spans="1:48" x14ac:dyDescent="0.15">
      <c r="A1345" s="97"/>
      <c r="B1345" s="19"/>
      <c r="C1345" s="2"/>
      <c r="D1345" s="16"/>
      <c r="E1345" s="17"/>
      <c r="F1345" s="17"/>
      <c r="G1345" s="17"/>
      <c r="H1345" s="17"/>
      <c r="I1345" s="16"/>
      <c r="J1345" s="99"/>
      <c r="K1345" s="3"/>
      <c r="L1345" s="20"/>
      <c r="M1345" s="15"/>
      <c r="N1345" s="15"/>
      <c r="O1345" s="20"/>
      <c r="P1345" s="2"/>
      <c r="Q1345" s="2"/>
      <c r="R1345" s="4"/>
      <c r="S1345" s="99"/>
      <c r="T1345" s="9"/>
      <c r="AH1345" s="99"/>
      <c r="AI1345" s="2"/>
      <c r="AJ1345" s="9"/>
      <c r="AK1345" s="16"/>
      <c r="AL1345" s="17"/>
      <c r="AM1345" s="99"/>
      <c r="AN1345" s="16"/>
      <c r="AO1345" s="3"/>
      <c r="AP1345" s="15"/>
      <c r="AQ1345" s="15"/>
      <c r="AR1345" s="99"/>
      <c r="AS1345" s="2"/>
      <c r="AT1345" s="2"/>
      <c r="AU1345" s="28"/>
      <c r="AV1345" s="99"/>
    </row>
    <row r="1346" spans="1:48" x14ac:dyDescent="0.15">
      <c r="A1346" s="97"/>
      <c r="B1346" s="19"/>
      <c r="C1346" s="2"/>
      <c r="D1346" s="16"/>
      <c r="E1346" s="17"/>
      <c r="F1346" s="17"/>
      <c r="G1346" s="17"/>
      <c r="H1346" s="17"/>
      <c r="I1346" s="16"/>
      <c r="J1346" s="99"/>
      <c r="K1346" s="3"/>
      <c r="L1346" s="20"/>
      <c r="M1346" s="15"/>
      <c r="N1346" s="15"/>
      <c r="O1346" s="20"/>
      <c r="P1346" s="2"/>
      <c r="Q1346" s="2"/>
      <c r="R1346" s="4"/>
      <c r="S1346" s="99"/>
      <c r="T1346" s="9"/>
      <c r="AH1346" s="99"/>
      <c r="AI1346" s="2"/>
      <c r="AJ1346" s="9"/>
      <c r="AK1346" s="16"/>
      <c r="AL1346" s="17"/>
      <c r="AM1346" s="99"/>
      <c r="AN1346" s="16"/>
      <c r="AO1346" s="3"/>
      <c r="AP1346" s="15"/>
      <c r="AQ1346" s="15"/>
      <c r="AR1346" s="99"/>
      <c r="AS1346" s="2"/>
      <c r="AT1346" s="2"/>
      <c r="AU1346" s="28"/>
      <c r="AV1346" s="99"/>
    </row>
    <row r="1347" spans="1:48" x14ac:dyDescent="0.15">
      <c r="A1347" s="97"/>
      <c r="B1347" s="19"/>
      <c r="C1347" s="2"/>
      <c r="D1347" s="16"/>
      <c r="E1347" s="17"/>
      <c r="F1347" s="17"/>
      <c r="G1347" s="17"/>
      <c r="H1347" s="17"/>
      <c r="I1347" s="16"/>
      <c r="J1347" s="99"/>
      <c r="K1347" s="3"/>
      <c r="L1347" s="20"/>
      <c r="M1347" s="15"/>
      <c r="N1347" s="15"/>
      <c r="O1347" s="20"/>
      <c r="P1347" s="2"/>
      <c r="Q1347" s="2"/>
      <c r="R1347" s="4"/>
      <c r="S1347" s="99"/>
      <c r="T1347" s="9"/>
    </row>
    <row r="1348" spans="1:48" x14ac:dyDescent="0.15">
      <c r="A1348" s="97"/>
      <c r="B1348" s="19"/>
      <c r="C1348" s="2"/>
      <c r="D1348" s="16"/>
      <c r="E1348" s="17"/>
      <c r="F1348" s="17"/>
      <c r="G1348" s="17"/>
      <c r="H1348" s="17"/>
      <c r="I1348" s="16"/>
      <c r="J1348" s="99"/>
      <c r="K1348" s="3"/>
      <c r="L1348" s="20"/>
      <c r="M1348" s="15"/>
      <c r="N1348" s="15"/>
      <c r="O1348" s="20"/>
      <c r="P1348" s="2"/>
      <c r="Q1348" s="2"/>
      <c r="R1348" s="4"/>
      <c r="S1348" s="99"/>
      <c r="T1348" s="9"/>
      <c r="AH1348" s="99"/>
      <c r="AI1348" s="3"/>
      <c r="AJ1348" s="3"/>
      <c r="AK1348" s="3"/>
      <c r="AL1348" s="3"/>
      <c r="AM1348" s="99"/>
      <c r="AN1348" s="3"/>
      <c r="AO1348" s="3"/>
      <c r="AP1348" s="3"/>
      <c r="AQ1348" s="3"/>
      <c r="AR1348" s="99"/>
      <c r="AS1348" s="3"/>
      <c r="AT1348" s="3"/>
      <c r="AU1348" s="4"/>
      <c r="AV1348" s="99"/>
    </row>
    <row r="1349" spans="1:48" x14ac:dyDescent="0.15">
      <c r="A1349" s="97"/>
      <c r="B1349" s="19"/>
      <c r="C1349" s="2"/>
      <c r="D1349" s="16"/>
      <c r="E1349" s="17"/>
      <c r="F1349" s="17"/>
      <c r="G1349" s="17"/>
      <c r="H1349" s="17"/>
      <c r="I1349" s="16"/>
      <c r="J1349" s="99"/>
      <c r="K1349" s="3"/>
      <c r="L1349" s="20"/>
      <c r="M1349" s="15"/>
      <c r="N1349" s="15"/>
      <c r="O1349" s="20"/>
      <c r="P1349" s="2"/>
      <c r="Q1349" s="2"/>
      <c r="R1349" s="4"/>
      <c r="S1349" s="99"/>
      <c r="T1349" s="9"/>
      <c r="AH1349" s="99"/>
      <c r="AI1349" s="3"/>
      <c r="AJ1349" s="9"/>
      <c r="AK1349" s="11"/>
      <c r="AL1349" s="12"/>
      <c r="AM1349" s="99"/>
      <c r="AN1349" s="11"/>
      <c r="AO1349" s="14"/>
      <c r="AP1349" s="13"/>
      <c r="AQ1349" s="15"/>
      <c r="AR1349" s="99"/>
      <c r="AS1349" s="2"/>
      <c r="AT1349" s="3"/>
      <c r="AU1349" s="4"/>
      <c r="AV1349" s="99"/>
    </row>
    <row r="1350" spans="1:48" x14ac:dyDescent="0.15">
      <c r="A1350" s="97"/>
      <c r="B1350" s="19"/>
      <c r="C1350" s="2"/>
      <c r="D1350" s="16"/>
      <c r="E1350" s="17"/>
      <c r="F1350" s="17"/>
      <c r="G1350" s="17"/>
      <c r="H1350" s="17"/>
      <c r="I1350" s="16"/>
      <c r="J1350" s="99"/>
      <c r="K1350" s="3"/>
      <c r="L1350" s="20"/>
      <c r="M1350" s="15"/>
      <c r="N1350" s="15"/>
      <c r="O1350" s="20"/>
      <c r="P1350" s="2"/>
      <c r="Q1350" s="2"/>
      <c r="R1350" s="4"/>
      <c r="S1350" s="99"/>
      <c r="T1350" s="9"/>
      <c r="AH1350" s="99"/>
      <c r="AI1350" s="3"/>
      <c r="AJ1350" s="9"/>
      <c r="AK1350" s="16"/>
      <c r="AL1350" s="17"/>
      <c r="AM1350" s="99"/>
      <c r="AN1350" s="16"/>
      <c r="AO1350" s="3"/>
      <c r="AP1350" s="15"/>
      <c r="AQ1350" s="15"/>
      <c r="AR1350" s="99"/>
      <c r="AS1350" s="2"/>
      <c r="AT1350" s="3"/>
      <c r="AU1350" s="4"/>
      <c r="AV1350" s="99"/>
    </row>
    <row r="1351" spans="1:48" x14ac:dyDescent="0.15">
      <c r="A1351" s="97"/>
      <c r="B1351" s="19"/>
      <c r="C1351" s="2"/>
      <c r="D1351" s="16"/>
      <c r="E1351" s="17"/>
      <c r="F1351" s="17"/>
      <c r="G1351" s="17"/>
      <c r="H1351" s="17"/>
      <c r="I1351" s="16"/>
      <c r="J1351" s="99"/>
      <c r="K1351" s="3"/>
      <c r="L1351" s="20"/>
      <c r="M1351" s="15"/>
      <c r="N1351" s="15"/>
      <c r="O1351" s="20"/>
      <c r="P1351" s="2"/>
      <c r="Q1351" s="2"/>
      <c r="R1351" s="4"/>
      <c r="S1351" s="99"/>
      <c r="T1351" s="9"/>
      <c r="AH1351" s="99"/>
      <c r="AI1351" s="3"/>
      <c r="AJ1351" s="9"/>
      <c r="AK1351" s="16"/>
      <c r="AL1351" s="17"/>
      <c r="AM1351" s="99"/>
      <c r="AN1351" s="16"/>
      <c r="AO1351" s="3"/>
      <c r="AP1351" s="15"/>
      <c r="AQ1351" s="15"/>
      <c r="AR1351" s="99"/>
      <c r="AS1351" s="2"/>
      <c r="AT1351" s="3"/>
      <c r="AU1351" s="4"/>
      <c r="AV1351" s="101"/>
    </row>
    <row r="1352" spans="1:48" x14ac:dyDescent="0.15">
      <c r="A1352" s="97"/>
      <c r="B1352" s="19"/>
      <c r="C1352" s="2"/>
      <c r="D1352" s="16"/>
      <c r="E1352" s="17"/>
      <c r="F1352" s="17"/>
      <c r="G1352" s="17"/>
      <c r="H1352" s="17"/>
      <c r="I1352" s="16"/>
      <c r="J1352" s="99"/>
      <c r="K1352" s="3"/>
      <c r="L1352" s="20"/>
      <c r="M1352" s="15"/>
      <c r="N1352" s="15"/>
      <c r="O1352" s="20"/>
      <c r="P1352" s="2"/>
      <c r="Q1352" s="2"/>
      <c r="R1352" s="4"/>
      <c r="S1352" s="99"/>
      <c r="T1352" s="9"/>
      <c r="AH1352" s="99"/>
      <c r="AI1352" s="3"/>
      <c r="AJ1352" s="9"/>
      <c r="AK1352" s="16"/>
      <c r="AL1352" s="17"/>
      <c r="AM1352" s="99"/>
      <c r="AN1352" s="16"/>
      <c r="AO1352" s="3"/>
      <c r="AP1352" s="15"/>
      <c r="AQ1352" s="15"/>
      <c r="AR1352" s="99"/>
      <c r="AS1352" s="2"/>
      <c r="AT1352" s="3"/>
      <c r="AU1352" s="4"/>
      <c r="AV1352" s="101"/>
    </row>
    <row r="1353" spans="1:48" x14ac:dyDescent="0.15">
      <c r="A1353" s="97"/>
      <c r="B1353" s="19"/>
      <c r="C1353" s="2"/>
      <c r="D1353" s="16"/>
      <c r="E1353" s="17"/>
      <c r="F1353" s="17"/>
      <c r="G1353" s="17"/>
      <c r="H1353" s="17"/>
      <c r="I1353" s="16"/>
      <c r="J1353" s="99"/>
      <c r="K1353" s="3"/>
      <c r="L1353" s="20"/>
      <c r="M1353" s="15"/>
      <c r="N1353" s="15"/>
      <c r="O1353" s="20"/>
      <c r="P1353" s="2"/>
      <c r="Q1353" s="2"/>
      <c r="R1353" s="4"/>
      <c r="S1353" s="99"/>
      <c r="T1353" s="9"/>
      <c r="AH1353" s="99"/>
      <c r="AI1353" s="3"/>
      <c r="AJ1353" s="9"/>
      <c r="AK1353" s="16"/>
      <c r="AL1353" s="17"/>
      <c r="AM1353" s="99"/>
      <c r="AN1353" s="16"/>
      <c r="AO1353" s="3"/>
      <c r="AP1353" s="15"/>
      <c r="AQ1353" s="15"/>
      <c r="AR1353" s="99"/>
      <c r="AS1353" s="2"/>
      <c r="AT1353" s="3"/>
      <c r="AU1353" s="4"/>
      <c r="AV1353" s="99"/>
    </row>
    <row r="1354" spans="1:48" x14ac:dyDescent="0.15">
      <c r="A1354" s="97"/>
      <c r="B1354" s="19"/>
      <c r="C1354" s="2"/>
      <c r="D1354" s="16"/>
      <c r="E1354" s="17"/>
      <c r="F1354" s="17"/>
      <c r="G1354" s="17"/>
      <c r="H1354" s="17"/>
      <c r="I1354" s="16"/>
      <c r="J1354" s="99"/>
      <c r="K1354" s="3"/>
      <c r="L1354" s="20"/>
      <c r="M1354" s="15"/>
      <c r="N1354" s="15"/>
      <c r="O1354" s="20"/>
      <c r="P1354" s="2"/>
      <c r="Q1354" s="2"/>
      <c r="R1354" s="4"/>
      <c r="S1354" s="99"/>
      <c r="T1354" s="9"/>
      <c r="AH1354" s="99"/>
      <c r="AI1354" s="2"/>
      <c r="AJ1354" s="9"/>
      <c r="AK1354" s="16"/>
      <c r="AL1354" s="17"/>
      <c r="AM1354" s="99"/>
      <c r="AN1354" s="16"/>
      <c r="AO1354" s="3"/>
      <c r="AP1354" s="15"/>
      <c r="AQ1354" s="15"/>
      <c r="AR1354" s="99"/>
      <c r="AS1354" s="2"/>
      <c r="AT1354" s="2"/>
      <c r="AU1354" s="28"/>
      <c r="AV1354" s="99"/>
    </row>
    <row r="1355" spans="1:48" x14ac:dyDescent="0.15">
      <c r="A1355" s="97"/>
      <c r="B1355" s="19"/>
      <c r="C1355" s="2"/>
      <c r="D1355" s="16"/>
      <c r="E1355" s="17"/>
      <c r="F1355" s="17"/>
      <c r="G1355" s="17"/>
      <c r="H1355" s="17"/>
      <c r="I1355" s="16"/>
      <c r="J1355" s="99"/>
      <c r="K1355" s="3"/>
      <c r="L1355" s="20"/>
      <c r="M1355" s="15"/>
      <c r="N1355" s="15"/>
      <c r="O1355" s="20"/>
      <c r="P1355" s="2"/>
      <c r="Q1355" s="2"/>
      <c r="R1355" s="4"/>
      <c r="S1355" s="99"/>
      <c r="T1355" s="9"/>
      <c r="AH1355" s="99"/>
      <c r="AI1355" s="2"/>
      <c r="AJ1355" s="9"/>
      <c r="AK1355" s="16"/>
      <c r="AL1355" s="17"/>
      <c r="AM1355" s="99"/>
      <c r="AN1355" s="16"/>
      <c r="AO1355" s="3"/>
      <c r="AP1355" s="15"/>
      <c r="AQ1355" s="15"/>
      <c r="AR1355" s="99"/>
      <c r="AS1355" s="2"/>
      <c r="AT1355" s="2"/>
      <c r="AU1355" s="28"/>
      <c r="AV1355" s="99"/>
    </row>
    <row r="1356" spans="1:48" x14ac:dyDescent="0.15">
      <c r="A1356" s="97"/>
      <c r="B1356" s="19"/>
      <c r="C1356" s="2"/>
      <c r="D1356" s="16"/>
      <c r="E1356" s="17"/>
      <c r="F1356" s="17"/>
      <c r="G1356" s="17"/>
      <c r="H1356" s="17"/>
      <c r="I1356" s="16"/>
      <c r="J1356" s="99"/>
      <c r="K1356" s="3"/>
      <c r="L1356" s="20"/>
      <c r="M1356" s="15"/>
      <c r="N1356" s="15"/>
      <c r="O1356" s="20"/>
      <c r="P1356" s="2"/>
      <c r="Q1356" s="2"/>
      <c r="R1356" s="4"/>
      <c r="S1356" s="99"/>
      <c r="T1356" s="9"/>
      <c r="AH1356" s="99"/>
      <c r="AI1356" s="2"/>
      <c r="AJ1356" s="9"/>
      <c r="AK1356" s="16"/>
      <c r="AL1356" s="17"/>
      <c r="AM1356" s="99"/>
      <c r="AN1356" s="16"/>
      <c r="AO1356" s="3"/>
      <c r="AP1356" s="15"/>
      <c r="AQ1356" s="15"/>
      <c r="AR1356" s="99"/>
      <c r="AS1356" s="2"/>
      <c r="AT1356" s="2"/>
      <c r="AU1356" s="28"/>
      <c r="AV1356" s="99"/>
    </row>
    <row r="1357" spans="1:48" x14ac:dyDescent="0.15">
      <c r="A1357" s="97"/>
      <c r="B1357" s="19"/>
      <c r="C1357" s="2"/>
      <c r="D1357" s="16"/>
      <c r="E1357" s="17"/>
      <c r="F1357" s="17"/>
      <c r="G1357" s="17"/>
      <c r="H1357" s="17"/>
      <c r="I1357" s="16"/>
      <c r="J1357" s="99"/>
      <c r="K1357" s="3"/>
      <c r="L1357" s="20"/>
      <c r="M1357" s="15"/>
      <c r="N1357" s="15"/>
      <c r="O1357" s="20"/>
      <c r="P1357" s="2"/>
      <c r="Q1357" s="2"/>
      <c r="R1357" s="4"/>
      <c r="S1357" s="99"/>
      <c r="T1357" s="9"/>
      <c r="AH1357" s="99"/>
      <c r="AI1357" s="2"/>
      <c r="AJ1357" s="9"/>
      <c r="AK1357" s="16"/>
      <c r="AL1357" s="17"/>
      <c r="AM1357" s="99"/>
      <c r="AN1357" s="16"/>
      <c r="AO1357" s="3"/>
      <c r="AP1357" s="15"/>
      <c r="AQ1357" s="15"/>
      <c r="AR1357" s="99"/>
      <c r="AS1357" s="2"/>
      <c r="AT1357" s="2"/>
      <c r="AU1357" s="28"/>
      <c r="AV1357" s="99"/>
    </row>
    <row r="1358" spans="1:48" x14ac:dyDescent="0.15">
      <c r="A1358" s="97"/>
      <c r="B1358" s="19"/>
      <c r="C1358" s="2"/>
      <c r="D1358" s="16"/>
      <c r="E1358" s="17"/>
      <c r="F1358" s="17"/>
      <c r="G1358" s="17"/>
      <c r="H1358" s="17"/>
      <c r="I1358" s="16"/>
      <c r="J1358" s="99"/>
      <c r="K1358" s="3"/>
      <c r="L1358" s="20"/>
      <c r="M1358" s="15"/>
      <c r="N1358" s="15"/>
      <c r="O1358" s="20"/>
      <c r="P1358" s="2"/>
      <c r="Q1358" s="2"/>
      <c r="R1358" s="4"/>
      <c r="S1358" s="99"/>
      <c r="T1358" s="9"/>
      <c r="AH1358" s="99"/>
      <c r="AI1358" s="2"/>
      <c r="AJ1358" s="9"/>
      <c r="AK1358" s="16"/>
      <c r="AL1358" s="17"/>
      <c r="AM1358" s="99"/>
      <c r="AN1358" s="16"/>
      <c r="AO1358" s="3"/>
      <c r="AP1358" s="15"/>
      <c r="AQ1358" s="15"/>
      <c r="AR1358" s="99"/>
      <c r="AS1358" s="2"/>
      <c r="AT1358" s="2"/>
      <c r="AU1358" s="28"/>
      <c r="AV1358" s="99"/>
    </row>
    <row r="1359" spans="1:48" x14ac:dyDescent="0.15">
      <c r="A1359" s="97"/>
      <c r="B1359" s="19"/>
      <c r="C1359" s="2"/>
      <c r="D1359" s="16"/>
      <c r="E1359" s="17"/>
      <c r="F1359" s="17"/>
      <c r="G1359" s="17"/>
      <c r="H1359" s="17"/>
      <c r="I1359" s="16"/>
      <c r="J1359" s="99"/>
      <c r="K1359" s="3"/>
      <c r="L1359" s="20"/>
      <c r="M1359" s="15"/>
      <c r="N1359" s="15"/>
      <c r="O1359" s="20"/>
      <c r="P1359" s="2"/>
      <c r="Q1359" s="2"/>
      <c r="R1359" s="4"/>
      <c r="S1359" s="99"/>
      <c r="T1359" s="9"/>
      <c r="AH1359" s="99"/>
      <c r="AI1359" s="2"/>
      <c r="AJ1359" s="9"/>
      <c r="AK1359" s="16"/>
      <c r="AL1359" s="17"/>
      <c r="AM1359" s="99"/>
      <c r="AN1359" s="16"/>
      <c r="AO1359" s="3"/>
      <c r="AP1359" s="15"/>
      <c r="AQ1359" s="15"/>
      <c r="AR1359" s="99"/>
      <c r="AS1359" s="2"/>
      <c r="AT1359" s="2"/>
      <c r="AU1359" s="28"/>
      <c r="AV1359" s="99"/>
    </row>
    <row r="1360" spans="1:48" x14ac:dyDescent="0.15">
      <c r="A1360" s="97"/>
      <c r="B1360" s="19"/>
      <c r="C1360" s="2"/>
      <c r="D1360" s="16"/>
      <c r="E1360" s="17"/>
      <c r="F1360" s="17"/>
      <c r="G1360" s="17"/>
      <c r="H1360" s="17"/>
      <c r="I1360" s="16"/>
      <c r="J1360" s="99"/>
      <c r="K1360" s="3"/>
      <c r="L1360" s="20"/>
      <c r="M1360" s="15"/>
      <c r="N1360" s="15"/>
      <c r="O1360" s="20"/>
      <c r="P1360" s="2"/>
      <c r="Q1360" s="2"/>
      <c r="R1360" s="4"/>
      <c r="S1360" s="99"/>
      <c r="T1360" s="9"/>
      <c r="AH1360" s="99"/>
      <c r="AI1360" s="2"/>
      <c r="AJ1360" s="9"/>
      <c r="AK1360" s="16"/>
      <c r="AL1360" s="17"/>
      <c r="AM1360" s="99"/>
      <c r="AN1360" s="16"/>
      <c r="AO1360" s="3"/>
      <c r="AP1360" s="15"/>
      <c r="AQ1360" s="15"/>
      <c r="AR1360" s="99"/>
      <c r="AS1360" s="2"/>
      <c r="AT1360" s="2"/>
      <c r="AU1360" s="28"/>
      <c r="AV1360" s="99"/>
    </row>
    <row r="1361" spans="1:48" x14ac:dyDescent="0.15">
      <c r="A1361" s="97"/>
      <c r="B1361" s="19"/>
      <c r="C1361" s="2"/>
      <c r="D1361" s="16"/>
      <c r="E1361" s="17"/>
      <c r="F1361" s="17"/>
      <c r="G1361" s="17"/>
      <c r="H1361" s="17"/>
      <c r="I1361" s="16"/>
      <c r="J1361" s="99"/>
      <c r="K1361" s="3"/>
      <c r="L1361" s="20"/>
      <c r="M1361" s="15"/>
      <c r="N1361" s="15"/>
      <c r="O1361" s="20"/>
      <c r="P1361" s="2"/>
      <c r="Q1361" s="2"/>
      <c r="R1361" s="4"/>
      <c r="S1361" s="99"/>
      <c r="T1361" s="9"/>
      <c r="AH1361" s="99"/>
      <c r="AI1361" s="2"/>
      <c r="AJ1361" s="9"/>
      <c r="AK1361" s="16"/>
      <c r="AL1361" s="17"/>
      <c r="AM1361" s="99"/>
      <c r="AN1361" s="16"/>
      <c r="AO1361" s="3"/>
      <c r="AP1361" s="15"/>
      <c r="AQ1361" s="15"/>
      <c r="AR1361" s="99"/>
      <c r="AS1361" s="2"/>
      <c r="AT1361" s="2"/>
      <c r="AU1361" s="28"/>
      <c r="AV1361" s="99"/>
    </row>
    <row r="1362" spans="1:48" x14ac:dyDescent="0.15">
      <c r="A1362" s="97"/>
      <c r="B1362" s="19"/>
      <c r="C1362" s="2"/>
      <c r="D1362" s="16"/>
      <c r="E1362" s="17"/>
      <c r="F1362" s="17"/>
      <c r="G1362" s="17"/>
      <c r="H1362" s="17"/>
      <c r="I1362" s="16"/>
      <c r="J1362" s="99"/>
      <c r="K1362" s="3"/>
      <c r="L1362" s="20"/>
      <c r="M1362" s="15"/>
      <c r="N1362" s="15"/>
      <c r="O1362" s="20"/>
      <c r="P1362" s="2"/>
      <c r="Q1362" s="2"/>
      <c r="R1362" s="4"/>
      <c r="S1362" s="99"/>
      <c r="T1362" s="9"/>
      <c r="AH1362" s="99"/>
      <c r="AI1362" s="2"/>
      <c r="AJ1362" s="9"/>
      <c r="AK1362" s="16"/>
      <c r="AL1362" s="17"/>
      <c r="AM1362" s="99"/>
      <c r="AN1362" s="16"/>
      <c r="AO1362" s="3"/>
      <c r="AP1362" s="15"/>
      <c r="AQ1362" s="15"/>
      <c r="AR1362" s="99"/>
      <c r="AS1362" s="2"/>
      <c r="AT1362" s="2"/>
      <c r="AU1362" s="28"/>
      <c r="AV1362" s="99"/>
    </row>
    <row r="1363" spans="1:48" x14ac:dyDescent="0.15">
      <c r="A1363" s="97"/>
      <c r="B1363" s="19"/>
      <c r="C1363" s="2"/>
      <c r="D1363" s="16"/>
      <c r="E1363" s="17"/>
      <c r="F1363" s="17"/>
      <c r="G1363" s="17"/>
      <c r="H1363" s="17"/>
      <c r="I1363" s="16"/>
      <c r="J1363" s="99"/>
      <c r="K1363" s="3"/>
      <c r="L1363" s="20"/>
      <c r="M1363" s="15"/>
      <c r="N1363" s="15"/>
      <c r="O1363" s="20"/>
      <c r="P1363" s="2"/>
      <c r="Q1363" s="2"/>
      <c r="R1363" s="4"/>
      <c r="S1363" s="99"/>
      <c r="T1363" s="9"/>
      <c r="AH1363" s="99"/>
      <c r="AI1363" s="2"/>
      <c r="AJ1363" s="9"/>
      <c r="AK1363" s="16"/>
      <c r="AL1363" s="17"/>
      <c r="AM1363" s="99"/>
      <c r="AN1363" s="16"/>
      <c r="AO1363" s="3"/>
      <c r="AP1363" s="15"/>
      <c r="AQ1363" s="15"/>
      <c r="AR1363" s="99"/>
      <c r="AS1363" s="2"/>
      <c r="AT1363" s="2"/>
      <c r="AU1363" s="28"/>
      <c r="AV1363" s="99"/>
    </row>
    <row r="1364" spans="1:48" x14ac:dyDescent="0.15">
      <c r="A1364" s="97"/>
      <c r="B1364" s="19"/>
      <c r="C1364" s="2"/>
      <c r="D1364" s="16"/>
      <c r="E1364" s="17"/>
      <c r="F1364" s="17"/>
      <c r="G1364" s="17"/>
      <c r="H1364" s="17"/>
      <c r="I1364" s="16"/>
      <c r="J1364" s="99"/>
      <c r="K1364" s="3"/>
      <c r="L1364" s="20"/>
      <c r="M1364" s="15"/>
      <c r="N1364" s="15"/>
      <c r="O1364" s="20"/>
      <c r="P1364" s="2"/>
      <c r="Q1364" s="2"/>
      <c r="R1364" s="4"/>
      <c r="S1364" s="99"/>
      <c r="T1364" s="9"/>
      <c r="AH1364" s="99"/>
      <c r="AI1364" s="2"/>
      <c r="AJ1364" s="9"/>
      <c r="AK1364" s="16"/>
      <c r="AL1364" s="17"/>
      <c r="AM1364" s="99"/>
      <c r="AN1364" s="16"/>
      <c r="AO1364" s="3"/>
      <c r="AP1364" s="15"/>
      <c r="AQ1364" s="15"/>
      <c r="AR1364" s="99"/>
      <c r="AS1364" s="2"/>
      <c r="AT1364" s="2"/>
      <c r="AU1364" s="28"/>
      <c r="AV1364" s="99"/>
    </row>
    <row r="1365" spans="1:48" x14ac:dyDescent="0.15">
      <c r="A1365" s="97"/>
      <c r="B1365" s="19"/>
      <c r="C1365" s="2"/>
      <c r="D1365" s="16"/>
      <c r="E1365" s="17"/>
      <c r="F1365" s="17"/>
      <c r="G1365" s="17"/>
      <c r="H1365" s="17"/>
      <c r="I1365" s="16"/>
      <c r="J1365" s="99"/>
      <c r="K1365" s="3"/>
      <c r="L1365" s="20"/>
      <c r="M1365" s="15"/>
      <c r="N1365" s="15"/>
      <c r="O1365" s="20"/>
      <c r="P1365" s="2"/>
      <c r="Q1365" s="2"/>
      <c r="R1365" s="4"/>
      <c r="S1365" s="99"/>
      <c r="T1365" s="9"/>
      <c r="AH1365" s="99"/>
      <c r="AI1365" s="2"/>
      <c r="AJ1365" s="9"/>
      <c r="AK1365" s="16"/>
      <c r="AL1365" s="17"/>
      <c r="AM1365" s="99"/>
      <c r="AN1365" s="16"/>
      <c r="AO1365" s="3"/>
      <c r="AP1365" s="15"/>
      <c r="AQ1365" s="15"/>
      <c r="AR1365" s="99"/>
      <c r="AS1365" s="2"/>
      <c r="AT1365" s="2"/>
      <c r="AU1365" s="28"/>
      <c r="AV1365" s="99"/>
    </row>
    <row r="1366" spans="1:48" x14ac:dyDescent="0.15">
      <c r="A1366" s="97"/>
      <c r="B1366" s="19"/>
      <c r="C1366" s="2"/>
      <c r="D1366" s="16"/>
      <c r="E1366" s="17"/>
      <c r="F1366" s="17"/>
      <c r="G1366" s="17"/>
      <c r="H1366" s="17"/>
      <c r="I1366" s="16"/>
      <c r="J1366" s="99"/>
      <c r="K1366" s="3"/>
      <c r="L1366" s="20"/>
      <c r="M1366" s="15"/>
      <c r="N1366" s="15"/>
      <c r="O1366" s="20"/>
      <c r="P1366" s="2"/>
      <c r="Q1366" s="2"/>
      <c r="R1366" s="4"/>
      <c r="S1366" s="99"/>
      <c r="T1366" s="9"/>
      <c r="AH1366" s="99"/>
      <c r="AI1366" s="2"/>
      <c r="AJ1366" s="9"/>
      <c r="AK1366" s="16"/>
      <c r="AL1366" s="17"/>
      <c r="AM1366" s="99"/>
      <c r="AN1366" s="16"/>
      <c r="AO1366" s="3"/>
      <c r="AP1366" s="15"/>
      <c r="AQ1366" s="15"/>
      <c r="AR1366" s="99"/>
      <c r="AS1366" s="2"/>
      <c r="AT1366" s="2"/>
      <c r="AU1366" s="28"/>
      <c r="AV1366" s="99"/>
    </row>
    <row r="1367" spans="1:48" x14ac:dyDescent="0.15">
      <c r="A1367" s="97"/>
      <c r="B1367" s="19"/>
      <c r="C1367" s="2"/>
      <c r="D1367" s="16"/>
      <c r="E1367" s="17"/>
      <c r="F1367" s="17"/>
      <c r="G1367" s="17"/>
      <c r="H1367" s="17"/>
      <c r="I1367" s="16"/>
      <c r="J1367" s="99"/>
      <c r="K1367" s="3"/>
      <c r="L1367" s="20"/>
      <c r="M1367" s="15"/>
      <c r="N1367" s="15"/>
      <c r="O1367" s="20"/>
      <c r="P1367" s="2"/>
      <c r="Q1367" s="2"/>
      <c r="R1367" s="4"/>
      <c r="S1367" s="99"/>
      <c r="T1367" s="9"/>
      <c r="AH1367" s="99"/>
      <c r="AI1367" s="2"/>
      <c r="AJ1367" s="9"/>
      <c r="AK1367" s="16"/>
      <c r="AL1367" s="17"/>
      <c r="AM1367" s="99"/>
      <c r="AN1367" s="16"/>
      <c r="AO1367" s="3"/>
      <c r="AP1367" s="15"/>
      <c r="AQ1367" s="15"/>
      <c r="AR1367" s="99"/>
      <c r="AS1367" s="2"/>
      <c r="AT1367" s="2"/>
      <c r="AU1367" s="28"/>
      <c r="AV1367" s="99"/>
    </row>
    <row r="1368" spans="1:48" x14ac:dyDescent="0.15">
      <c r="A1368" s="97"/>
      <c r="B1368" s="19"/>
      <c r="C1368" s="2"/>
      <c r="D1368" s="16"/>
      <c r="E1368" s="17"/>
      <c r="F1368" s="17"/>
      <c r="G1368" s="17"/>
      <c r="H1368" s="17"/>
      <c r="I1368" s="16"/>
      <c r="J1368" s="99"/>
      <c r="K1368" s="3"/>
      <c r="L1368" s="20"/>
      <c r="M1368" s="15"/>
      <c r="N1368" s="15"/>
      <c r="O1368" s="20"/>
      <c r="P1368" s="2"/>
      <c r="Q1368" s="2"/>
      <c r="R1368" s="4"/>
      <c r="S1368" s="99"/>
      <c r="T1368" s="9"/>
      <c r="AH1368" s="99"/>
      <c r="AI1368" s="2"/>
      <c r="AJ1368" s="9"/>
      <c r="AK1368" s="16"/>
      <c r="AL1368" s="17"/>
      <c r="AM1368" s="99"/>
      <c r="AN1368" s="16"/>
      <c r="AO1368" s="3"/>
      <c r="AP1368" s="15"/>
      <c r="AQ1368" s="15"/>
      <c r="AR1368" s="99"/>
      <c r="AS1368" s="2"/>
      <c r="AT1368" s="2"/>
      <c r="AU1368" s="28"/>
      <c r="AV1368" s="99"/>
    </row>
    <row r="1369" spans="1:48" x14ac:dyDescent="0.15">
      <c r="A1369" s="97"/>
      <c r="B1369" s="19"/>
      <c r="C1369" s="2"/>
      <c r="D1369" s="16"/>
      <c r="E1369" s="17"/>
      <c r="F1369" s="17"/>
      <c r="G1369" s="17"/>
      <c r="H1369" s="17"/>
      <c r="I1369" s="16"/>
      <c r="J1369" s="99"/>
      <c r="K1369" s="3"/>
      <c r="L1369" s="20"/>
      <c r="M1369" s="15"/>
      <c r="N1369" s="15"/>
      <c r="O1369" s="20"/>
      <c r="P1369" s="2"/>
      <c r="Q1369" s="2"/>
      <c r="R1369" s="4"/>
      <c r="S1369" s="99"/>
      <c r="T1369" s="9"/>
      <c r="AH1369" s="99"/>
      <c r="AI1369" s="3"/>
      <c r="AJ1369" s="9"/>
      <c r="AK1369" s="16"/>
      <c r="AL1369" s="17"/>
      <c r="AM1369" s="99"/>
      <c r="AN1369" s="16"/>
      <c r="AO1369" s="3"/>
      <c r="AP1369" s="15"/>
      <c r="AQ1369" s="15"/>
      <c r="AR1369" s="99"/>
      <c r="AS1369" s="2"/>
      <c r="AT1369" s="3"/>
      <c r="AU1369" s="4"/>
      <c r="AV1369" s="99"/>
    </row>
    <row r="1370" spans="1:48" x14ac:dyDescent="0.15">
      <c r="A1370" s="97"/>
      <c r="B1370" s="19"/>
      <c r="C1370" s="2"/>
      <c r="D1370" s="16"/>
      <c r="E1370" s="17"/>
      <c r="F1370" s="17"/>
      <c r="G1370" s="17"/>
      <c r="H1370" s="17"/>
      <c r="I1370" s="16"/>
      <c r="J1370" s="99"/>
      <c r="K1370" s="3"/>
      <c r="L1370" s="20"/>
      <c r="M1370" s="15"/>
      <c r="N1370" s="15"/>
      <c r="O1370" s="20"/>
      <c r="P1370" s="2"/>
      <c r="Q1370" s="2"/>
      <c r="R1370" s="4"/>
      <c r="S1370" s="99"/>
      <c r="T1370" s="9"/>
      <c r="AH1370" s="99"/>
      <c r="AI1370" s="3"/>
      <c r="AJ1370" s="3"/>
      <c r="AK1370" s="3"/>
      <c r="AL1370" s="3"/>
      <c r="AM1370" s="99"/>
      <c r="AN1370" s="3"/>
      <c r="AO1370" s="3"/>
      <c r="AP1370" s="3"/>
      <c r="AQ1370" s="3"/>
      <c r="AR1370" s="99"/>
      <c r="AS1370" s="3"/>
      <c r="AT1370" s="3"/>
      <c r="AU1370" s="4"/>
      <c r="AV1370" s="99"/>
    </row>
    <row r="1371" spans="1:48" x14ac:dyDescent="0.15">
      <c r="A1371" s="97"/>
      <c r="B1371" s="19"/>
      <c r="C1371" s="2"/>
      <c r="D1371" s="16"/>
      <c r="E1371" s="17"/>
      <c r="F1371" s="17"/>
      <c r="G1371" s="17"/>
      <c r="H1371" s="17"/>
      <c r="I1371" s="16"/>
      <c r="J1371" s="99"/>
      <c r="K1371" s="3"/>
      <c r="L1371" s="20"/>
      <c r="M1371" s="15"/>
      <c r="N1371" s="15"/>
      <c r="O1371" s="20"/>
      <c r="P1371" s="2"/>
      <c r="Q1371" s="2"/>
      <c r="R1371" s="4"/>
      <c r="S1371" s="99"/>
      <c r="T1371" s="9"/>
      <c r="AH1371" s="99"/>
      <c r="AI1371" s="3"/>
      <c r="AJ1371" s="9"/>
      <c r="AK1371" s="11"/>
      <c r="AL1371" s="12"/>
      <c r="AM1371" s="99"/>
      <c r="AN1371" s="11"/>
      <c r="AO1371" s="14"/>
      <c r="AP1371" s="13"/>
      <c r="AQ1371" s="15"/>
      <c r="AR1371" s="99"/>
      <c r="AS1371" s="2"/>
      <c r="AT1371" s="3"/>
      <c r="AU1371" s="4"/>
      <c r="AV1371" s="99"/>
    </row>
    <row r="1372" spans="1:48" x14ac:dyDescent="0.15">
      <c r="A1372" s="97"/>
      <c r="B1372" s="19"/>
      <c r="C1372" s="2"/>
      <c r="D1372" s="16"/>
      <c r="E1372" s="17"/>
      <c r="F1372" s="17"/>
      <c r="G1372" s="17"/>
      <c r="H1372" s="17"/>
      <c r="I1372" s="16"/>
      <c r="J1372" s="99"/>
      <c r="K1372" s="3"/>
      <c r="L1372" s="20"/>
      <c r="M1372" s="15"/>
      <c r="N1372" s="15"/>
      <c r="O1372" s="20"/>
      <c r="P1372" s="2"/>
      <c r="Q1372" s="2"/>
      <c r="R1372" s="4"/>
      <c r="S1372" s="99"/>
      <c r="T1372" s="9"/>
      <c r="AH1372" s="99"/>
      <c r="AI1372" s="3"/>
      <c r="AJ1372" s="9"/>
      <c r="AK1372" s="16"/>
      <c r="AL1372" s="17"/>
      <c r="AM1372" s="99"/>
      <c r="AN1372" s="16"/>
      <c r="AO1372" s="3"/>
      <c r="AP1372" s="15"/>
      <c r="AQ1372" s="15"/>
      <c r="AR1372" s="99"/>
      <c r="AS1372" s="2"/>
      <c r="AT1372" s="3"/>
      <c r="AU1372" s="4"/>
      <c r="AV1372" s="99"/>
    </row>
    <row r="1373" spans="1:48" x14ac:dyDescent="0.15">
      <c r="A1373" s="97"/>
      <c r="B1373" s="19"/>
      <c r="C1373" s="2"/>
      <c r="D1373" s="16"/>
      <c r="E1373" s="17"/>
      <c r="F1373" s="17"/>
      <c r="G1373" s="17"/>
      <c r="H1373" s="17"/>
      <c r="I1373" s="16"/>
      <c r="J1373" s="99"/>
      <c r="K1373" s="3"/>
      <c r="L1373" s="20"/>
      <c r="M1373" s="15"/>
      <c r="N1373" s="15"/>
      <c r="O1373" s="20"/>
      <c r="P1373" s="2"/>
      <c r="Q1373" s="2"/>
      <c r="R1373" s="4"/>
      <c r="S1373" s="99"/>
      <c r="T1373" s="9"/>
      <c r="AH1373" s="99"/>
      <c r="AI1373" s="3"/>
      <c r="AJ1373" s="9"/>
      <c r="AK1373" s="16"/>
      <c r="AL1373" s="17"/>
      <c r="AM1373" s="99"/>
      <c r="AN1373" s="16"/>
      <c r="AO1373" s="3"/>
      <c r="AP1373" s="15"/>
      <c r="AQ1373" s="15"/>
      <c r="AR1373" s="99"/>
      <c r="AS1373" s="2"/>
      <c r="AT1373" s="3"/>
      <c r="AU1373" s="4"/>
      <c r="AV1373" s="101"/>
    </row>
    <row r="1374" spans="1:48" x14ac:dyDescent="0.15">
      <c r="A1374" s="97"/>
      <c r="B1374" s="19"/>
      <c r="C1374" s="2"/>
      <c r="D1374" s="16"/>
      <c r="E1374" s="17"/>
      <c r="F1374" s="17"/>
      <c r="G1374" s="17"/>
      <c r="H1374" s="17"/>
      <c r="I1374" s="16"/>
      <c r="J1374" s="99"/>
      <c r="K1374" s="3"/>
      <c r="L1374" s="20"/>
      <c r="M1374" s="15"/>
      <c r="N1374" s="15"/>
      <c r="O1374" s="20"/>
      <c r="P1374" s="2"/>
      <c r="Q1374" s="2"/>
      <c r="R1374" s="4"/>
      <c r="S1374" s="99"/>
      <c r="T1374" s="9"/>
      <c r="AH1374" s="99"/>
      <c r="AI1374" s="3"/>
      <c r="AJ1374" s="9"/>
      <c r="AK1374" s="16"/>
      <c r="AL1374" s="17"/>
      <c r="AM1374" s="99"/>
      <c r="AN1374" s="16"/>
      <c r="AO1374" s="3"/>
      <c r="AP1374" s="15"/>
      <c r="AQ1374" s="15"/>
      <c r="AR1374" s="99"/>
      <c r="AS1374" s="2"/>
      <c r="AT1374" s="3"/>
      <c r="AU1374" s="4"/>
      <c r="AV1374" s="101"/>
    </row>
    <row r="1375" spans="1:48" x14ac:dyDescent="0.15">
      <c r="A1375" s="97"/>
      <c r="B1375" s="19"/>
      <c r="C1375" s="2"/>
      <c r="D1375" s="16"/>
      <c r="E1375" s="17"/>
      <c r="F1375" s="17"/>
      <c r="G1375" s="17"/>
      <c r="H1375" s="17"/>
      <c r="I1375" s="16"/>
      <c r="J1375" s="99"/>
      <c r="K1375" s="3"/>
      <c r="L1375" s="20"/>
      <c r="M1375" s="15"/>
      <c r="N1375" s="15"/>
      <c r="O1375" s="20"/>
      <c r="P1375" s="2"/>
      <c r="Q1375" s="2"/>
      <c r="R1375" s="4"/>
      <c r="S1375" s="99"/>
      <c r="T1375" s="9"/>
      <c r="AH1375" s="99"/>
      <c r="AI1375" s="3"/>
      <c r="AJ1375" s="9"/>
      <c r="AK1375" s="16"/>
      <c r="AL1375" s="17"/>
      <c r="AM1375" s="99"/>
      <c r="AN1375" s="16"/>
      <c r="AO1375" s="3"/>
      <c r="AP1375" s="15"/>
      <c r="AQ1375" s="15"/>
      <c r="AR1375" s="99"/>
      <c r="AS1375" s="2"/>
      <c r="AT1375" s="3"/>
      <c r="AU1375" s="4"/>
      <c r="AV1375" s="99"/>
    </row>
    <row r="1376" spans="1:48" x14ac:dyDescent="0.15">
      <c r="A1376" s="97"/>
      <c r="B1376" s="19"/>
      <c r="C1376" s="2"/>
      <c r="D1376" s="16"/>
      <c r="E1376" s="17"/>
      <c r="F1376" s="17"/>
      <c r="G1376" s="17"/>
      <c r="H1376" s="17"/>
      <c r="I1376" s="16"/>
      <c r="J1376" s="99"/>
      <c r="K1376" s="3"/>
      <c r="L1376" s="20"/>
      <c r="M1376" s="15"/>
      <c r="N1376" s="15"/>
      <c r="O1376" s="20"/>
      <c r="P1376" s="2"/>
      <c r="Q1376" s="2"/>
      <c r="R1376" s="4"/>
      <c r="S1376" s="99"/>
      <c r="T1376" s="9"/>
      <c r="AH1376" s="99"/>
      <c r="AI1376" s="2"/>
      <c r="AJ1376" s="9"/>
      <c r="AK1376" s="16"/>
      <c r="AL1376" s="17"/>
      <c r="AM1376" s="99"/>
      <c r="AN1376" s="16"/>
      <c r="AO1376" s="3"/>
      <c r="AP1376" s="15"/>
      <c r="AQ1376" s="15"/>
      <c r="AR1376" s="99"/>
      <c r="AS1376" s="2"/>
      <c r="AT1376" s="2"/>
      <c r="AU1376" s="28"/>
      <c r="AV1376" s="99"/>
    </row>
    <row r="1377" spans="1:48" x14ac:dyDescent="0.15">
      <c r="A1377" s="97"/>
      <c r="B1377" s="19"/>
      <c r="C1377" s="2"/>
      <c r="D1377" s="16"/>
      <c r="E1377" s="17"/>
      <c r="F1377" s="17"/>
      <c r="G1377" s="17"/>
      <c r="H1377" s="17"/>
      <c r="I1377" s="16"/>
      <c r="J1377" s="99"/>
      <c r="K1377" s="3"/>
      <c r="L1377" s="20"/>
      <c r="M1377" s="15"/>
      <c r="N1377" s="15"/>
      <c r="O1377" s="20"/>
      <c r="P1377" s="2"/>
      <c r="Q1377" s="2"/>
      <c r="R1377" s="4"/>
      <c r="S1377" s="99"/>
      <c r="T1377" s="9"/>
      <c r="AH1377" s="99"/>
      <c r="AI1377" s="2"/>
      <c r="AJ1377" s="9"/>
      <c r="AK1377" s="16"/>
      <c r="AL1377" s="17"/>
      <c r="AM1377" s="99"/>
      <c r="AN1377" s="16"/>
      <c r="AO1377" s="3"/>
      <c r="AP1377" s="15"/>
      <c r="AQ1377" s="15"/>
      <c r="AR1377" s="99"/>
      <c r="AS1377" s="2"/>
      <c r="AT1377" s="2"/>
      <c r="AU1377" s="28"/>
      <c r="AV1377" s="99"/>
    </row>
    <row r="1378" spans="1:48" x14ac:dyDescent="0.15">
      <c r="A1378" s="97"/>
      <c r="B1378" s="19"/>
      <c r="C1378" s="2"/>
      <c r="D1378" s="16"/>
      <c r="E1378" s="17"/>
      <c r="F1378" s="17"/>
      <c r="G1378" s="17"/>
      <c r="H1378" s="17"/>
      <c r="I1378" s="16"/>
      <c r="J1378" s="99"/>
      <c r="K1378" s="3"/>
      <c r="L1378" s="20"/>
      <c r="M1378" s="15"/>
      <c r="N1378" s="15"/>
      <c r="O1378" s="20"/>
      <c r="P1378" s="2"/>
      <c r="Q1378" s="2"/>
      <c r="R1378" s="4"/>
      <c r="S1378" s="99"/>
      <c r="T1378" s="9"/>
      <c r="AH1378" s="99"/>
      <c r="AI1378" s="2"/>
      <c r="AJ1378" s="9"/>
      <c r="AK1378" s="16"/>
      <c r="AL1378" s="17"/>
      <c r="AM1378" s="99"/>
      <c r="AN1378" s="16"/>
      <c r="AO1378" s="3"/>
      <c r="AP1378" s="15"/>
      <c r="AQ1378" s="15"/>
      <c r="AR1378" s="99"/>
      <c r="AS1378" s="2"/>
      <c r="AT1378" s="2"/>
      <c r="AU1378" s="28"/>
      <c r="AV1378" s="99"/>
    </row>
    <row r="1379" spans="1:48" x14ac:dyDescent="0.15">
      <c r="A1379" s="97"/>
      <c r="B1379" s="19"/>
      <c r="C1379" s="2"/>
      <c r="D1379" s="16"/>
      <c r="E1379" s="17"/>
      <c r="F1379" s="17"/>
      <c r="G1379" s="17"/>
      <c r="H1379" s="17"/>
      <c r="I1379" s="16"/>
      <c r="J1379" s="99"/>
      <c r="K1379" s="3"/>
      <c r="L1379" s="20"/>
      <c r="M1379" s="15"/>
      <c r="N1379" s="15"/>
      <c r="O1379" s="20"/>
      <c r="P1379" s="2"/>
      <c r="Q1379" s="2"/>
      <c r="R1379" s="4"/>
      <c r="S1379" s="99"/>
      <c r="T1379" s="9"/>
      <c r="AH1379" s="99"/>
      <c r="AI1379" s="2"/>
      <c r="AJ1379" s="9"/>
      <c r="AK1379" s="16"/>
      <c r="AL1379" s="17"/>
      <c r="AM1379" s="99"/>
      <c r="AN1379" s="16"/>
      <c r="AO1379" s="3"/>
      <c r="AP1379" s="15"/>
      <c r="AQ1379" s="15"/>
      <c r="AR1379" s="99"/>
      <c r="AS1379" s="2"/>
      <c r="AT1379" s="2"/>
      <c r="AU1379" s="28"/>
      <c r="AV1379" s="99"/>
    </row>
    <row r="1380" spans="1:48" x14ac:dyDescent="0.15">
      <c r="A1380" s="97"/>
      <c r="B1380" s="19"/>
      <c r="C1380" s="2"/>
      <c r="D1380" s="16"/>
      <c r="E1380" s="17"/>
      <c r="F1380" s="17"/>
      <c r="G1380" s="17"/>
      <c r="H1380" s="17"/>
      <c r="I1380" s="16"/>
      <c r="J1380" s="99"/>
      <c r="K1380" s="3"/>
      <c r="L1380" s="20"/>
      <c r="M1380" s="15"/>
      <c r="N1380" s="15"/>
      <c r="O1380" s="20"/>
      <c r="P1380" s="2"/>
      <c r="Q1380" s="2"/>
      <c r="R1380" s="4"/>
      <c r="S1380" s="99"/>
      <c r="T1380" s="9"/>
      <c r="AH1380" s="99"/>
      <c r="AI1380" s="2"/>
      <c r="AJ1380" s="9"/>
      <c r="AK1380" s="16"/>
      <c r="AL1380" s="17"/>
      <c r="AM1380" s="99"/>
      <c r="AN1380" s="16"/>
      <c r="AO1380" s="3"/>
      <c r="AP1380" s="15"/>
      <c r="AQ1380" s="15"/>
      <c r="AR1380" s="99"/>
      <c r="AS1380" s="2"/>
      <c r="AT1380" s="2"/>
      <c r="AU1380" s="28"/>
      <c r="AV1380" s="99"/>
    </row>
    <row r="1381" spans="1:48" x14ac:dyDescent="0.15">
      <c r="A1381" s="97"/>
      <c r="B1381" s="19"/>
      <c r="C1381" s="2"/>
      <c r="D1381" s="16"/>
      <c r="E1381" s="17"/>
      <c r="F1381" s="17"/>
      <c r="G1381" s="17"/>
      <c r="H1381" s="17"/>
      <c r="I1381" s="16"/>
      <c r="J1381" s="99"/>
      <c r="K1381" s="3"/>
      <c r="L1381" s="20"/>
      <c r="M1381" s="15"/>
      <c r="N1381" s="15"/>
      <c r="O1381" s="20"/>
      <c r="P1381" s="2"/>
      <c r="Q1381" s="2"/>
      <c r="R1381" s="4"/>
      <c r="S1381" s="99"/>
      <c r="T1381" s="9"/>
      <c r="AH1381" s="99"/>
      <c r="AI1381" s="2"/>
      <c r="AJ1381" s="9"/>
      <c r="AK1381" s="16"/>
      <c r="AL1381" s="17"/>
      <c r="AM1381" s="99"/>
      <c r="AN1381" s="16"/>
      <c r="AO1381" s="3"/>
      <c r="AP1381" s="15"/>
      <c r="AQ1381" s="15"/>
      <c r="AR1381" s="99"/>
      <c r="AS1381" s="2"/>
      <c r="AT1381" s="2"/>
      <c r="AU1381" s="28"/>
      <c r="AV1381" s="99"/>
    </row>
    <row r="1382" spans="1:48" x14ac:dyDescent="0.15">
      <c r="A1382" s="97"/>
      <c r="B1382" s="19"/>
      <c r="C1382" s="2"/>
      <c r="D1382" s="16"/>
      <c r="E1382" s="17"/>
      <c r="F1382" s="17"/>
      <c r="G1382" s="17"/>
      <c r="H1382" s="17"/>
      <c r="I1382" s="16"/>
      <c r="J1382" s="99"/>
      <c r="K1382" s="3"/>
      <c r="L1382" s="20"/>
      <c r="M1382" s="15"/>
      <c r="N1382" s="15"/>
      <c r="O1382" s="20"/>
      <c r="P1382" s="2"/>
      <c r="Q1382" s="2"/>
      <c r="R1382" s="4"/>
      <c r="S1382" s="99"/>
      <c r="T1382" s="9"/>
      <c r="AH1382" s="99"/>
      <c r="AI1382" s="2"/>
      <c r="AJ1382" s="9"/>
      <c r="AK1382" s="16"/>
      <c r="AL1382" s="17"/>
      <c r="AM1382" s="99"/>
      <c r="AN1382" s="16"/>
      <c r="AO1382" s="3"/>
      <c r="AP1382" s="15"/>
      <c r="AQ1382" s="15"/>
      <c r="AR1382" s="99"/>
      <c r="AS1382" s="2"/>
      <c r="AT1382" s="2"/>
      <c r="AU1382" s="28"/>
      <c r="AV1382" s="99"/>
    </row>
    <row r="1383" spans="1:48" x14ac:dyDescent="0.15">
      <c r="A1383" s="97"/>
      <c r="B1383" s="19"/>
      <c r="C1383" s="2"/>
      <c r="D1383" s="16"/>
      <c r="E1383" s="17"/>
      <c r="F1383" s="17"/>
      <c r="G1383" s="17"/>
      <c r="H1383" s="17"/>
      <c r="I1383" s="16"/>
      <c r="J1383" s="99"/>
      <c r="K1383" s="3"/>
      <c r="L1383" s="20"/>
      <c r="M1383" s="15"/>
      <c r="N1383" s="15"/>
      <c r="O1383" s="20"/>
      <c r="P1383" s="2"/>
      <c r="Q1383" s="2"/>
      <c r="R1383" s="4"/>
      <c r="S1383" s="99"/>
      <c r="T1383" s="9"/>
      <c r="AH1383" s="99"/>
      <c r="AI1383" s="2"/>
      <c r="AJ1383" s="9"/>
      <c r="AK1383" s="16"/>
      <c r="AL1383" s="17"/>
      <c r="AM1383" s="99"/>
      <c r="AN1383" s="16"/>
      <c r="AO1383" s="3"/>
      <c r="AP1383" s="15"/>
      <c r="AQ1383" s="15"/>
      <c r="AR1383" s="99"/>
      <c r="AS1383" s="2"/>
      <c r="AT1383" s="2"/>
      <c r="AU1383" s="28"/>
      <c r="AV1383" s="99"/>
    </row>
    <row r="1384" spans="1:48" x14ac:dyDescent="0.15">
      <c r="A1384" s="97"/>
      <c r="B1384" s="19"/>
      <c r="C1384" s="2"/>
      <c r="D1384" s="16"/>
      <c r="E1384" s="17"/>
      <c r="F1384" s="17"/>
      <c r="G1384" s="17"/>
      <c r="H1384" s="17"/>
      <c r="I1384" s="16"/>
      <c r="J1384" s="99"/>
      <c r="K1384" s="3"/>
      <c r="L1384" s="20"/>
      <c r="M1384" s="15"/>
      <c r="N1384" s="15"/>
      <c r="O1384" s="20"/>
      <c r="P1384" s="2"/>
      <c r="Q1384" s="2"/>
      <c r="R1384" s="4"/>
      <c r="S1384" s="99"/>
      <c r="T1384" s="9"/>
      <c r="AH1384" s="99"/>
      <c r="AI1384" s="2"/>
      <c r="AJ1384" s="9"/>
      <c r="AK1384" s="16"/>
      <c r="AL1384" s="17"/>
      <c r="AM1384" s="99"/>
      <c r="AN1384" s="16"/>
      <c r="AO1384" s="3"/>
      <c r="AP1384" s="15"/>
      <c r="AQ1384" s="15"/>
      <c r="AR1384" s="99"/>
      <c r="AS1384" s="2"/>
      <c r="AT1384" s="2"/>
      <c r="AU1384" s="28"/>
      <c r="AV1384" s="99"/>
    </row>
    <row r="1385" spans="1:48" x14ac:dyDescent="0.15">
      <c r="A1385" s="97"/>
      <c r="B1385" s="19"/>
      <c r="C1385" s="2"/>
      <c r="D1385" s="16"/>
      <c r="E1385" s="17"/>
      <c r="F1385" s="17"/>
      <c r="G1385" s="17"/>
      <c r="H1385" s="17"/>
      <c r="I1385" s="16"/>
      <c r="J1385" s="99"/>
      <c r="K1385" s="3"/>
      <c r="L1385" s="20"/>
      <c r="M1385" s="15"/>
      <c r="N1385" s="15"/>
      <c r="O1385" s="20"/>
      <c r="P1385" s="2"/>
      <c r="Q1385" s="2"/>
      <c r="R1385" s="4"/>
      <c r="S1385" s="99"/>
      <c r="T1385" s="9"/>
      <c r="AH1385" s="99"/>
      <c r="AI1385" s="2"/>
      <c r="AJ1385" s="9"/>
      <c r="AK1385" s="16"/>
      <c r="AL1385" s="17"/>
      <c r="AM1385" s="99"/>
      <c r="AN1385" s="16"/>
      <c r="AO1385" s="3"/>
      <c r="AP1385" s="15"/>
      <c r="AQ1385" s="15"/>
      <c r="AR1385" s="99"/>
      <c r="AS1385" s="2"/>
      <c r="AT1385" s="2"/>
      <c r="AU1385" s="28"/>
      <c r="AV1385" s="99"/>
    </row>
    <row r="1386" spans="1:48" x14ac:dyDescent="0.15">
      <c r="A1386" s="97"/>
      <c r="B1386" s="19"/>
      <c r="C1386" s="2"/>
      <c r="D1386" s="16"/>
      <c r="E1386" s="17"/>
      <c r="F1386" s="17"/>
      <c r="G1386" s="17"/>
      <c r="H1386" s="17"/>
      <c r="I1386" s="16"/>
      <c r="J1386" s="99"/>
      <c r="K1386" s="3"/>
      <c r="L1386" s="20"/>
      <c r="M1386" s="15"/>
      <c r="N1386" s="15"/>
      <c r="O1386" s="20"/>
      <c r="P1386" s="2"/>
      <c r="Q1386" s="2"/>
      <c r="R1386" s="4"/>
      <c r="S1386" s="99"/>
      <c r="T1386" s="9"/>
      <c r="AH1386" s="99"/>
      <c r="AI1386" s="2"/>
      <c r="AJ1386" s="9"/>
      <c r="AK1386" s="16"/>
      <c r="AL1386" s="17"/>
      <c r="AM1386" s="99"/>
      <c r="AN1386" s="16"/>
      <c r="AO1386" s="3"/>
      <c r="AP1386" s="15"/>
      <c r="AQ1386" s="15"/>
      <c r="AR1386" s="99"/>
      <c r="AS1386" s="2"/>
      <c r="AT1386" s="2"/>
      <c r="AU1386" s="28"/>
      <c r="AV1386" s="99"/>
    </row>
    <row r="1387" spans="1:48" x14ac:dyDescent="0.15">
      <c r="A1387" s="97"/>
      <c r="B1387" s="19"/>
      <c r="C1387" s="2"/>
      <c r="D1387" s="16"/>
      <c r="E1387" s="17"/>
      <c r="F1387" s="17"/>
      <c r="G1387" s="17"/>
      <c r="H1387" s="17"/>
      <c r="I1387" s="16"/>
      <c r="J1387" s="99"/>
      <c r="K1387" s="3"/>
      <c r="L1387" s="20"/>
      <c r="M1387" s="15"/>
      <c r="N1387" s="15"/>
      <c r="O1387" s="20"/>
      <c r="P1387" s="2"/>
      <c r="Q1387" s="2"/>
      <c r="R1387" s="4"/>
      <c r="S1387" s="99"/>
      <c r="T1387" s="9"/>
      <c r="AH1387" s="99"/>
      <c r="AI1387" s="2"/>
      <c r="AJ1387" s="9"/>
      <c r="AK1387" s="16"/>
      <c r="AL1387" s="17"/>
      <c r="AM1387" s="99"/>
      <c r="AN1387" s="16"/>
      <c r="AO1387" s="3"/>
      <c r="AP1387" s="15"/>
      <c r="AQ1387" s="15"/>
      <c r="AR1387" s="99"/>
      <c r="AS1387" s="2"/>
      <c r="AT1387" s="2"/>
      <c r="AU1387" s="28"/>
      <c r="AV1387" s="99"/>
    </row>
    <row r="1388" spans="1:48" x14ac:dyDescent="0.15">
      <c r="A1388" s="97"/>
      <c r="B1388" s="19"/>
      <c r="C1388" s="2"/>
      <c r="D1388" s="16"/>
      <c r="E1388" s="17"/>
      <c r="F1388" s="17"/>
      <c r="G1388" s="17"/>
      <c r="H1388" s="17"/>
      <c r="I1388" s="16"/>
      <c r="J1388" s="99"/>
      <c r="K1388" s="3"/>
      <c r="L1388" s="20"/>
      <c r="M1388" s="15"/>
      <c r="N1388" s="15"/>
      <c r="O1388" s="20"/>
      <c r="P1388" s="2"/>
      <c r="Q1388" s="2"/>
      <c r="R1388" s="4"/>
      <c r="S1388" s="99"/>
      <c r="T1388" s="9"/>
      <c r="AH1388" s="99"/>
      <c r="AI1388" s="2"/>
      <c r="AJ1388" s="9"/>
      <c r="AK1388" s="16"/>
      <c r="AL1388" s="17"/>
      <c r="AM1388" s="99"/>
      <c r="AN1388" s="16"/>
      <c r="AO1388" s="3"/>
      <c r="AP1388" s="15"/>
      <c r="AQ1388" s="15"/>
      <c r="AR1388" s="99"/>
      <c r="AS1388" s="2"/>
      <c r="AT1388" s="2"/>
      <c r="AU1388" s="28"/>
      <c r="AV1388" s="99"/>
    </row>
    <row r="1389" spans="1:48" x14ac:dyDescent="0.15">
      <c r="A1389" s="97"/>
      <c r="B1389" s="19"/>
      <c r="C1389" s="2"/>
      <c r="D1389" s="16"/>
      <c r="E1389" s="17"/>
      <c r="F1389" s="17"/>
      <c r="G1389" s="17"/>
      <c r="H1389" s="17"/>
      <c r="I1389" s="16"/>
      <c r="J1389" s="99"/>
      <c r="K1389" s="3"/>
      <c r="L1389" s="20"/>
      <c r="M1389" s="15"/>
      <c r="N1389" s="15"/>
      <c r="O1389" s="20"/>
      <c r="P1389" s="2"/>
      <c r="Q1389" s="2"/>
      <c r="R1389" s="4"/>
      <c r="S1389" s="99"/>
      <c r="T1389" s="9"/>
      <c r="AH1389" s="99"/>
      <c r="AI1389" s="2"/>
      <c r="AJ1389" s="9"/>
      <c r="AK1389" s="16"/>
      <c r="AL1389" s="17"/>
      <c r="AM1389" s="99"/>
      <c r="AN1389" s="16"/>
      <c r="AO1389" s="3"/>
      <c r="AP1389" s="15"/>
      <c r="AQ1389" s="15"/>
      <c r="AR1389" s="99"/>
      <c r="AS1389" s="2"/>
      <c r="AT1389" s="2"/>
      <c r="AU1389" s="28"/>
      <c r="AV1389" s="99"/>
    </row>
    <row r="1390" spans="1:48" x14ac:dyDescent="0.15">
      <c r="A1390" s="97"/>
      <c r="B1390" s="19"/>
      <c r="C1390" s="2"/>
      <c r="D1390" s="16"/>
      <c r="E1390" s="17"/>
      <c r="F1390" s="17"/>
      <c r="G1390" s="17"/>
      <c r="H1390" s="17"/>
      <c r="I1390" s="16"/>
      <c r="J1390" s="99"/>
      <c r="K1390" s="3"/>
      <c r="L1390" s="20"/>
      <c r="M1390" s="15"/>
      <c r="N1390" s="15"/>
      <c r="O1390" s="20"/>
      <c r="P1390" s="2"/>
      <c r="Q1390" s="2"/>
      <c r="R1390" s="4"/>
      <c r="S1390" s="99"/>
      <c r="T1390" s="9"/>
      <c r="AH1390" s="99"/>
      <c r="AI1390" s="2"/>
      <c r="AJ1390" s="9"/>
      <c r="AK1390" s="16"/>
      <c r="AL1390" s="17"/>
      <c r="AM1390" s="99"/>
      <c r="AN1390" s="16"/>
      <c r="AO1390" s="3"/>
      <c r="AP1390" s="15"/>
      <c r="AQ1390" s="15"/>
      <c r="AR1390" s="99"/>
      <c r="AS1390" s="2"/>
      <c r="AT1390" s="2"/>
      <c r="AU1390" s="28"/>
      <c r="AV1390" s="99"/>
    </row>
    <row r="1391" spans="1:48" x14ac:dyDescent="0.15">
      <c r="A1391" s="97"/>
      <c r="B1391" s="19"/>
      <c r="C1391" s="2"/>
      <c r="D1391" s="16"/>
      <c r="E1391" s="17"/>
      <c r="F1391" s="17"/>
      <c r="G1391" s="17"/>
      <c r="H1391" s="17"/>
      <c r="I1391" s="16"/>
      <c r="J1391" s="99"/>
      <c r="K1391" s="3"/>
      <c r="L1391" s="20"/>
      <c r="M1391" s="15"/>
      <c r="N1391" s="15"/>
      <c r="O1391" s="20"/>
      <c r="P1391" s="2"/>
      <c r="Q1391" s="2"/>
      <c r="R1391" s="4"/>
      <c r="S1391" s="99"/>
      <c r="T1391" s="9"/>
      <c r="AH1391" s="99"/>
      <c r="AI1391" s="3"/>
      <c r="AJ1391" s="9"/>
      <c r="AK1391" s="16"/>
      <c r="AL1391" s="17"/>
      <c r="AM1391" s="99"/>
      <c r="AN1391" s="16"/>
      <c r="AO1391" s="3"/>
      <c r="AP1391" s="15"/>
      <c r="AQ1391" s="15"/>
      <c r="AR1391" s="99"/>
      <c r="AS1391" s="2"/>
      <c r="AT1391" s="3"/>
      <c r="AU1391" s="4"/>
      <c r="AV1391" s="99"/>
    </row>
    <row r="1392" spans="1:48" x14ac:dyDescent="0.15">
      <c r="A1392" s="97"/>
      <c r="B1392" s="19"/>
      <c r="C1392" s="2"/>
      <c r="D1392" s="16"/>
      <c r="E1392" s="17"/>
      <c r="F1392" s="17"/>
      <c r="G1392" s="17"/>
      <c r="H1392" s="17"/>
      <c r="I1392" s="16"/>
      <c r="J1392" s="99"/>
      <c r="K1392" s="3"/>
      <c r="L1392" s="20"/>
      <c r="M1392" s="15"/>
      <c r="N1392" s="15"/>
      <c r="O1392" s="20"/>
      <c r="P1392" s="2"/>
      <c r="Q1392" s="2"/>
      <c r="R1392" s="4"/>
      <c r="S1392" s="99"/>
      <c r="T1392" s="9"/>
      <c r="AH1392" s="99"/>
      <c r="AI1392" s="3"/>
      <c r="AJ1392" s="3"/>
      <c r="AK1392" s="3"/>
      <c r="AL1392" s="3"/>
      <c r="AM1392" s="99"/>
      <c r="AN1392" s="3"/>
      <c r="AO1392" s="3"/>
      <c r="AP1392" s="3"/>
      <c r="AQ1392" s="3"/>
      <c r="AR1392" s="99"/>
      <c r="AS1392" s="3"/>
      <c r="AT1392" s="3"/>
      <c r="AU1392" s="4"/>
      <c r="AV1392" s="99"/>
    </row>
    <row r="1393" spans="1:48" x14ac:dyDescent="0.15">
      <c r="A1393" s="97"/>
      <c r="B1393" s="19"/>
      <c r="C1393" s="2"/>
      <c r="D1393" s="16"/>
      <c r="E1393" s="17"/>
      <c r="F1393" s="17"/>
      <c r="G1393" s="17"/>
      <c r="H1393" s="17"/>
      <c r="I1393" s="16"/>
      <c r="J1393" s="99"/>
      <c r="K1393" s="3"/>
      <c r="L1393" s="20"/>
      <c r="M1393" s="15"/>
      <c r="N1393" s="15"/>
      <c r="O1393" s="20"/>
      <c r="P1393" s="2"/>
      <c r="Q1393" s="2"/>
      <c r="R1393" s="4"/>
      <c r="S1393" s="99"/>
      <c r="T1393" s="9"/>
      <c r="AH1393" s="99"/>
      <c r="AI1393" s="3"/>
      <c r="AJ1393" s="9"/>
      <c r="AK1393" s="11"/>
      <c r="AL1393" s="12"/>
      <c r="AM1393" s="99"/>
      <c r="AN1393" s="11"/>
      <c r="AO1393" s="14"/>
      <c r="AP1393" s="13"/>
      <c r="AQ1393" s="15"/>
      <c r="AR1393" s="99"/>
      <c r="AS1393" s="2"/>
      <c r="AT1393" s="3"/>
      <c r="AU1393" s="4"/>
      <c r="AV1393" s="99"/>
    </row>
    <row r="1394" spans="1:48" x14ac:dyDescent="0.15">
      <c r="A1394" s="97"/>
      <c r="B1394" s="19"/>
      <c r="C1394" s="2"/>
      <c r="D1394" s="16"/>
      <c r="E1394" s="17"/>
      <c r="F1394" s="17"/>
      <c r="G1394" s="17"/>
      <c r="H1394" s="17"/>
      <c r="I1394" s="16"/>
      <c r="J1394" s="99"/>
      <c r="K1394" s="3"/>
      <c r="L1394" s="20"/>
      <c r="M1394" s="15"/>
      <c r="N1394" s="15"/>
      <c r="O1394" s="20"/>
      <c r="P1394" s="2"/>
      <c r="Q1394" s="2"/>
      <c r="R1394" s="4"/>
      <c r="S1394" s="99"/>
      <c r="T1394" s="9"/>
      <c r="AH1394" s="99"/>
      <c r="AI1394" s="3"/>
      <c r="AJ1394" s="9"/>
      <c r="AK1394" s="16"/>
      <c r="AL1394" s="17"/>
      <c r="AM1394" s="99"/>
      <c r="AN1394" s="16"/>
      <c r="AO1394" s="3"/>
      <c r="AP1394" s="15"/>
      <c r="AQ1394" s="15"/>
      <c r="AR1394" s="99"/>
      <c r="AS1394" s="2"/>
      <c r="AT1394" s="3"/>
      <c r="AU1394" s="4"/>
      <c r="AV1394" s="99"/>
    </row>
    <row r="1395" spans="1:48" x14ac:dyDescent="0.15">
      <c r="A1395" s="97"/>
      <c r="B1395" s="19"/>
      <c r="C1395" s="2"/>
      <c r="D1395" s="16"/>
      <c r="E1395" s="17"/>
      <c r="F1395" s="17"/>
      <c r="G1395" s="17"/>
      <c r="H1395" s="17"/>
      <c r="I1395" s="16"/>
      <c r="J1395" s="99"/>
      <c r="K1395" s="3"/>
      <c r="L1395" s="20"/>
      <c r="M1395" s="15"/>
      <c r="N1395" s="15"/>
      <c r="O1395" s="20"/>
      <c r="P1395" s="2"/>
      <c r="Q1395" s="2"/>
      <c r="R1395" s="4"/>
      <c r="S1395" s="99"/>
      <c r="T1395" s="9"/>
      <c r="AH1395" s="99"/>
      <c r="AI1395" s="3"/>
      <c r="AJ1395" s="9"/>
      <c r="AK1395" s="16"/>
      <c r="AL1395" s="17"/>
      <c r="AM1395" s="99"/>
      <c r="AN1395" s="16"/>
      <c r="AO1395" s="3"/>
      <c r="AP1395" s="15"/>
      <c r="AQ1395" s="15"/>
      <c r="AR1395" s="99"/>
      <c r="AS1395" s="2"/>
      <c r="AT1395" s="3"/>
      <c r="AU1395" s="4"/>
      <c r="AV1395" s="101"/>
    </row>
    <row r="1396" spans="1:48" x14ac:dyDescent="0.15">
      <c r="A1396" s="97"/>
      <c r="B1396" s="19"/>
      <c r="C1396" s="2"/>
      <c r="D1396" s="16"/>
      <c r="E1396" s="17"/>
      <c r="F1396" s="17"/>
      <c r="G1396" s="17"/>
      <c r="H1396" s="17"/>
      <c r="I1396" s="16"/>
      <c r="J1396" s="99"/>
      <c r="K1396" s="3"/>
      <c r="L1396" s="20"/>
      <c r="M1396" s="15"/>
      <c r="N1396" s="15"/>
      <c r="O1396" s="20"/>
      <c r="P1396" s="2"/>
      <c r="Q1396" s="2"/>
      <c r="R1396" s="4"/>
      <c r="S1396" s="99"/>
      <c r="T1396" s="9"/>
      <c r="AH1396" s="99"/>
      <c r="AI1396" s="3"/>
      <c r="AJ1396" s="9"/>
      <c r="AK1396" s="16"/>
      <c r="AL1396" s="17"/>
      <c r="AM1396" s="99"/>
      <c r="AN1396" s="16"/>
      <c r="AO1396" s="3"/>
      <c r="AP1396" s="15"/>
      <c r="AQ1396" s="15"/>
      <c r="AR1396" s="99"/>
      <c r="AS1396" s="2"/>
      <c r="AT1396" s="3"/>
      <c r="AU1396" s="4"/>
      <c r="AV1396" s="101"/>
    </row>
    <row r="1397" spans="1:48" x14ac:dyDescent="0.15">
      <c r="A1397" s="97"/>
      <c r="B1397" s="19"/>
      <c r="C1397" s="2"/>
      <c r="D1397" s="16"/>
      <c r="E1397" s="17"/>
      <c r="F1397" s="17"/>
      <c r="G1397" s="17"/>
      <c r="H1397" s="17"/>
      <c r="I1397" s="16"/>
      <c r="J1397" s="99"/>
      <c r="K1397" s="3"/>
      <c r="L1397" s="20"/>
      <c r="M1397" s="15"/>
      <c r="N1397" s="15"/>
      <c r="O1397" s="20"/>
      <c r="P1397" s="2"/>
      <c r="Q1397" s="2"/>
      <c r="R1397" s="4"/>
      <c r="S1397" s="99"/>
      <c r="T1397" s="9"/>
      <c r="AH1397" s="99"/>
      <c r="AI1397" s="3"/>
      <c r="AJ1397" s="9"/>
      <c r="AK1397" s="16"/>
      <c r="AL1397" s="17"/>
      <c r="AM1397" s="99"/>
      <c r="AN1397" s="16"/>
      <c r="AO1397" s="3"/>
      <c r="AP1397" s="15"/>
      <c r="AQ1397" s="15"/>
      <c r="AR1397" s="99"/>
      <c r="AS1397" s="2"/>
      <c r="AT1397" s="3"/>
      <c r="AU1397" s="4"/>
      <c r="AV1397" s="99"/>
    </row>
    <row r="1398" spans="1:48" x14ac:dyDescent="0.15">
      <c r="A1398" s="97"/>
      <c r="B1398" s="19"/>
      <c r="C1398" s="2"/>
      <c r="D1398" s="16"/>
      <c r="E1398" s="17"/>
      <c r="F1398" s="17"/>
      <c r="G1398" s="17"/>
      <c r="H1398" s="17"/>
      <c r="I1398" s="16"/>
      <c r="J1398" s="99"/>
      <c r="K1398" s="3"/>
      <c r="L1398" s="20"/>
      <c r="M1398" s="15"/>
      <c r="N1398" s="15"/>
      <c r="O1398" s="20"/>
      <c r="P1398" s="2"/>
      <c r="Q1398" s="2"/>
      <c r="R1398" s="4"/>
      <c r="S1398" s="99"/>
      <c r="T1398" s="9"/>
      <c r="AH1398" s="99"/>
      <c r="AI1398" s="2"/>
      <c r="AJ1398" s="9"/>
      <c r="AK1398" s="16"/>
      <c r="AL1398" s="17"/>
      <c r="AM1398" s="99"/>
      <c r="AN1398" s="16"/>
      <c r="AO1398" s="3"/>
      <c r="AP1398" s="15"/>
      <c r="AQ1398" s="15"/>
      <c r="AR1398" s="99"/>
      <c r="AS1398" s="2"/>
      <c r="AT1398" s="2"/>
      <c r="AU1398" s="28"/>
      <c r="AV1398" s="99"/>
    </row>
    <row r="1399" spans="1:48" x14ac:dyDescent="0.15">
      <c r="A1399" s="97"/>
      <c r="B1399" s="19"/>
      <c r="C1399" s="2"/>
      <c r="D1399" s="16"/>
      <c r="E1399" s="17"/>
      <c r="F1399" s="17"/>
      <c r="G1399" s="17"/>
      <c r="H1399" s="17"/>
      <c r="I1399" s="16"/>
      <c r="J1399" s="99"/>
      <c r="K1399" s="3"/>
      <c r="L1399" s="20"/>
      <c r="M1399" s="15"/>
      <c r="N1399" s="15"/>
      <c r="O1399" s="20"/>
      <c r="P1399" s="2"/>
      <c r="Q1399" s="2"/>
      <c r="R1399" s="4"/>
      <c r="S1399" s="99"/>
      <c r="T1399" s="9"/>
      <c r="AH1399" s="99"/>
      <c r="AI1399" s="2"/>
      <c r="AJ1399" s="9"/>
      <c r="AK1399" s="16"/>
      <c r="AL1399" s="17"/>
      <c r="AM1399" s="99"/>
      <c r="AN1399" s="16"/>
      <c r="AO1399" s="3"/>
      <c r="AP1399" s="15"/>
      <c r="AQ1399" s="15"/>
      <c r="AR1399" s="99"/>
      <c r="AS1399" s="2"/>
      <c r="AT1399" s="2"/>
      <c r="AU1399" s="28"/>
      <c r="AV1399" s="99"/>
    </row>
    <row r="1400" spans="1:48" x14ac:dyDescent="0.15">
      <c r="A1400" s="97"/>
      <c r="B1400" s="19"/>
      <c r="C1400" s="2"/>
      <c r="D1400" s="16"/>
      <c r="E1400" s="17"/>
      <c r="F1400" s="17"/>
      <c r="G1400" s="17"/>
      <c r="H1400" s="17"/>
      <c r="I1400" s="16"/>
      <c r="J1400" s="99"/>
      <c r="K1400" s="3"/>
      <c r="L1400" s="20"/>
      <c r="M1400" s="15"/>
      <c r="N1400" s="15"/>
      <c r="O1400" s="20"/>
      <c r="P1400" s="2"/>
      <c r="Q1400" s="2"/>
      <c r="R1400" s="4"/>
      <c r="S1400" s="99"/>
      <c r="T1400" s="9"/>
      <c r="AH1400" s="99"/>
      <c r="AI1400" s="2"/>
      <c r="AJ1400" s="9"/>
      <c r="AK1400" s="16"/>
      <c r="AL1400" s="17"/>
      <c r="AM1400" s="99"/>
      <c r="AN1400" s="16"/>
      <c r="AO1400" s="3"/>
      <c r="AP1400" s="15"/>
      <c r="AQ1400" s="15"/>
      <c r="AR1400" s="99"/>
      <c r="AS1400" s="2"/>
      <c r="AT1400" s="2"/>
      <c r="AU1400" s="28"/>
      <c r="AV1400" s="99"/>
    </row>
    <row r="1401" spans="1:48" x14ac:dyDescent="0.15">
      <c r="A1401" s="97"/>
      <c r="B1401" s="19"/>
      <c r="C1401" s="2"/>
      <c r="D1401" s="16"/>
      <c r="E1401" s="17"/>
      <c r="F1401" s="17"/>
      <c r="G1401" s="17"/>
      <c r="H1401" s="17"/>
      <c r="I1401" s="16"/>
      <c r="J1401" s="99"/>
      <c r="K1401" s="3"/>
      <c r="L1401" s="20"/>
      <c r="M1401" s="15"/>
      <c r="N1401" s="15"/>
      <c r="O1401" s="20"/>
      <c r="P1401" s="2"/>
      <c r="Q1401" s="2"/>
      <c r="R1401" s="4"/>
      <c r="S1401" s="99"/>
      <c r="T1401" s="9"/>
      <c r="AH1401" s="99"/>
      <c r="AI1401" s="2"/>
      <c r="AJ1401" s="9"/>
      <c r="AK1401" s="16"/>
      <c r="AL1401" s="17"/>
      <c r="AM1401" s="99"/>
      <c r="AN1401" s="16"/>
      <c r="AO1401" s="3"/>
      <c r="AP1401" s="15"/>
      <c r="AQ1401" s="15"/>
      <c r="AR1401" s="99"/>
      <c r="AS1401" s="2"/>
      <c r="AT1401" s="2"/>
      <c r="AU1401" s="28"/>
      <c r="AV1401" s="99"/>
    </row>
    <row r="1402" spans="1:48" x14ac:dyDescent="0.15">
      <c r="A1402" s="97"/>
      <c r="B1402" s="19"/>
      <c r="C1402" s="2"/>
      <c r="D1402" s="16"/>
      <c r="E1402" s="17"/>
      <c r="F1402" s="17"/>
      <c r="G1402" s="17"/>
      <c r="H1402" s="17"/>
      <c r="I1402" s="16"/>
      <c r="J1402" s="99"/>
      <c r="K1402" s="3"/>
      <c r="L1402" s="20"/>
      <c r="M1402" s="15"/>
      <c r="N1402" s="15"/>
      <c r="O1402" s="20"/>
      <c r="P1402" s="2"/>
      <c r="Q1402" s="2"/>
      <c r="R1402" s="4"/>
      <c r="S1402" s="99"/>
      <c r="T1402" s="9"/>
      <c r="AH1402" s="99"/>
      <c r="AI1402" s="2"/>
      <c r="AJ1402" s="9"/>
      <c r="AK1402" s="16"/>
      <c r="AL1402" s="17"/>
      <c r="AM1402" s="99"/>
      <c r="AN1402" s="16"/>
      <c r="AO1402" s="3"/>
      <c r="AP1402" s="15"/>
      <c r="AQ1402" s="15"/>
      <c r="AR1402" s="99"/>
      <c r="AS1402" s="2"/>
      <c r="AT1402" s="2"/>
      <c r="AU1402" s="28"/>
      <c r="AV1402" s="99"/>
    </row>
    <row r="1403" spans="1:48" x14ac:dyDescent="0.15">
      <c r="A1403" s="97"/>
      <c r="B1403" s="19"/>
      <c r="C1403" s="2"/>
      <c r="D1403" s="16"/>
      <c r="E1403" s="17"/>
      <c r="F1403" s="17"/>
      <c r="G1403" s="17"/>
      <c r="H1403" s="17"/>
      <c r="I1403" s="16"/>
      <c r="J1403" s="99"/>
      <c r="K1403" s="3"/>
      <c r="L1403" s="20"/>
      <c r="M1403" s="15"/>
      <c r="N1403" s="15"/>
      <c r="O1403" s="20"/>
      <c r="P1403" s="2"/>
      <c r="Q1403" s="2"/>
      <c r="R1403" s="4"/>
      <c r="S1403" s="99"/>
      <c r="T1403" s="9"/>
      <c r="AH1403" s="99"/>
      <c r="AI1403" s="2"/>
      <c r="AJ1403" s="9"/>
      <c r="AK1403" s="16"/>
      <c r="AL1403" s="17"/>
      <c r="AM1403" s="99"/>
      <c r="AN1403" s="16"/>
      <c r="AO1403" s="3"/>
      <c r="AP1403" s="15"/>
      <c r="AQ1403" s="15"/>
      <c r="AR1403" s="99"/>
      <c r="AS1403" s="2"/>
      <c r="AT1403" s="2"/>
      <c r="AU1403" s="28"/>
      <c r="AV1403" s="99"/>
    </row>
    <row r="1404" spans="1:48" x14ac:dyDescent="0.15">
      <c r="A1404" s="97"/>
      <c r="B1404" s="19"/>
      <c r="C1404" s="2"/>
      <c r="D1404" s="16"/>
      <c r="E1404" s="17"/>
      <c r="F1404" s="17"/>
      <c r="G1404" s="17"/>
      <c r="H1404" s="17"/>
      <c r="I1404" s="16"/>
      <c r="J1404" s="99"/>
      <c r="K1404" s="3"/>
      <c r="L1404" s="20"/>
      <c r="M1404" s="15"/>
      <c r="N1404" s="15"/>
      <c r="O1404" s="20"/>
      <c r="P1404" s="2"/>
      <c r="Q1404" s="2"/>
      <c r="R1404" s="4"/>
      <c r="S1404" s="99"/>
      <c r="T1404" s="9"/>
      <c r="AH1404" s="99"/>
      <c r="AI1404" s="2"/>
      <c r="AJ1404" s="9"/>
      <c r="AK1404" s="16"/>
      <c r="AL1404" s="17"/>
      <c r="AM1404" s="99"/>
      <c r="AN1404" s="16"/>
      <c r="AO1404" s="3"/>
      <c r="AP1404" s="15"/>
      <c r="AQ1404" s="15"/>
      <c r="AR1404" s="99"/>
      <c r="AS1404" s="2"/>
      <c r="AT1404" s="2"/>
      <c r="AU1404" s="28"/>
      <c r="AV1404" s="99"/>
    </row>
    <row r="1405" spans="1:48" x14ac:dyDescent="0.15">
      <c r="A1405" s="97"/>
      <c r="B1405" s="19"/>
      <c r="C1405" s="2"/>
      <c r="D1405" s="16"/>
      <c r="E1405" s="17"/>
      <c r="F1405" s="17"/>
      <c r="G1405" s="17"/>
      <c r="H1405" s="17"/>
      <c r="I1405" s="16"/>
      <c r="J1405" s="99"/>
      <c r="K1405" s="3"/>
      <c r="L1405" s="20"/>
      <c r="M1405" s="15"/>
      <c r="N1405" s="15"/>
      <c r="O1405" s="20"/>
      <c r="P1405" s="2"/>
      <c r="Q1405" s="2"/>
      <c r="R1405" s="4"/>
      <c r="S1405" s="99"/>
      <c r="T1405" s="9"/>
      <c r="AH1405" s="99"/>
      <c r="AI1405" s="2"/>
      <c r="AJ1405" s="9"/>
      <c r="AK1405" s="16"/>
      <c r="AL1405" s="17"/>
      <c r="AM1405" s="99"/>
      <c r="AN1405" s="16"/>
      <c r="AO1405" s="3"/>
      <c r="AP1405" s="15"/>
      <c r="AQ1405" s="15"/>
      <c r="AR1405" s="99"/>
      <c r="AS1405" s="2"/>
      <c r="AT1405" s="2"/>
      <c r="AU1405" s="28"/>
      <c r="AV1405" s="99"/>
    </row>
    <row r="1406" spans="1:48" x14ac:dyDescent="0.15">
      <c r="A1406" s="97"/>
      <c r="B1406" s="19"/>
      <c r="C1406" s="2"/>
      <c r="D1406" s="16"/>
      <c r="E1406" s="17"/>
      <c r="F1406" s="17"/>
      <c r="G1406" s="17"/>
      <c r="H1406" s="17"/>
      <c r="I1406" s="16"/>
      <c r="J1406" s="99"/>
      <c r="K1406" s="3"/>
      <c r="L1406" s="20"/>
      <c r="M1406" s="15"/>
      <c r="N1406" s="15"/>
      <c r="O1406" s="20"/>
      <c r="P1406" s="2"/>
      <c r="Q1406" s="2"/>
      <c r="R1406" s="4"/>
      <c r="S1406" s="99"/>
      <c r="T1406" s="9"/>
      <c r="AH1406" s="99"/>
      <c r="AI1406" s="2"/>
      <c r="AJ1406" s="9"/>
      <c r="AK1406" s="16"/>
      <c r="AL1406" s="17"/>
      <c r="AM1406" s="99"/>
      <c r="AN1406" s="16"/>
      <c r="AO1406" s="3"/>
      <c r="AP1406" s="15"/>
      <c r="AQ1406" s="15"/>
      <c r="AR1406" s="99"/>
      <c r="AS1406" s="2"/>
      <c r="AT1406" s="2"/>
      <c r="AU1406" s="28"/>
      <c r="AV1406" s="99"/>
    </row>
    <row r="1407" spans="1:48" x14ac:dyDescent="0.15">
      <c r="A1407" s="97"/>
      <c r="B1407" s="19"/>
      <c r="C1407" s="2"/>
      <c r="D1407" s="16"/>
      <c r="E1407" s="17"/>
      <c r="F1407" s="17"/>
      <c r="G1407" s="17"/>
      <c r="H1407" s="17"/>
      <c r="I1407" s="16"/>
      <c r="J1407" s="99"/>
      <c r="K1407" s="3"/>
      <c r="L1407" s="20"/>
      <c r="M1407" s="15"/>
      <c r="N1407" s="15"/>
      <c r="O1407" s="20"/>
      <c r="P1407" s="2"/>
      <c r="Q1407" s="2"/>
      <c r="R1407" s="4"/>
      <c r="S1407" s="99"/>
      <c r="T1407" s="9"/>
      <c r="AH1407" s="99"/>
      <c r="AI1407" s="2"/>
      <c r="AJ1407" s="9"/>
      <c r="AK1407" s="16"/>
      <c r="AL1407" s="17"/>
      <c r="AM1407" s="99"/>
      <c r="AN1407" s="16"/>
      <c r="AO1407" s="3"/>
      <c r="AP1407" s="15"/>
      <c r="AQ1407" s="15"/>
      <c r="AR1407" s="99"/>
      <c r="AS1407" s="2"/>
      <c r="AT1407" s="2"/>
      <c r="AU1407" s="28"/>
      <c r="AV1407" s="99"/>
    </row>
    <row r="1408" spans="1:48" x14ac:dyDescent="0.15">
      <c r="A1408" s="97"/>
      <c r="B1408" s="19"/>
      <c r="C1408" s="2"/>
      <c r="D1408" s="16"/>
      <c r="E1408" s="17"/>
      <c r="F1408" s="17"/>
      <c r="G1408" s="17"/>
      <c r="H1408" s="17"/>
      <c r="I1408" s="16"/>
      <c r="J1408" s="99"/>
      <c r="K1408" s="3"/>
      <c r="L1408" s="20"/>
      <c r="M1408" s="15"/>
      <c r="N1408" s="15"/>
      <c r="O1408" s="20"/>
      <c r="P1408" s="2"/>
      <c r="Q1408" s="2"/>
      <c r="R1408" s="4"/>
      <c r="S1408" s="99"/>
      <c r="T1408" s="9"/>
      <c r="AH1408" s="99"/>
      <c r="AI1408" s="2"/>
      <c r="AJ1408" s="9"/>
      <c r="AK1408" s="16"/>
      <c r="AL1408" s="17"/>
      <c r="AM1408" s="99"/>
      <c r="AN1408" s="16"/>
      <c r="AO1408" s="3"/>
      <c r="AP1408" s="15"/>
      <c r="AQ1408" s="15"/>
      <c r="AR1408" s="99"/>
      <c r="AS1408" s="2"/>
      <c r="AT1408" s="2"/>
      <c r="AU1408" s="28"/>
      <c r="AV1408" s="99"/>
    </row>
    <row r="1409" spans="1:48" x14ac:dyDescent="0.15">
      <c r="A1409" s="97"/>
      <c r="B1409" s="19"/>
      <c r="C1409" s="2"/>
      <c r="D1409" s="16"/>
      <c r="E1409" s="17"/>
      <c r="F1409" s="17"/>
      <c r="G1409" s="17"/>
      <c r="H1409" s="17"/>
      <c r="I1409" s="16"/>
      <c r="J1409" s="99"/>
      <c r="K1409" s="3"/>
      <c r="L1409" s="20"/>
      <c r="M1409" s="15"/>
      <c r="N1409" s="15"/>
      <c r="O1409" s="20"/>
      <c r="P1409" s="2"/>
      <c r="Q1409" s="2"/>
      <c r="R1409" s="4"/>
      <c r="S1409" s="99"/>
      <c r="T1409" s="9"/>
      <c r="AH1409" s="99"/>
      <c r="AI1409" s="2"/>
      <c r="AJ1409" s="9"/>
      <c r="AK1409" s="16"/>
      <c r="AL1409" s="17"/>
      <c r="AM1409" s="99"/>
      <c r="AN1409" s="16"/>
      <c r="AO1409" s="3"/>
      <c r="AP1409" s="15"/>
      <c r="AQ1409" s="15"/>
      <c r="AR1409" s="99"/>
      <c r="AS1409" s="2"/>
      <c r="AT1409" s="2"/>
      <c r="AU1409" s="28"/>
      <c r="AV1409" s="99"/>
    </row>
    <row r="1410" spans="1:48" x14ac:dyDescent="0.15">
      <c r="A1410" s="97"/>
      <c r="B1410" s="19"/>
      <c r="C1410" s="2"/>
      <c r="D1410" s="16"/>
      <c r="E1410" s="17"/>
      <c r="F1410" s="17"/>
      <c r="G1410" s="17"/>
      <c r="H1410" s="17"/>
      <c r="I1410" s="16"/>
      <c r="J1410" s="99"/>
      <c r="K1410" s="3"/>
      <c r="L1410" s="20"/>
      <c r="M1410" s="15"/>
      <c r="N1410" s="15"/>
      <c r="O1410" s="20"/>
      <c r="P1410" s="2"/>
      <c r="Q1410" s="2"/>
      <c r="R1410" s="4"/>
      <c r="S1410" s="99"/>
      <c r="T1410" s="9"/>
      <c r="AH1410" s="99"/>
      <c r="AI1410" s="2"/>
      <c r="AJ1410" s="9"/>
      <c r="AK1410" s="16"/>
      <c r="AL1410" s="17"/>
      <c r="AM1410" s="99"/>
      <c r="AN1410" s="16"/>
      <c r="AO1410" s="3"/>
      <c r="AP1410" s="15"/>
      <c r="AQ1410" s="15"/>
      <c r="AR1410" s="99"/>
      <c r="AS1410" s="2"/>
      <c r="AT1410" s="2"/>
      <c r="AU1410" s="28"/>
      <c r="AV1410" s="99"/>
    </row>
    <row r="1411" spans="1:48" x14ac:dyDescent="0.15">
      <c r="A1411" s="97"/>
      <c r="B1411" s="19"/>
      <c r="C1411" s="2"/>
      <c r="D1411" s="16"/>
      <c r="E1411" s="17"/>
      <c r="F1411" s="17"/>
      <c r="G1411" s="17"/>
      <c r="H1411" s="17"/>
      <c r="I1411" s="16"/>
      <c r="J1411" s="99"/>
      <c r="K1411" s="3"/>
      <c r="L1411" s="20"/>
      <c r="M1411" s="15"/>
      <c r="N1411" s="15"/>
      <c r="O1411" s="20"/>
      <c r="P1411" s="2"/>
      <c r="Q1411" s="2"/>
      <c r="R1411" s="4"/>
      <c r="S1411" s="99"/>
      <c r="T1411" s="9"/>
      <c r="AH1411" s="99"/>
      <c r="AI1411" s="2"/>
      <c r="AJ1411" s="9"/>
      <c r="AK1411" s="16"/>
      <c r="AL1411" s="17"/>
      <c r="AM1411" s="99"/>
      <c r="AN1411" s="16"/>
      <c r="AO1411" s="3"/>
      <c r="AP1411" s="15"/>
      <c r="AQ1411" s="15"/>
      <c r="AR1411" s="99"/>
      <c r="AS1411" s="2"/>
      <c r="AT1411" s="2"/>
      <c r="AU1411" s="28"/>
      <c r="AV1411" s="99"/>
    </row>
    <row r="1412" spans="1:48" x14ac:dyDescent="0.15">
      <c r="A1412" s="97"/>
      <c r="B1412" s="19"/>
      <c r="C1412" s="2"/>
      <c r="D1412" s="16"/>
      <c r="E1412" s="17"/>
      <c r="F1412" s="17"/>
      <c r="G1412" s="17"/>
      <c r="H1412" s="17"/>
      <c r="I1412" s="16"/>
      <c r="J1412" s="99"/>
      <c r="K1412" s="3"/>
      <c r="L1412" s="20"/>
      <c r="M1412" s="15"/>
      <c r="N1412" s="15"/>
      <c r="O1412" s="20"/>
      <c r="P1412" s="2"/>
      <c r="Q1412" s="2"/>
      <c r="R1412" s="4"/>
      <c r="S1412" s="99"/>
      <c r="T1412" s="9"/>
      <c r="AH1412" s="99"/>
      <c r="AI1412" s="2"/>
      <c r="AJ1412" s="9"/>
      <c r="AK1412" s="16"/>
      <c r="AL1412" s="17"/>
      <c r="AM1412" s="99"/>
      <c r="AN1412" s="16"/>
      <c r="AO1412" s="3"/>
      <c r="AP1412" s="15"/>
      <c r="AQ1412" s="15"/>
      <c r="AR1412" s="99"/>
      <c r="AS1412" s="2"/>
      <c r="AT1412" s="2"/>
      <c r="AU1412" s="28"/>
      <c r="AV1412" s="99"/>
    </row>
    <row r="1413" spans="1:48" x14ac:dyDescent="0.15">
      <c r="A1413" s="97"/>
      <c r="B1413" s="19"/>
      <c r="C1413" s="2"/>
      <c r="D1413" s="16"/>
      <c r="E1413" s="17"/>
      <c r="F1413" s="17"/>
      <c r="G1413" s="17"/>
      <c r="H1413" s="17"/>
      <c r="I1413" s="16"/>
      <c r="J1413" s="99"/>
      <c r="K1413" s="3"/>
      <c r="L1413" s="20"/>
      <c r="M1413" s="15"/>
      <c r="N1413" s="15"/>
      <c r="O1413" s="20"/>
      <c r="P1413" s="2"/>
      <c r="Q1413" s="2"/>
      <c r="R1413" s="4"/>
      <c r="S1413" s="99"/>
      <c r="T1413" s="9"/>
      <c r="AH1413" s="99"/>
      <c r="AI1413" s="3"/>
      <c r="AJ1413" s="9"/>
      <c r="AK1413" s="16"/>
      <c r="AL1413" s="17"/>
      <c r="AM1413" s="99"/>
      <c r="AN1413" s="16"/>
      <c r="AO1413" s="3"/>
      <c r="AP1413" s="15"/>
      <c r="AQ1413" s="15"/>
      <c r="AR1413" s="99"/>
      <c r="AS1413" s="2"/>
      <c r="AT1413" s="3"/>
      <c r="AU1413" s="4"/>
      <c r="AV1413" s="99"/>
    </row>
    <row r="1414" spans="1:48" x14ac:dyDescent="0.15">
      <c r="A1414" s="97"/>
      <c r="B1414" s="19"/>
      <c r="C1414" s="2"/>
      <c r="D1414" s="16"/>
      <c r="E1414" s="17"/>
      <c r="F1414" s="17"/>
      <c r="G1414" s="17"/>
      <c r="H1414" s="17"/>
      <c r="I1414" s="16"/>
      <c r="J1414" s="99"/>
      <c r="K1414" s="3"/>
      <c r="L1414" s="20"/>
      <c r="M1414" s="15"/>
      <c r="N1414" s="15"/>
      <c r="O1414" s="20"/>
      <c r="P1414" s="2"/>
      <c r="Q1414" s="2"/>
      <c r="R1414" s="4"/>
      <c r="S1414" s="99"/>
      <c r="T1414" s="9"/>
      <c r="AH1414" s="99"/>
      <c r="AI1414" s="3"/>
      <c r="AJ1414" s="3"/>
      <c r="AK1414" s="3"/>
      <c r="AL1414" s="3"/>
      <c r="AM1414" s="99"/>
      <c r="AN1414" s="3"/>
      <c r="AO1414" s="3"/>
      <c r="AP1414" s="3"/>
      <c r="AQ1414" s="3"/>
      <c r="AR1414" s="99"/>
      <c r="AS1414" s="3"/>
      <c r="AT1414" s="3"/>
      <c r="AU1414" s="4"/>
      <c r="AV1414" s="99"/>
    </row>
    <row r="1415" spans="1:48" x14ac:dyDescent="0.15">
      <c r="A1415" s="97"/>
      <c r="B1415" s="19"/>
      <c r="C1415" s="2"/>
      <c r="D1415" s="16"/>
      <c r="E1415" s="17"/>
      <c r="F1415" s="17"/>
      <c r="G1415" s="17"/>
      <c r="H1415" s="17"/>
      <c r="I1415" s="16"/>
      <c r="J1415" s="99"/>
      <c r="K1415" s="3"/>
      <c r="L1415" s="20"/>
      <c r="M1415" s="15"/>
      <c r="N1415" s="15"/>
      <c r="O1415" s="20"/>
      <c r="P1415" s="2"/>
      <c r="Q1415" s="2"/>
      <c r="R1415" s="4"/>
      <c r="S1415" s="99"/>
      <c r="T1415" s="9"/>
      <c r="AH1415" s="99"/>
      <c r="AI1415" s="3"/>
      <c r="AJ1415" s="9"/>
      <c r="AK1415" s="11"/>
      <c r="AL1415" s="12"/>
      <c r="AM1415" s="99"/>
      <c r="AN1415" s="11"/>
      <c r="AO1415" s="14"/>
      <c r="AP1415" s="13"/>
      <c r="AQ1415" s="15"/>
      <c r="AR1415" s="99"/>
      <c r="AS1415" s="2"/>
      <c r="AT1415" s="3"/>
      <c r="AU1415" s="4"/>
      <c r="AV1415" s="99"/>
    </row>
    <row r="1416" spans="1:48" x14ac:dyDescent="0.15">
      <c r="A1416" s="97"/>
      <c r="B1416" s="19"/>
      <c r="C1416" s="2"/>
      <c r="D1416" s="16"/>
      <c r="E1416" s="17"/>
      <c r="F1416" s="17"/>
      <c r="G1416" s="17"/>
      <c r="H1416" s="17"/>
      <c r="I1416" s="16"/>
      <c r="J1416" s="99"/>
      <c r="K1416" s="3"/>
      <c r="L1416" s="20"/>
      <c r="M1416" s="15"/>
      <c r="N1416" s="15"/>
      <c r="O1416" s="20"/>
      <c r="P1416" s="2"/>
      <c r="Q1416" s="2"/>
      <c r="R1416" s="4"/>
      <c r="S1416" s="99"/>
      <c r="T1416" s="9"/>
      <c r="AH1416" s="99"/>
      <c r="AI1416" s="3"/>
      <c r="AJ1416" s="9"/>
      <c r="AK1416" s="16"/>
      <c r="AL1416" s="17"/>
      <c r="AM1416" s="99"/>
      <c r="AN1416" s="16"/>
      <c r="AO1416" s="3"/>
      <c r="AP1416" s="15"/>
      <c r="AQ1416" s="15"/>
      <c r="AR1416" s="99"/>
      <c r="AS1416" s="2"/>
      <c r="AT1416" s="3"/>
      <c r="AU1416" s="4"/>
      <c r="AV1416" s="99"/>
    </row>
    <row r="1417" spans="1:48" x14ac:dyDescent="0.15">
      <c r="A1417" s="97"/>
      <c r="B1417" s="19"/>
      <c r="C1417" s="2"/>
      <c r="D1417" s="16"/>
      <c r="E1417" s="17"/>
      <c r="F1417" s="17"/>
      <c r="G1417" s="17"/>
      <c r="H1417" s="17"/>
      <c r="I1417" s="16"/>
      <c r="J1417" s="99"/>
      <c r="K1417" s="3"/>
      <c r="L1417" s="20"/>
      <c r="M1417" s="15"/>
      <c r="N1417" s="15"/>
      <c r="O1417" s="20"/>
      <c r="P1417" s="2"/>
      <c r="Q1417" s="2"/>
      <c r="R1417" s="4"/>
      <c r="S1417" s="99"/>
      <c r="T1417" s="9"/>
      <c r="AH1417" s="99"/>
      <c r="AI1417" s="3"/>
      <c r="AJ1417" s="9"/>
      <c r="AK1417" s="16"/>
      <c r="AL1417" s="17"/>
      <c r="AM1417" s="99"/>
      <c r="AN1417" s="16"/>
      <c r="AO1417" s="3"/>
      <c r="AP1417" s="15"/>
      <c r="AQ1417" s="15"/>
      <c r="AR1417" s="99"/>
      <c r="AS1417" s="2"/>
      <c r="AT1417" s="3"/>
      <c r="AU1417" s="4"/>
      <c r="AV1417" s="101"/>
    </row>
    <row r="1418" spans="1:48" x14ac:dyDescent="0.15">
      <c r="A1418" s="97"/>
      <c r="B1418" s="19"/>
      <c r="C1418" s="2"/>
      <c r="D1418" s="16"/>
      <c r="E1418" s="17"/>
      <c r="F1418" s="17"/>
      <c r="G1418" s="17"/>
      <c r="H1418" s="17"/>
      <c r="I1418" s="16"/>
      <c r="J1418" s="99"/>
      <c r="K1418" s="3"/>
      <c r="L1418" s="20"/>
      <c r="M1418" s="15"/>
      <c r="N1418" s="15"/>
      <c r="O1418" s="20"/>
      <c r="P1418" s="2"/>
      <c r="Q1418" s="2"/>
      <c r="R1418" s="4"/>
      <c r="S1418" s="99"/>
      <c r="T1418" s="9"/>
      <c r="AH1418" s="99"/>
      <c r="AI1418" s="3"/>
      <c r="AJ1418" s="9"/>
      <c r="AK1418" s="16"/>
      <c r="AL1418" s="17"/>
      <c r="AM1418" s="99"/>
      <c r="AN1418" s="16"/>
      <c r="AO1418" s="3"/>
      <c r="AP1418" s="15"/>
      <c r="AQ1418" s="15"/>
      <c r="AR1418" s="99"/>
      <c r="AS1418" s="2"/>
      <c r="AT1418" s="3"/>
      <c r="AU1418" s="4"/>
      <c r="AV1418" s="101"/>
    </row>
    <row r="1419" spans="1:48" x14ac:dyDescent="0.15">
      <c r="A1419" s="97"/>
      <c r="B1419" s="19"/>
      <c r="C1419" s="2"/>
      <c r="D1419" s="16"/>
      <c r="E1419" s="17"/>
      <c r="F1419" s="17"/>
      <c r="G1419" s="17"/>
      <c r="H1419" s="17"/>
      <c r="I1419" s="16"/>
      <c r="J1419" s="99"/>
      <c r="K1419" s="3"/>
      <c r="L1419" s="20"/>
      <c r="M1419" s="15"/>
      <c r="N1419" s="15"/>
      <c r="O1419" s="20"/>
      <c r="P1419" s="2"/>
      <c r="Q1419" s="2"/>
      <c r="R1419" s="4"/>
      <c r="S1419" s="99"/>
      <c r="T1419" s="9"/>
      <c r="AH1419" s="99"/>
      <c r="AI1419" s="3"/>
      <c r="AJ1419" s="9"/>
      <c r="AK1419" s="16"/>
      <c r="AL1419" s="17"/>
      <c r="AM1419" s="99"/>
      <c r="AN1419" s="16"/>
      <c r="AO1419" s="3"/>
      <c r="AP1419" s="15"/>
      <c r="AQ1419" s="15"/>
      <c r="AR1419" s="99"/>
      <c r="AS1419" s="2"/>
      <c r="AT1419" s="3"/>
      <c r="AU1419" s="4"/>
      <c r="AV1419" s="99"/>
    </row>
    <row r="1420" spans="1:48" x14ac:dyDescent="0.15">
      <c r="A1420" s="97"/>
      <c r="B1420" s="19"/>
      <c r="C1420" s="2"/>
      <c r="D1420" s="16"/>
      <c r="E1420" s="17"/>
      <c r="F1420" s="17"/>
      <c r="G1420" s="17"/>
      <c r="H1420" s="17"/>
      <c r="I1420" s="16"/>
      <c r="J1420" s="99"/>
      <c r="K1420" s="3"/>
      <c r="L1420" s="20"/>
      <c r="M1420" s="15"/>
      <c r="N1420" s="15"/>
      <c r="O1420" s="20"/>
      <c r="P1420" s="2"/>
      <c r="Q1420" s="2"/>
      <c r="R1420" s="4"/>
      <c r="S1420" s="99"/>
      <c r="T1420" s="9"/>
      <c r="AH1420" s="99"/>
      <c r="AI1420" s="2"/>
      <c r="AJ1420" s="9"/>
      <c r="AK1420" s="16"/>
      <c r="AL1420" s="17"/>
      <c r="AM1420" s="99"/>
      <c r="AN1420" s="16"/>
      <c r="AO1420" s="3"/>
      <c r="AP1420" s="15"/>
      <c r="AQ1420" s="15"/>
      <c r="AR1420" s="99"/>
      <c r="AS1420" s="2"/>
      <c r="AT1420" s="2"/>
      <c r="AU1420" s="28"/>
      <c r="AV1420" s="99"/>
    </row>
    <row r="1421" spans="1:48" x14ac:dyDescent="0.15">
      <c r="A1421" s="97"/>
      <c r="B1421" s="19"/>
      <c r="C1421" s="2"/>
      <c r="D1421" s="16"/>
      <c r="E1421" s="17"/>
      <c r="F1421" s="17"/>
      <c r="G1421" s="17"/>
      <c r="H1421" s="17"/>
      <c r="I1421" s="16"/>
      <c r="J1421" s="99"/>
      <c r="K1421" s="3"/>
      <c r="L1421" s="20"/>
      <c r="M1421" s="15"/>
      <c r="N1421" s="15"/>
      <c r="O1421" s="20"/>
      <c r="P1421" s="2"/>
      <c r="Q1421" s="2"/>
      <c r="R1421" s="4"/>
      <c r="S1421" s="99"/>
      <c r="T1421" s="9"/>
      <c r="AH1421" s="99"/>
      <c r="AI1421" s="2"/>
      <c r="AJ1421" s="9"/>
      <c r="AK1421" s="16"/>
      <c r="AL1421" s="17"/>
      <c r="AM1421" s="99"/>
      <c r="AN1421" s="16"/>
      <c r="AO1421" s="3"/>
      <c r="AP1421" s="15"/>
      <c r="AQ1421" s="15"/>
      <c r="AR1421" s="99"/>
      <c r="AS1421" s="2"/>
      <c r="AT1421" s="2"/>
      <c r="AU1421" s="28"/>
      <c r="AV1421" s="99"/>
    </row>
    <row r="1422" spans="1:48" x14ac:dyDescent="0.15">
      <c r="A1422" s="97"/>
      <c r="B1422" s="19"/>
      <c r="C1422" s="2"/>
      <c r="D1422" s="16"/>
      <c r="E1422" s="17"/>
      <c r="F1422" s="17"/>
      <c r="G1422" s="17"/>
      <c r="H1422" s="17"/>
      <c r="I1422" s="16"/>
      <c r="J1422" s="99"/>
      <c r="K1422" s="3"/>
      <c r="L1422" s="20"/>
      <c r="M1422" s="15"/>
      <c r="N1422" s="15"/>
      <c r="O1422" s="20"/>
      <c r="P1422" s="2"/>
      <c r="Q1422" s="2"/>
      <c r="R1422" s="4"/>
      <c r="S1422" s="99"/>
      <c r="T1422" s="9"/>
      <c r="AH1422" s="99"/>
      <c r="AI1422" s="2"/>
      <c r="AJ1422" s="9"/>
      <c r="AK1422" s="16"/>
      <c r="AL1422" s="17"/>
      <c r="AM1422" s="99"/>
      <c r="AN1422" s="16"/>
      <c r="AO1422" s="3"/>
      <c r="AP1422" s="15"/>
      <c r="AQ1422" s="15"/>
      <c r="AR1422" s="99"/>
      <c r="AS1422" s="2"/>
      <c r="AT1422" s="2"/>
      <c r="AU1422" s="28"/>
      <c r="AV1422" s="99"/>
    </row>
    <row r="1423" spans="1:48" x14ac:dyDescent="0.15">
      <c r="A1423" s="97"/>
      <c r="B1423" s="19"/>
      <c r="C1423" s="2"/>
      <c r="D1423" s="16"/>
      <c r="E1423" s="17"/>
      <c r="F1423" s="17"/>
      <c r="G1423" s="17"/>
      <c r="H1423" s="17"/>
      <c r="I1423" s="16"/>
      <c r="J1423" s="99"/>
      <c r="K1423" s="3"/>
      <c r="L1423" s="20"/>
      <c r="M1423" s="15"/>
      <c r="N1423" s="15"/>
      <c r="O1423" s="20"/>
      <c r="P1423" s="2"/>
      <c r="Q1423" s="2"/>
      <c r="R1423" s="4"/>
      <c r="S1423" s="99"/>
      <c r="T1423" s="9"/>
      <c r="AH1423" s="99"/>
      <c r="AI1423" s="2"/>
      <c r="AJ1423" s="9"/>
      <c r="AK1423" s="16"/>
      <c r="AL1423" s="17"/>
      <c r="AM1423" s="99"/>
      <c r="AN1423" s="16"/>
      <c r="AO1423" s="3"/>
      <c r="AP1423" s="15"/>
      <c r="AQ1423" s="15"/>
      <c r="AR1423" s="99"/>
      <c r="AS1423" s="2"/>
      <c r="AT1423" s="2"/>
      <c r="AU1423" s="28"/>
      <c r="AV1423" s="99"/>
    </row>
    <row r="1424" spans="1:48" x14ac:dyDescent="0.15">
      <c r="A1424" s="97"/>
      <c r="B1424" s="19"/>
      <c r="C1424" s="2"/>
      <c r="D1424" s="16"/>
      <c r="E1424" s="17"/>
      <c r="F1424" s="17"/>
      <c r="G1424" s="17"/>
      <c r="H1424" s="17"/>
      <c r="I1424" s="16"/>
      <c r="J1424" s="99"/>
      <c r="K1424" s="3"/>
      <c r="L1424" s="20"/>
      <c r="M1424" s="15"/>
      <c r="N1424" s="15"/>
      <c r="O1424" s="20"/>
      <c r="P1424" s="2"/>
      <c r="Q1424" s="2"/>
      <c r="R1424" s="4"/>
      <c r="S1424" s="99"/>
      <c r="T1424" s="9"/>
      <c r="AH1424" s="99"/>
      <c r="AI1424" s="2"/>
      <c r="AJ1424" s="9"/>
      <c r="AK1424" s="16"/>
      <c r="AL1424" s="17"/>
      <c r="AM1424" s="99"/>
      <c r="AN1424" s="16"/>
      <c r="AO1424" s="3"/>
      <c r="AP1424" s="15"/>
      <c r="AQ1424" s="15"/>
      <c r="AR1424" s="99"/>
      <c r="AS1424" s="2"/>
      <c r="AT1424" s="2"/>
      <c r="AU1424" s="28"/>
      <c r="AV1424" s="99"/>
    </row>
    <row r="1425" spans="1:48" x14ac:dyDescent="0.15">
      <c r="A1425" s="97"/>
      <c r="B1425" s="19"/>
      <c r="C1425" s="2"/>
      <c r="D1425" s="16"/>
      <c r="E1425" s="17"/>
      <c r="F1425" s="17"/>
      <c r="G1425" s="17"/>
      <c r="H1425" s="17"/>
      <c r="I1425" s="16"/>
      <c r="J1425" s="99"/>
      <c r="K1425" s="3"/>
      <c r="L1425" s="20"/>
      <c r="M1425" s="15"/>
      <c r="N1425" s="15"/>
      <c r="O1425" s="20"/>
      <c r="P1425" s="2"/>
      <c r="Q1425" s="2"/>
      <c r="R1425" s="4"/>
      <c r="S1425" s="99"/>
      <c r="T1425" s="9"/>
      <c r="AH1425" s="99"/>
      <c r="AI1425" s="2"/>
      <c r="AJ1425" s="9"/>
      <c r="AK1425" s="16"/>
      <c r="AL1425" s="17"/>
      <c r="AM1425" s="99"/>
      <c r="AN1425" s="16"/>
      <c r="AO1425" s="3"/>
      <c r="AP1425" s="15"/>
      <c r="AQ1425" s="15"/>
      <c r="AR1425" s="99"/>
      <c r="AS1425" s="2"/>
      <c r="AT1425" s="2"/>
      <c r="AU1425" s="28"/>
      <c r="AV1425" s="99"/>
    </row>
    <row r="1426" spans="1:48" x14ac:dyDescent="0.15">
      <c r="A1426" s="97"/>
      <c r="B1426" s="19"/>
      <c r="C1426" s="2"/>
      <c r="D1426" s="16"/>
      <c r="E1426" s="17"/>
      <c r="F1426" s="17"/>
      <c r="G1426" s="17"/>
      <c r="H1426" s="17"/>
      <c r="I1426" s="16"/>
      <c r="J1426" s="99"/>
      <c r="K1426" s="3"/>
      <c r="L1426" s="20"/>
      <c r="M1426" s="15"/>
      <c r="N1426" s="15"/>
      <c r="O1426" s="20"/>
      <c r="P1426" s="2"/>
      <c r="Q1426" s="2"/>
      <c r="R1426" s="4"/>
      <c r="S1426" s="99"/>
      <c r="T1426" s="9"/>
      <c r="AH1426" s="99"/>
      <c r="AI1426" s="2"/>
      <c r="AJ1426" s="9"/>
      <c r="AK1426" s="16"/>
      <c r="AL1426" s="17"/>
      <c r="AM1426" s="99"/>
      <c r="AN1426" s="16"/>
      <c r="AO1426" s="3"/>
      <c r="AP1426" s="15"/>
      <c r="AQ1426" s="15"/>
      <c r="AR1426" s="99"/>
      <c r="AS1426" s="2"/>
      <c r="AT1426" s="2"/>
      <c r="AU1426" s="28"/>
      <c r="AV1426" s="99"/>
    </row>
    <row r="1427" spans="1:48" x14ac:dyDescent="0.15">
      <c r="A1427" s="97"/>
      <c r="B1427" s="19"/>
      <c r="C1427" s="2"/>
      <c r="D1427" s="16"/>
      <c r="E1427" s="17"/>
      <c r="F1427" s="17"/>
      <c r="G1427" s="17"/>
      <c r="H1427" s="17"/>
      <c r="I1427" s="16"/>
      <c r="J1427" s="99"/>
      <c r="K1427" s="3"/>
      <c r="L1427" s="20"/>
      <c r="M1427" s="15"/>
      <c r="N1427" s="15"/>
      <c r="O1427" s="20"/>
      <c r="P1427" s="2"/>
      <c r="Q1427" s="2"/>
      <c r="R1427" s="4"/>
      <c r="S1427" s="99"/>
      <c r="T1427" s="9"/>
      <c r="AH1427" s="99"/>
      <c r="AI1427" s="2"/>
      <c r="AJ1427" s="9"/>
      <c r="AK1427" s="16"/>
      <c r="AL1427" s="17"/>
      <c r="AM1427" s="99"/>
      <c r="AN1427" s="16"/>
      <c r="AO1427" s="3"/>
      <c r="AP1427" s="15"/>
      <c r="AQ1427" s="15"/>
      <c r="AR1427" s="99"/>
      <c r="AS1427" s="2"/>
      <c r="AT1427" s="2"/>
      <c r="AU1427" s="28"/>
      <c r="AV1427" s="99"/>
    </row>
    <row r="1428" spans="1:48" x14ac:dyDescent="0.15">
      <c r="A1428" s="97"/>
      <c r="B1428" s="19"/>
      <c r="C1428" s="2"/>
      <c r="D1428" s="16"/>
      <c r="E1428" s="17"/>
      <c r="F1428" s="17"/>
      <c r="G1428" s="17"/>
      <c r="H1428" s="17"/>
      <c r="I1428" s="16"/>
      <c r="J1428" s="99"/>
      <c r="K1428" s="3"/>
      <c r="L1428" s="20"/>
      <c r="M1428" s="15"/>
      <c r="N1428" s="15"/>
      <c r="O1428" s="20"/>
      <c r="P1428" s="2"/>
      <c r="Q1428" s="2"/>
      <c r="R1428" s="4"/>
      <c r="S1428" s="99"/>
      <c r="T1428" s="9"/>
      <c r="AH1428" s="99"/>
      <c r="AI1428" s="2"/>
      <c r="AJ1428" s="9"/>
      <c r="AK1428" s="16"/>
      <c r="AL1428" s="17"/>
      <c r="AM1428" s="99"/>
      <c r="AN1428" s="16"/>
      <c r="AO1428" s="3"/>
      <c r="AP1428" s="15"/>
      <c r="AQ1428" s="15"/>
      <c r="AR1428" s="99"/>
      <c r="AS1428" s="2"/>
      <c r="AT1428" s="2"/>
      <c r="AU1428" s="28"/>
      <c r="AV1428" s="99"/>
    </row>
    <row r="1429" spans="1:48" x14ac:dyDescent="0.15">
      <c r="A1429" s="97"/>
      <c r="B1429" s="19"/>
      <c r="C1429" s="2"/>
      <c r="D1429" s="16"/>
      <c r="E1429" s="17"/>
      <c r="F1429" s="17"/>
      <c r="G1429" s="17"/>
      <c r="H1429" s="17"/>
      <c r="I1429" s="16"/>
      <c r="J1429" s="99"/>
      <c r="K1429" s="3"/>
      <c r="L1429" s="20"/>
      <c r="M1429" s="15"/>
      <c r="N1429" s="15"/>
      <c r="O1429" s="20"/>
      <c r="P1429" s="2"/>
      <c r="Q1429" s="2"/>
      <c r="R1429" s="4"/>
      <c r="S1429" s="99"/>
      <c r="T1429" s="9"/>
      <c r="AH1429" s="99"/>
      <c r="AI1429" s="2"/>
      <c r="AJ1429" s="9"/>
      <c r="AK1429" s="16"/>
      <c r="AL1429" s="17"/>
      <c r="AM1429" s="99"/>
      <c r="AN1429" s="16"/>
      <c r="AO1429" s="3"/>
      <c r="AP1429" s="15"/>
      <c r="AQ1429" s="15"/>
      <c r="AR1429" s="99"/>
      <c r="AS1429" s="2"/>
      <c r="AT1429" s="2"/>
      <c r="AU1429" s="28"/>
      <c r="AV1429" s="99"/>
    </row>
    <row r="1430" spans="1:48" x14ac:dyDescent="0.15">
      <c r="A1430" s="97"/>
      <c r="B1430" s="19"/>
      <c r="C1430" s="2"/>
      <c r="D1430" s="16"/>
      <c r="E1430" s="17"/>
      <c r="F1430" s="17"/>
      <c r="G1430" s="17"/>
      <c r="H1430" s="17"/>
      <c r="I1430" s="16"/>
      <c r="J1430" s="99"/>
      <c r="K1430" s="3"/>
      <c r="L1430" s="20"/>
      <c r="M1430" s="15"/>
      <c r="N1430" s="15"/>
      <c r="O1430" s="20"/>
      <c r="P1430" s="2"/>
      <c r="Q1430" s="2"/>
      <c r="R1430" s="4"/>
      <c r="S1430" s="99"/>
      <c r="T1430" s="9"/>
      <c r="AH1430" s="99"/>
      <c r="AI1430" s="2"/>
      <c r="AJ1430" s="9"/>
      <c r="AK1430" s="16"/>
      <c r="AL1430" s="17"/>
      <c r="AM1430" s="99"/>
      <c r="AN1430" s="16"/>
      <c r="AO1430" s="3"/>
      <c r="AP1430" s="15"/>
      <c r="AQ1430" s="15"/>
      <c r="AR1430" s="99"/>
      <c r="AS1430" s="2"/>
      <c r="AT1430" s="2"/>
      <c r="AU1430" s="28"/>
      <c r="AV1430" s="99"/>
    </row>
    <row r="1431" spans="1:48" x14ac:dyDescent="0.15">
      <c r="A1431" s="97"/>
      <c r="B1431" s="19"/>
      <c r="C1431" s="2"/>
      <c r="D1431" s="16"/>
      <c r="E1431" s="17"/>
      <c r="F1431" s="17"/>
      <c r="G1431" s="17"/>
      <c r="H1431" s="17"/>
      <c r="I1431" s="16"/>
      <c r="J1431" s="99"/>
      <c r="K1431" s="3"/>
      <c r="L1431" s="20"/>
      <c r="M1431" s="15"/>
      <c r="N1431" s="15"/>
      <c r="O1431" s="20"/>
      <c r="P1431" s="2"/>
      <c r="Q1431" s="2"/>
      <c r="R1431" s="4"/>
      <c r="S1431" s="99"/>
      <c r="T1431" s="9"/>
      <c r="AH1431" s="99"/>
      <c r="AI1431" s="2"/>
      <c r="AJ1431" s="9"/>
      <c r="AK1431" s="16"/>
      <c r="AL1431" s="17"/>
      <c r="AM1431" s="99"/>
      <c r="AN1431" s="16"/>
      <c r="AO1431" s="3"/>
      <c r="AP1431" s="15"/>
      <c r="AQ1431" s="15"/>
      <c r="AR1431" s="99"/>
      <c r="AS1431" s="2"/>
      <c r="AT1431" s="2"/>
      <c r="AU1431" s="28"/>
      <c r="AV1431" s="99"/>
    </row>
    <row r="1432" spans="1:48" x14ac:dyDescent="0.15">
      <c r="A1432" s="97"/>
      <c r="B1432" s="19"/>
      <c r="C1432" s="2"/>
      <c r="D1432" s="16"/>
      <c r="E1432" s="17"/>
      <c r="F1432" s="17"/>
      <c r="G1432" s="17"/>
      <c r="H1432" s="17"/>
      <c r="I1432" s="16"/>
      <c r="J1432" s="99"/>
      <c r="K1432" s="3"/>
      <c r="L1432" s="20"/>
      <c r="M1432" s="15"/>
      <c r="N1432" s="15"/>
      <c r="O1432" s="20"/>
      <c r="P1432" s="2"/>
      <c r="Q1432" s="2"/>
      <c r="R1432" s="4"/>
      <c r="S1432" s="99"/>
      <c r="T1432" s="9"/>
      <c r="AH1432" s="99"/>
      <c r="AI1432" s="2"/>
      <c r="AJ1432" s="9"/>
      <c r="AK1432" s="16"/>
      <c r="AL1432" s="17"/>
      <c r="AM1432" s="99"/>
      <c r="AN1432" s="16"/>
      <c r="AO1432" s="3"/>
      <c r="AP1432" s="15"/>
      <c r="AQ1432" s="15"/>
      <c r="AR1432" s="99"/>
      <c r="AS1432" s="2"/>
      <c r="AT1432" s="2"/>
      <c r="AU1432" s="28"/>
      <c r="AV1432" s="99"/>
    </row>
    <row r="1433" spans="1:48" x14ac:dyDescent="0.15">
      <c r="A1433" s="97"/>
      <c r="B1433" s="19"/>
      <c r="C1433" s="2"/>
      <c r="D1433" s="16"/>
      <c r="E1433" s="17"/>
      <c r="F1433" s="17"/>
      <c r="G1433" s="17"/>
      <c r="H1433" s="17"/>
      <c r="I1433" s="16"/>
      <c r="J1433" s="99"/>
      <c r="K1433" s="3"/>
      <c r="L1433" s="20"/>
      <c r="M1433" s="15"/>
      <c r="N1433" s="15"/>
      <c r="O1433" s="20"/>
      <c r="P1433" s="2"/>
      <c r="Q1433" s="2"/>
      <c r="R1433" s="4"/>
      <c r="S1433" s="99"/>
      <c r="T1433" s="9"/>
      <c r="AH1433" s="99"/>
      <c r="AI1433" s="2"/>
      <c r="AJ1433" s="9"/>
      <c r="AK1433" s="16"/>
      <c r="AL1433" s="17"/>
      <c r="AM1433" s="99"/>
      <c r="AN1433" s="16"/>
      <c r="AO1433" s="3"/>
      <c r="AP1433" s="15"/>
      <c r="AQ1433" s="15"/>
      <c r="AR1433" s="99"/>
      <c r="AS1433" s="2"/>
      <c r="AT1433" s="2"/>
      <c r="AU1433" s="28"/>
      <c r="AV1433" s="99"/>
    </row>
    <row r="1434" spans="1:48" x14ac:dyDescent="0.15">
      <c r="A1434" s="97"/>
      <c r="B1434" s="19"/>
      <c r="C1434" s="2"/>
      <c r="D1434" s="16"/>
      <c r="E1434" s="17"/>
      <c r="F1434" s="17"/>
      <c r="G1434" s="17"/>
      <c r="H1434" s="17"/>
      <c r="I1434" s="16"/>
      <c r="J1434" s="99"/>
      <c r="K1434" s="3"/>
      <c r="L1434" s="20"/>
      <c r="M1434" s="15"/>
      <c r="N1434" s="15"/>
      <c r="O1434" s="20"/>
      <c r="P1434" s="2"/>
      <c r="Q1434" s="2"/>
      <c r="R1434" s="4"/>
      <c r="S1434" s="99"/>
      <c r="T1434" s="9"/>
      <c r="AH1434" s="99"/>
      <c r="AI1434" s="2"/>
      <c r="AJ1434" s="9"/>
      <c r="AK1434" s="16"/>
      <c r="AL1434" s="17"/>
      <c r="AM1434" s="99"/>
      <c r="AN1434" s="16"/>
      <c r="AO1434" s="3"/>
      <c r="AP1434" s="15"/>
      <c r="AQ1434" s="15"/>
      <c r="AR1434" s="99"/>
      <c r="AS1434" s="2"/>
      <c r="AT1434" s="2"/>
      <c r="AU1434" s="28"/>
      <c r="AV1434" s="99"/>
    </row>
    <row r="1435" spans="1:48" x14ac:dyDescent="0.15">
      <c r="A1435" s="97"/>
      <c r="B1435" s="19"/>
      <c r="C1435" s="2"/>
      <c r="D1435" s="16"/>
      <c r="E1435" s="17"/>
      <c r="F1435" s="17"/>
      <c r="G1435" s="17"/>
      <c r="H1435" s="17"/>
      <c r="I1435" s="16"/>
      <c r="J1435" s="99"/>
      <c r="K1435" s="3"/>
      <c r="L1435" s="20"/>
      <c r="M1435" s="15"/>
      <c r="N1435" s="15"/>
      <c r="O1435" s="20"/>
      <c r="P1435" s="2"/>
      <c r="Q1435" s="2"/>
      <c r="R1435" s="4"/>
      <c r="S1435" s="99"/>
      <c r="T1435" s="9"/>
      <c r="AH1435" s="99"/>
      <c r="AI1435" s="3"/>
      <c r="AJ1435" s="9"/>
      <c r="AK1435" s="16"/>
      <c r="AL1435" s="17"/>
      <c r="AM1435" s="99"/>
      <c r="AN1435" s="16"/>
      <c r="AO1435" s="3"/>
      <c r="AP1435" s="15"/>
      <c r="AQ1435" s="15"/>
      <c r="AR1435" s="99"/>
      <c r="AS1435" s="2"/>
      <c r="AT1435" s="3"/>
      <c r="AU1435" s="4"/>
      <c r="AV1435" s="99"/>
    </row>
    <row r="1436" spans="1:48" x14ac:dyDescent="0.15">
      <c r="A1436" s="97"/>
      <c r="B1436" s="19"/>
      <c r="C1436" s="2"/>
      <c r="D1436" s="16"/>
      <c r="E1436" s="17"/>
      <c r="F1436" s="17"/>
      <c r="G1436" s="17"/>
      <c r="H1436" s="17"/>
      <c r="I1436" s="16"/>
      <c r="J1436" s="99"/>
      <c r="K1436" s="3"/>
      <c r="L1436" s="20"/>
      <c r="M1436" s="15"/>
      <c r="N1436" s="15"/>
      <c r="O1436" s="20"/>
      <c r="P1436" s="2"/>
      <c r="Q1436" s="2"/>
      <c r="R1436" s="4"/>
      <c r="S1436" s="99"/>
      <c r="T1436" s="9"/>
      <c r="AH1436" s="99"/>
      <c r="AI1436" s="3"/>
      <c r="AJ1436" s="3"/>
      <c r="AK1436" s="3"/>
      <c r="AL1436" s="3"/>
      <c r="AM1436" s="99"/>
      <c r="AN1436" s="3"/>
      <c r="AO1436" s="3"/>
      <c r="AP1436" s="3"/>
      <c r="AQ1436" s="3"/>
      <c r="AR1436" s="99"/>
      <c r="AS1436" s="3"/>
      <c r="AT1436" s="3"/>
      <c r="AU1436" s="4"/>
      <c r="AV1436" s="99"/>
    </row>
    <row r="1437" spans="1:48" x14ac:dyDescent="0.15">
      <c r="A1437" s="97"/>
      <c r="B1437" s="19"/>
      <c r="C1437" s="2"/>
      <c r="D1437" s="16"/>
      <c r="E1437" s="17"/>
      <c r="F1437" s="17"/>
      <c r="G1437" s="17"/>
      <c r="H1437" s="17"/>
      <c r="I1437" s="16"/>
      <c r="J1437" s="99"/>
      <c r="K1437" s="3"/>
      <c r="L1437" s="20"/>
      <c r="M1437" s="15"/>
      <c r="N1437" s="15"/>
      <c r="O1437" s="20"/>
      <c r="P1437" s="2"/>
      <c r="Q1437" s="2"/>
      <c r="R1437" s="4"/>
      <c r="S1437" s="99"/>
      <c r="T1437" s="9"/>
      <c r="AH1437" s="99"/>
      <c r="AI1437" s="3"/>
      <c r="AJ1437" s="9"/>
      <c r="AK1437" s="11"/>
      <c r="AL1437" s="12"/>
      <c r="AM1437" s="99"/>
      <c r="AN1437" s="11"/>
      <c r="AO1437" s="14"/>
      <c r="AP1437" s="13"/>
      <c r="AQ1437" s="15"/>
      <c r="AR1437" s="99"/>
      <c r="AS1437" s="2"/>
      <c r="AT1437" s="3"/>
      <c r="AU1437" s="4"/>
      <c r="AV1437" s="99"/>
    </row>
    <row r="1438" spans="1:48" x14ac:dyDescent="0.15">
      <c r="A1438" s="97"/>
      <c r="B1438" s="19"/>
      <c r="C1438" s="2"/>
      <c r="D1438" s="16"/>
      <c r="E1438" s="17"/>
      <c r="F1438" s="17"/>
      <c r="G1438" s="17"/>
      <c r="H1438" s="17"/>
      <c r="I1438" s="16"/>
      <c r="J1438" s="99"/>
      <c r="K1438" s="3"/>
      <c r="L1438" s="20"/>
      <c r="M1438" s="15"/>
      <c r="N1438" s="15"/>
      <c r="O1438" s="20"/>
      <c r="P1438" s="2"/>
      <c r="Q1438" s="2"/>
      <c r="R1438" s="4"/>
      <c r="S1438" s="99"/>
      <c r="T1438" s="9"/>
      <c r="AH1438" s="99"/>
      <c r="AI1438" s="3"/>
      <c r="AJ1438" s="9"/>
      <c r="AK1438" s="16"/>
      <c r="AL1438" s="17"/>
      <c r="AM1438" s="99"/>
      <c r="AN1438" s="16"/>
      <c r="AO1438" s="3"/>
      <c r="AP1438" s="15"/>
      <c r="AQ1438" s="15"/>
      <c r="AR1438" s="99"/>
      <c r="AS1438" s="2"/>
      <c r="AT1438" s="3"/>
      <c r="AU1438" s="4"/>
      <c r="AV1438" s="99"/>
    </row>
    <row r="1439" spans="1:48" x14ac:dyDescent="0.15">
      <c r="A1439" s="97"/>
      <c r="B1439" s="19"/>
      <c r="C1439" s="2"/>
      <c r="D1439" s="16"/>
      <c r="E1439" s="17"/>
      <c r="F1439" s="17"/>
      <c r="G1439" s="17"/>
      <c r="H1439" s="17"/>
      <c r="I1439" s="16"/>
      <c r="J1439" s="99"/>
      <c r="K1439" s="3"/>
      <c r="L1439" s="20"/>
      <c r="M1439" s="15"/>
      <c r="N1439" s="15"/>
      <c r="O1439" s="20"/>
      <c r="P1439" s="2"/>
      <c r="Q1439" s="2"/>
      <c r="R1439" s="4"/>
      <c r="S1439" s="99"/>
      <c r="T1439" s="9"/>
      <c r="AH1439" s="99"/>
      <c r="AI1439" s="3"/>
      <c r="AJ1439" s="9"/>
      <c r="AK1439" s="16"/>
      <c r="AL1439" s="17"/>
      <c r="AM1439" s="99"/>
      <c r="AN1439" s="16"/>
      <c r="AO1439" s="3"/>
      <c r="AP1439" s="15"/>
      <c r="AQ1439" s="15"/>
      <c r="AR1439" s="99"/>
      <c r="AS1439" s="2"/>
      <c r="AT1439" s="3"/>
      <c r="AU1439" s="4"/>
      <c r="AV1439" s="101"/>
    </row>
    <row r="1440" spans="1:48" x14ac:dyDescent="0.15">
      <c r="A1440" s="97"/>
      <c r="B1440" s="19"/>
      <c r="C1440" s="2"/>
      <c r="D1440" s="16"/>
      <c r="E1440" s="17"/>
      <c r="F1440" s="17"/>
      <c r="G1440" s="17"/>
      <c r="H1440" s="17"/>
      <c r="I1440" s="16"/>
      <c r="J1440" s="99"/>
      <c r="K1440" s="3"/>
      <c r="L1440" s="20"/>
      <c r="M1440" s="15"/>
      <c r="N1440" s="15"/>
      <c r="O1440" s="20"/>
      <c r="P1440" s="2"/>
      <c r="Q1440" s="2"/>
      <c r="R1440" s="4"/>
      <c r="S1440" s="99"/>
      <c r="T1440" s="9"/>
      <c r="AH1440" s="99"/>
      <c r="AI1440" s="3"/>
      <c r="AJ1440" s="9"/>
      <c r="AK1440" s="16"/>
      <c r="AL1440" s="17"/>
      <c r="AM1440" s="99"/>
      <c r="AN1440" s="16"/>
      <c r="AO1440" s="3"/>
      <c r="AP1440" s="15"/>
      <c r="AQ1440" s="15"/>
      <c r="AR1440" s="99"/>
      <c r="AS1440" s="2"/>
      <c r="AT1440" s="3"/>
      <c r="AU1440" s="4"/>
      <c r="AV1440" s="101"/>
    </row>
    <row r="1441" spans="1:48" x14ac:dyDescent="0.15">
      <c r="A1441" s="97"/>
      <c r="B1441" s="19"/>
      <c r="C1441" s="2"/>
      <c r="D1441" s="16"/>
      <c r="E1441" s="17"/>
      <c r="F1441" s="17"/>
      <c r="G1441" s="17"/>
      <c r="H1441" s="17"/>
      <c r="I1441" s="16"/>
      <c r="J1441" s="99"/>
      <c r="K1441" s="3"/>
      <c r="L1441" s="20"/>
      <c r="M1441" s="15"/>
      <c r="N1441" s="15"/>
      <c r="O1441" s="20"/>
      <c r="P1441" s="2"/>
      <c r="Q1441" s="2"/>
      <c r="R1441" s="4"/>
      <c r="S1441" s="99"/>
      <c r="T1441" s="9"/>
      <c r="AH1441" s="99"/>
      <c r="AI1441" s="3"/>
      <c r="AJ1441" s="9"/>
      <c r="AK1441" s="16"/>
      <c r="AL1441" s="17"/>
      <c r="AM1441" s="99"/>
      <c r="AN1441" s="16"/>
      <c r="AO1441" s="3"/>
      <c r="AP1441" s="15"/>
      <c r="AQ1441" s="15"/>
      <c r="AR1441" s="99"/>
      <c r="AS1441" s="2"/>
      <c r="AT1441" s="3"/>
      <c r="AU1441" s="4"/>
      <c r="AV1441" s="99"/>
    </row>
    <row r="1442" spans="1:48" x14ac:dyDescent="0.15">
      <c r="A1442" s="97"/>
      <c r="B1442" s="19"/>
      <c r="C1442" s="2"/>
      <c r="D1442" s="16"/>
      <c r="E1442" s="17"/>
      <c r="F1442" s="17"/>
      <c r="G1442" s="17"/>
      <c r="H1442" s="17"/>
      <c r="I1442" s="16"/>
      <c r="J1442" s="99"/>
      <c r="K1442" s="3"/>
      <c r="L1442" s="20"/>
      <c r="M1442" s="15"/>
      <c r="N1442" s="15"/>
      <c r="O1442" s="20"/>
      <c r="P1442" s="2"/>
      <c r="Q1442" s="2"/>
      <c r="R1442" s="4"/>
      <c r="S1442" s="99"/>
      <c r="T1442" s="9"/>
      <c r="AH1442" s="99"/>
      <c r="AI1442" s="2"/>
      <c r="AJ1442" s="9"/>
      <c r="AK1442" s="16"/>
      <c r="AL1442" s="17"/>
      <c r="AM1442" s="99"/>
      <c r="AN1442" s="16"/>
      <c r="AO1442" s="3"/>
      <c r="AP1442" s="15"/>
      <c r="AQ1442" s="15"/>
      <c r="AR1442" s="99"/>
      <c r="AS1442" s="2"/>
      <c r="AT1442" s="2"/>
      <c r="AU1442" s="28"/>
      <c r="AV1442" s="99"/>
    </row>
    <row r="1443" spans="1:48" x14ac:dyDescent="0.15">
      <c r="A1443" s="97"/>
      <c r="B1443" s="19"/>
      <c r="C1443" s="2"/>
      <c r="D1443" s="16"/>
      <c r="E1443" s="17"/>
      <c r="F1443" s="17"/>
      <c r="G1443" s="17"/>
      <c r="H1443" s="17"/>
      <c r="I1443" s="16"/>
      <c r="J1443" s="99"/>
      <c r="K1443" s="3"/>
      <c r="L1443" s="20"/>
      <c r="M1443" s="15"/>
      <c r="N1443" s="15"/>
      <c r="O1443" s="20"/>
      <c r="P1443" s="2"/>
      <c r="Q1443" s="2"/>
      <c r="R1443" s="4"/>
      <c r="S1443" s="99"/>
      <c r="T1443" s="9"/>
      <c r="AH1443" s="99"/>
      <c r="AI1443" s="2"/>
      <c r="AJ1443" s="9"/>
      <c r="AK1443" s="16"/>
      <c r="AL1443" s="17"/>
      <c r="AM1443" s="99"/>
      <c r="AN1443" s="16"/>
      <c r="AO1443" s="3"/>
      <c r="AP1443" s="15"/>
      <c r="AQ1443" s="15"/>
      <c r="AR1443" s="99"/>
      <c r="AS1443" s="2"/>
      <c r="AT1443" s="2"/>
      <c r="AU1443" s="28"/>
      <c r="AV1443" s="99"/>
    </row>
    <row r="1444" spans="1:48" x14ac:dyDescent="0.15">
      <c r="A1444" s="97"/>
      <c r="B1444" s="19"/>
      <c r="C1444" s="2"/>
      <c r="D1444" s="16"/>
      <c r="E1444" s="17"/>
      <c r="F1444" s="17"/>
      <c r="G1444" s="17"/>
      <c r="H1444" s="17"/>
      <c r="I1444" s="16"/>
      <c r="J1444" s="99"/>
      <c r="K1444" s="3"/>
      <c r="L1444" s="20"/>
      <c r="M1444" s="15"/>
      <c r="N1444" s="15"/>
      <c r="O1444" s="20"/>
      <c r="P1444" s="2"/>
      <c r="Q1444" s="2"/>
      <c r="R1444" s="4"/>
      <c r="S1444" s="99"/>
      <c r="T1444" s="9"/>
      <c r="AH1444" s="99"/>
      <c r="AI1444" s="2"/>
      <c r="AJ1444" s="9"/>
      <c r="AK1444" s="16"/>
      <c r="AL1444" s="17"/>
      <c r="AM1444" s="99"/>
      <c r="AN1444" s="16"/>
      <c r="AO1444" s="3"/>
      <c r="AP1444" s="15"/>
      <c r="AQ1444" s="15"/>
      <c r="AR1444" s="99"/>
      <c r="AS1444" s="2"/>
      <c r="AT1444" s="2"/>
      <c r="AU1444" s="28"/>
      <c r="AV1444" s="99"/>
    </row>
    <row r="1445" spans="1:48" x14ac:dyDescent="0.15">
      <c r="A1445" s="97"/>
      <c r="B1445" s="19"/>
      <c r="C1445" s="2"/>
      <c r="D1445" s="16"/>
      <c r="E1445" s="17"/>
      <c r="F1445" s="17"/>
      <c r="G1445" s="17"/>
      <c r="H1445" s="17"/>
      <c r="I1445" s="16"/>
      <c r="J1445" s="99"/>
      <c r="K1445" s="3"/>
      <c r="L1445" s="20"/>
      <c r="M1445" s="15"/>
      <c r="N1445" s="15"/>
      <c r="O1445" s="20"/>
      <c r="P1445" s="2"/>
      <c r="Q1445" s="2"/>
      <c r="R1445" s="4"/>
      <c r="S1445" s="99"/>
      <c r="T1445" s="9"/>
      <c r="AH1445" s="99"/>
      <c r="AI1445" s="2"/>
      <c r="AJ1445" s="9"/>
      <c r="AK1445" s="16"/>
      <c r="AL1445" s="17"/>
      <c r="AM1445" s="99"/>
      <c r="AN1445" s="16"/>
      <c r="AO1445" s="3"/>
      <c r="AP1445" s="15"/>
      <c r="AQ1445" s="15"/>
      <c r="AR1445" s="99"/>
      <c r="AS1445" s="2"/>
      <c r="AT1445" s="2"/>
      <c r="AU1445" s="28"/>
      <c r="AV1445" s="99"/>
    </row>
    <row r="1446" spans="1:48" x14ac:dyDescent="0.15">
      <c r="A1446" s="97"/>
      <c r="B1446" s="19"/>
      <c r="C1446" s="2"/>
      <c r="D1446" s="16"/>
      <c r="E1446" s="17"/>
      <c r="F1446" s="17"/>
      <c r="G1446" s="17"/>
      <c r="H1446" s="17"/>
      <c r="I1446" s="16"/>
      <c r="J1446" s="99"/>
      <c r="K1446" s="3"/>
      <c r="L1446" s="20"/>
      <c r="M1446" s="15"/>
      <c r="N1446" s="15"/>
      <c r="O1446" s="20"/>
      <c r="P1446" s="2"/>
      <c r="Q1446" s="2"/>
      <c r="R1446" s="4"/>
      <c r="S1446" s="99"/>
      <c r="T1446" s="9"/>
      <c r="AH1446" s="99"/>
      <c r="AI1446" s="2"/>
      <c r="AJ1446" s="9"/>
      <c r="AK1446" s="16"/>
      <c r="AL1446" s="17"/>
      <c r="AM1446" s="99"/>
      <c r="AN1446" s="16"/>
      <c r="AO1446" s="3"/>
      <c r="AP1446" s="15"/>
      <c r="AQ1446" s="15"/>
      <c r="AR1446" s="99"/>
      <c r="AS1446" s="2"/>
      <c r="AT1446" s="2"/>
      <c r="AU1446" s="28"/>
      <c r="AV1446" s="99"/>
    </row>
    <row r="1447" spans="1:48" x14ac:dyDescent="0.15">
      <c r="A1447" s="97"/>
      <c r="B1447" s="19"/>
      <c r="C1447" s="2"/>
      <c r="D1447" s="16"/>
      <c r="E1447" s="17"/>
      <c r="F1447" s="17"/>
      <c r="G1447" s="17"/>
      <c r="H1447" s="17"/>
      <c r="I1447" s="16"/>
      <c r="J1447" s="99"/>
      <c r="K1447" s="3"/>
      <c r="L1447" s="20"/>
      <c r="M1447" s="15"/>
      <c r="N1447" s="15"/>
      <c r="O1447" s="20"/>
      <c r="P1447" s="2"/>
      <c r="Q1447" s="2"/>
      <c r="R1447" s="4"/>
      <c r="S1447" s="99"/>
      <c r="T1447" s="9"/>
      <c r="AH1447" s="99"/>
      <c r="AI1447" s="2"/>
      <c r="AJ1447" s="9"/>
      <c r="AK1447" s="16"/>
      <c r="AL1447" s="17"/>
      <c r="AM1447" s="99"/>
      <c r="AN1447" s="16"/>
      <c r="AO1447" s="3"/>
      <c r="AP1447" s="15"/>
      <c r="AQ1447" s="15"/>
      <c r="AR1447" s="99"/>
      <c r="AS1447" s="2"/>
      <c r="AT1447" s="2"/>
      <c r="AU1447" s="28"/>
      <c r="AV1447" s="99"/>
    </row>
    <row r="1448" spans="1:48" x14ac:dyDescent="0.15">
      <c r="A1448" s="97"/>
      <c r="B1448" s="19"/>
      <c r="C1448" s="2"/>
      <c r="D1448" s="16"/>
      <c r="E1448" s="17"/>
      <c r="F1448" s="17"/>
      <c r="G1448" s="17"/>
      <c r="H1448" s="17"/>
      <c r="I1448" s="16"/>
      <c r="J1448" s="99"/>
      <c r="K1448" s="3"/>
      <c r="L1448" s="20"/>
      <c r="M1448" s="15"/>
      <c r="N1448" s="15"/>
      <c r="O1448" s="20"/>
      <c r="P1448" s="2"/>
      <c r="Q1448" s="2"/>
      <c r="R1448" s="4"/>
      <c r="S1448" s="99"/>
      <c r="T1448" s="9"/>
      <c r="AH1448" s="99"/>
      <c r="AI1448" s="2"/>
      <c r="AJ1448" s="9"/>
      <c r="AK1448" s="16"/>
      <c r="AL1448" s="17"/>
      <c r="AM1448" s="99"/>
      <c r="AN1448" s="16"/>
      <c r="AO1448" s="3"/>
      <c r="AP1448" s="15"/>
      <c r="AQ1448" s="15"/>
      <c r="AR1448" s="99"/>
      <c r="AS1448" s="2"/>
      <c r="AT1448" s="2"/>
      <c r="AU1448" s="28"/>
      <c r="AV1448" s="99"/>
    </row>
    <row r="1449" spans="1:48" x14ac:dyDescent="0.15">
      <c r="A1449" s="97"/>
      <c r="B1449" s="19"/>
      <c r="C1449" s="2"/>
      <c r="D1449" s="16"/>
      <c r="E1449" s="17"/>
      <c r="F1449" s="17"/>
      <c r="G1449" s="17"/>
      <c r="H1449" s="17"/>
      <c r="I1449" s="16"/>
      <c r="J1449" s="99"/>
      <c r="K1449" s="3"/>
      <c r="L1449" s="20"/>
      <c r="M1449" s="15"/>
      <c r="N1449" s="15"/>
      <c r="O1449" s="20"/>
      <c r="P1449" s="2"/>
      <c r="Q1449" s="2"/>
      <c r="R1449" s="4"/>
      <c r="S1449" s="99"/>
      <c r="T1449" s="9"/>
      <c r="AH1449" s="99"/>
      <c r="AI1449" s="2"/>
      <c r="AJ1449" s="9"/>
      <c r="AK1449" s="16"/>
      <c r="AL1449" s="17"/>
      <c r="AM1449" s="99"/>
      <c r="AN1449" s="16"/>
      <c r="AO1449" s="3"/>
      <c r="AP1449" s="15"/>
      <c r="AQ1449" s="15"/>
      <c r="AR1449" s="99"/>
      <c r="AS1449" s="2"/>
      <c r="AT1449" s="2"/>
      <c r="AU1449" s="28"/>
      <c r="AV1449" s="99"/>
    </row>
    <row r="1450" spans="1:48" x14ac:dyDescent="0.15">
      <c r="A1450" s="97"/>
      <c r="B1450" s="19"/>
      <c r="C1450" s="2"/>
      <c r="D1450" s="16"/>
      <c r="E1450" s="17"/>
      <c r="F1450" s="17"/>
      <c r="G1450" s="17"/>
      <c r="H1450" s="17"/>
      <c r="I1450" s="16"/>
      <c r="J1450" s="99"/>
      <c r="K1450" s="3"/>
      <c r="L1450" s="20"/>
      <c r="M1450" s="15"/>
      <c r="N1450" s="15"/>
      <c r="O1450" s="20"/>
      <c r="P1450" s="2"/>
      <c r="Q1450" s="2"/>
      <c r="R1450" s="4"/>
      <c r="S1450" s="99"/>
      <c r="T1450" s="9"/>
      <c r="AH1450" s="99"/>
      <c r="AI1450" s="2"/>
      <c r="AJ1450" s="9"/>
      <c r="AK1450" s="16"/>
      <c r="AL1450" s="17"/>
      <c r="AM1450" s="99"/>
      <c r="AN1450" s="16"/>
      <c r="AO1450" s="3"/>
      <c r="AP1450" s="15"/>
      <c r="AQ1450" s="15"/>
      <c r="AR1450" s="99"/>
      <c r="AS1450" s="2"/>
      <c r="AT1450" s="2"/>
      <c r="AU1450" s="28"/>
      <c r="AV1450" s="99"/>
    </row>
    <row r="1451" spans="1:48" x14ac:dyDescent="0.15">
      <c r="A1451" s="97"/>
      <c r="B1451" s="19"/>
      <c r="C1451" s="2"/>
      <c r="D1451" s="16"/>
      <c r="E1451" s="17"/>
      <c r="F1451" s="17"/>
      <c r="G1451" s="17"/>
      <c r="H1451" s="17"/>
      <c r="I1451" s="16"/>
      <c r="J1451" s="99"/>
      <c r="K1451" s="3"/>
      <c r="L1451" s="20"/>
      <c r="M1451" s="15"/>
      <c r="N1451" s="15"/>
      <c r="O1451" s="20"/>
      <c r="P1451" s="2"/>
      <c r="Q1451" s="2"/>
      <c r="R1451" s="4"/>
      <c r="S1451" s="99"/>
      <c r="T1451" s="9"/>
      <c r="AH1451" s="99"/>
      <c r="AI1451" s="2"/>
      <c r="AJ1451" s="9"/>
      <c r="AK1451" s="16"/>
      <c r="AL1451" s="17"/>
      <c r="AM1451" s="99"/>
      <c r="AN1451" s="16"/>
      <c r="AO1451" s="3"/>
      <c r="AP1451" s="15"/>
      <c r="AQ1451" s="15"/>
      <c r="AR1451" s="99"/>
      <c r="AS1451" s="2"/>
      <c r="AT1451" s="2"/>
      <c r="AU1451" s="28"/>
      <c r="AV1451" s="99"/>
    </row>
    <row r="1452" spans="1:48" x14ac:dyDescent="0.15">
      <c r="A1452" s="97"/>
      <c r="B1452" s="19"/>
      <c r="C1452" s="2"/>
      <c r="D1452" s="16"/>
      <c r="E1452" s="17"/>
      <c r="F1452" s="17"/>
      <c r="G1452" s="17"/>
      <c r="H1452" s="17"/>
      <c r="I1452" s="16"/>
      <c r="J1452" s="99"/>
      <c r="K1452" s="3"/>
      <c r="L1452" s="20"/>
      <c r="M1452" s="15"/>
      <c r="N1452" s="15"/>
      <c r="O1452" s="20"/>
      <c r="P1452" s="2"/>
      <c r="Q1452" s="2"/>
      <c r="R1452" s="4"/>
      <c r="S1452" s="99"/>
      <c r="T1452" s="9"/>
      <c r="AH1452" s="99"/>
      <c r="AI1452" s="2"/>
      <c r="AJ1452" s="9"/>
      <c r="AK1452" s="16"/>
      <c r="AL1452" s="17"/>
      <c r="AM1452" s="99"/>
      <c r="AN1452" s="16"/>
      <c r="AO1452" s="3"/>
      <c r="AP1452" s="15"/>
      <c r="AQ1452" s="15"/>
      <c r="AR1452" s="99"/>
      <c r="AS1452" s="2"/>
      <c r="AT1452" s="2"/>
      <c r="AU1452" s="28"/>
      <c r="AV1452" s="99"/>
    </row>
    <row r="1453" spans="1:48" x14ac:dyDescent="0.15">
      <c r="A1453" s="97"/>
      <c r="B1453" s="19"/>
      <c r="C1453" s="2"/>
      <c r="D1453" s="16"/>
      <c r="E1453" s="17"/>
      <c r="F1453" s="17"/>
      <c r="G1453" s="17"/>
      <c r="H1453" s="17"/>
      <c r="I1453" s="16"/>
      <c r="J1453" s="99"/>
      <c r="K1453" s="3"/>
      <c r="L1453" s="20"/>
      <c r="M1453" s="15"/>
      <c r="N1453" s="15"/>
      <c r="O1453" s="20"/>
      <c r="P1453" s="2"/>
      <c r="Q1453" s="2"/>
      <c r="R1453" s="4"/>
      <c r="S1453" s="99"/>
      <c r="T1453" s="9"/>
      <c r="AH1453" s="99"/>
      <c r="AI1453" s="2"/>
      <c r="AJ1453" s="9"/>
      <c r="AK1453" s="16"/>
      <c r="AL1453" s="17"/>
      <c r="AM1453" s="99"/>
      <c r="AN1453" s="16"/>
      <c r="AO1453" s="3"/>
      <c r="AP1453" s="15"/>
      <c r="AQ1453" s="15"/>
      <c r="AR1453" s="99"/>
      <c r="AS1453" s="2"/>
      <c r="AT1453" s="2"/>
      <c r="AU1453" s="28"/>
      <c r="AV1453" s="99"/>
    </row>
    <row r="1454" spans="1:48" x14ac:dyDescent="0.15">
      <c r="A1454" s="97"/>
      <c r="B1454" s="19"/>
      <c r="C1454" s="2"/>
      <c r="D1454" s="16"/>
      <c r="E1454" s="17"/>
      <c r="F1454" s="17"/>
      <c r="G1454" s="17"/>
      <c r="H1454" s="17"/>
      <c r="I1454" s="16"/>
      <c r="J1454" s="99"/>
      <c r="K1454" s="3"/>
      <c r="L1454" s="20"/>
      <c r="M1454" s="15"/>
      <c r="N1454" s="15"/>
      <c r="O1454" s="20"/>
      <c r="P1454" s="2"/>
      <c r="Q1454" s="2"/>
      <c r="R1454" s="4"/>
      <c r="S1454" s="99"/>
      <c r="T1454" s="9"/>
      <c r="AH1454" s="99"/>
      <c r="AI1454" s="2"/>
      <c r="AJ1454" s="9"/>
      <c r="AK1454" s="16"/>
      <c r="AL1454" s="17"/>
      <c r="AM1454" s="99"/>
      <c r="AN1454" s="16"/>
      <c r="AO1454" s="3"/>
      <c r="AP1454" s="15"/>
      <c r="AQ1454" s="15"/>
      <c r="AR1454" s="99"/>
      <c r="AS1454" s="2"/>
      <c r="AT1454" s="2"/>
      <c r="AU1454" s="28"/>
      <c r="AV1454" s="99"/>
    </row>
    <row r="1455" spans="1:48" x14ac:dyDescent="0.15">
      <c r="A1455" s="97"/>
      <c r="B1455" s="19"/>
      <c r="C1455" s="2"/>
      <c r="D1455" s="16"/>
      <c r="E1455" s="17"/>
      <c r="F1455" s="17"/>
      <c r="G1455" s="17"/>
      <c r="H1455" s="17"/>
      <c r="I1455" s="16"/>
      <c r="J1455" s="99"/>
      <c r="K1455" s="3"/>
      <c r="L1455" s="20"/>
      <c r="M1455" s="15"/>
      <c r="N1455" s="15"/>
      <c r="O1455" s="20"/>
      <c r="P1455" s="2"/>
      <c r="Q1455" s="2"/>
      <c r="R1455" s="4"/>
      <c r="S1455" s="99"/>
      <c r="T1455" s="9"/>
      <c r="AH1455" s="99"/>
      <c r="AI1455" s="2"/>
      <c r="AJ1455" s="9"/>
      <c r="AK1455" s="16"/>
      <c r="AL1455" s="17"/>
      <c r="AM1455" s="99"/>
      <c r="AN1455" s="16"/>
      <c r="AO1455" s="3"/>
      <c r="AP1455" s="15"/>
      <c r="AQ1455" s="15"/>
      <c r="AR1455" s="99"/>
      <c r="AS1455" s="2"/>
      <c r="AT1455" s="2"/>
      <c r="AU1455" s="28"/>
      <c r="AV1455" s="99"/>
    </row>
    <row r="1456" spans="1:48" x14ac:dyDescent="0.15">
      <c r="A1456" s="97"/>
      <c r="B1456" s="19"/>
      <c r="C1456" s="2"/>
      <c r="D1456" s="16"/>
      <c r="E1456" s="17"/>
      <c r="F1456" s="17"/>
      <c r="G1456" s="17"/>
      <c r="H1456" s="17"/>
      <c r="I1456" s="16"/>
      <c r="J1456" s="99"/>
      <c r="K1456" s="3"/>
      <c r="L1456" s="20"/>
      <c r="M1456" s="15"/>
      <c r="N1456" s="15"/>
      <c r="O1456" s="20"/>
      <c r="P1456" s="2"/>
      <c r="Q1456" s="2"/>
      <c r="R1456" s="4"/>
      <c r="S1456" s="99"/>
      <c r="T1456" s="9"/>
      <c r="AH1456" s="99"/>
      <c r="AI1456" s="2"/>
      <c r="AJ1456" s="9"/>
      <c r="AK1456" s="16"/>
      <c r="AL1456" s="17"/>
      <c r="AM1456" s="99"/>
      <c r="AN1456" s="16"/>
      <c r="AO1456" s="3"/>
      <c r="AP1456" s="15"/>
      <c r="AQ1456" s="15"/>
      <c r="AR1456" s="99"/>
      <c r="AS1456" s="2"/>
      <c r="AT1456" s="2"/>
      <c r="AU1456" s="28"/>
      <c r="AV1456" s="99"/>
    </row>
    <row r="1457" spans="1:48" x14ac:dyDescent="0.15">
      <c r="A1457" s="97"/>
      <c r="B1457" s="19"/>
      <c r="C1457" s="2"/>
      <c r="D1457" s="16"/>
      <c r="E1457" s="17"/>
      <c r="F1457" s="17"/>
      <c r="G1457" s="17"/>
      <c r="H1457" s="17"/>
      <c r="I1457" s="16"/>
      <c r="J1457" s="99"/>
      <c r="K1457" s="3"/>
      <c r="L1457" s="20"/>
      <c r="M1457" s="15"/>
      <c r="N1457" s="15"/>
      <c r="O1457" s="20"/>
      <c r="P1457" s="2"/>
      <c r="Q1457" s="2"/>
      <c r="R1457" s="4"/>
      <c r="S1457" s="99"/>
      <c r="T1457" s="9"/>
    </row>
    <row r="1458" spans="1:48" x14ac:dyDescent="0.15">
      <c r="A1458" s="97"/>
      <c r="B1458" s="19"/>
      <c r="C1458" s="2"/>
      <c r="D1458" s="16"/>
      <c r="E1458" s="17"/>
      <c r="F1458" s="17"/>
      <c r="G1458" s="17"/>
      <c r="H1458" s="17"/>
      <c r="I1458" s="16"/>
      <c r="J1458" s="99"/>
      <c r="K1458" s="3"/>
      <c r="L1458" s="20"/>
      <c r="M1458" s="15"/>
      <c r="N1458" s="15"/>
      <c r="O1458" s="20"/>
      <c r="P1458" s="2"/>
      <c r="Q1458" s="2"/>
      <c r="R1458" s="4"/>
      <c r="S1458" s="99"/>
      <c r="T1458" s="9"/>
      <c r="AH1458" s="99"/>
      <c r="AI1458" s="3"/>
      <c r="AJ1458" s="3"/>
      <c r="AK1458" s="3"/>
      <c r="AL1458" s="3"/>
      <c r="AM1458" s="99"/>
      <c r="AN1458" s="3"/>
      <c r="AO1458" s="3"/>
      <c r="AP1458" s="3"/>
      <c r="AQ1458" s="3"/>
      <c r="AR1458" s="99"/>
      <c r="AS1458" s="3"/>
      <c r="AT1458" s="3"/>
      <c r="AU1458" s="4"/>
      <c r="AV1458" s="99"/>
    </row>
    <row r="1459" spans="1:48" x14ac:dyDescent="0.15">
      <c r="A1459" s="97"/>
      <c r="B1459" s="19"/>
      <c r="C1459" s="2"/>
      <c r="D1459" s="16"/>
      <c r="E1459" s="17"/>
      <c r="F1459" s="17"/>
      <c r="G1459" s="17"/>
      <c r="H1459" s="17"/>
      <c r="I1459" s="16"/>
      <c r="J1459" s="99"/>
      <c r="K1459" s="3"/>
      <c r="L1459" s="20"/>
      <c r="M1459" s="15"/>
      <c r="N1459" s="15"/>
      <c r="O1459" s="20"/>
      <c r="P1459" s="2"/>
      <c r="Q1459" s="2"/>
      <c r="R1459" s="4"/>
      <c r="S1459" s="99"/>
      <c r="T1459" s="9"/>
      <c r="AH1459" s="99"/>
      <c r="AI1459" s="3"/>
      <c r="AJ1459" s="9"/>
      <c r="AK1459" s="11"/>
      <c r="AL1459" s="12"/>
      <c r="AM1459" s="99"/>
      <c r="AN1459" s="11"/>
      <c r="AO1459" s="14"/>
      <c r="AP1459" s="13"/>
      <c r="AQ1459" s="15"/>
      <c r="AR1459" s="99"/>
      <c r="AS1459" s="2"/>
      <c r="AT1459" s="3"/>
      <c r="AU1459" s="4"/>
      <c r="AV1459" s="99"/>
    </row>
    <row r="1460" spans="1:48" x14ac:dyDescent="0.15">
      <c r="A1460" s="97"/>
      <c r="B1460" s="19"/>
      <c r="C1460" s="2"/>
      <c r="D1460" s="16"/>
      <c r="E1460" s="17"/>
      <c r="F1460" s="17"/>
      <c r="G1460" s="17"/>
      <c r="H1460" s="17"/>
      <c r="I1460" s="16"/>
      <c r="J1460" s="99"/>
      <c r="K1460" s="3"/>
      <c r="L1460" s="20"/>
      <c r="M1460" s="15"/>
      <c r="N1460" s="15"/>
      <c r="O1460" s="20"/>
      <c r="P1460" s="2"/>
      <c r="Q1460" s="2"/>
      <c r="R1460" s="4"/>
      <c r="S1460" s="99"/>
      <c r="T1460" s="9"/>
      <c r="AH1460" s="99"/>
      <c r="AI1460" s="3"/>
      <c r="AJ1460" s="9"/>
      <c r="AK1460" s="16"/>
      <c r="AL1460" s="17"/>
      <c r="AM1460" s="99"/>
      <c r="AN1460" s="16"/>
      <c r="AO1460" s="3"/>
      <c r="AP1460" s="15"/>
      <c r="AQ1460" s="15"/>
      <c r="AR1460" s="99"/>
      <c r="AS1460" s="2"/>
      <c r="AT1460" s="3"/>
      <c r="AU1460" s="4"/>
      <c r="AV1460" s="99"/>
    </row>
    <row r="1461" spans="1:48" x14ac:dyDescent="0.15">
      <c r="A1461" s="97"/>
      <c r="B1461" s="19"/>
      <c r="C1461" s="2"/>
      <c r="D1461" s="16"/>
      <c r="E1461" s="17"/>
      <c r="F1461" s="17"/>
      <c r="G1461" s="17"/>
      <c r="H1461" s="17"/>
      <c r="I1461" s="16"/>
      <c r="J1461" s="99"/>
      <c r="K1461" s="3"/>
      <c r="L1461" s="20"/>
      <c r="M1461" s="15"/>
      <c r="N1461" s="15"/>
      <c r="O1461" s="20"/>
      <c r="P1461" s="2"/>
      <c r="Q1461" s="2"/>
      <c r="R1461" s="4"/>
      <c r="S1461" s="99"/>
      <c r="T1461" s="9"/>
      <c r="AH1461" s="99"/>
      <c r="AI1461" s="3"/>
      <c r="AJ1461" s="9"/>
      <c r="AK1461" s="16"/>
      <c r="AL1461" s="17"/>
      <c r="AM1461" s="99"/>
      <c r="AN1461" s="16"/>
      <c r="AO1461" s="3"/>
      <c r="AP1461" s="15"/>
      <c r="AQ1461" s="15"/>
      <c r="AR1461" s="99"/>
      <c r="AS1461" s="2"/>
      <c r="AT1461" s="3"/>
      <c r="AU1461" s="4"/>
      <c r="AV1461" s="101"/>
    </row>
    <row r="1462" spans="1:48" x14ac:dyDescent="0.15">
      <c r="A1462" s="97"/>
      <c r="B1462" s="19"/>
      <c r="C1462" s="2"/>
      <c r="D1462" s="16"/>
      <c r="E1462" s="17"/>
      <c r="F1462" s="17"/>
      <c r="G1462" s="17"/>
      <c r="H1462" s="17"/>
      <c r="I1462" s="16"/>
      <c r="J1462" s="99"/>
      <c r="K1462" s="3"/>
      <c r="L1462" s="20"/>
      <c r="M1462" s="15"/>
      <c r="N1462" s="15"/>
      <c r="O1462" s="20"/>
      <c r="P1462" s="2"/>
      <c r="Q1462" s="2"/>
      <c r="R1462" s="4"/>
      <c r="S1462" s="99"/>
      <c r="T1462" s="9"/>
      <c r="AH1462" s="99"/>
      <c r="AI1462" s="3"/>
      <c r="AJ1462" s="9"/>
      <c r="AK1462" s="16"/>
      <c r="AL1462" s="17"/>
      <c r="AM1462" s="99"/>
      <c r="AN1462" s="16"/>
      <c r="AO1462" s="3"/>
      <c r="AP1462" s="15"/>
      <c r="AQ1462" s="15"/>
      <c r="AR1462" s="99"/>
      <c r="AS1462" s="2"/>
      <c r="AT1462" s="3"/>
      <c r="AU1462" s="4"/>
      <c r="AV1462" s="101"/>
    </row>
    <row r="1463" spans="1:48" x14ac:dyDescent="0.15">
      <c r="A1463" s="97"/>
      <c r="B1463" s="19"/>
      <c r="C1463" s="2"/>
      <c r="D1463" s="16"/>
      <c r="E1463" s="17"/>
      <c r="F1463" s="17"/>
      <c r="G1463" s="17"/>
      <c r="H1463" s="17"/>
      <c r="I1463" s="16"/>
      <c r="J1463" s="99"/>
      <c r="K1463" s="3"/>
      <c r="L1463" s="20"/>
      <c r="M1463" s="15"/>
      <c r="N1463" s="15"/>
      <c r="O1463" s="20"/>
      <c r="P1463" s="2"/>
      <c r="Q1463" s="2"/>
      <c r="R1463" s="4"/>
      <c r="S1463" s="99"/>
      <c r="T1463" s="9"/>
      <c r="AH1463" s="99"/>
      <c r="AI1463" s="3"/>
      <c r="AJ1463" s="9"/>
      <c r="AK1463" s="16"/>
      <c r="AL1463" s="17"/>
      <c r="AM1463" s="99"/>
      <c r="AN1463" s="16"/>
      <c r="AO1463" s="3"/>
      <c r="AP1463" s="15"/>
      <c r="AQ1463" s="15"/>
      <c r="AR1463" s="99"/>
      <c r="AS1463" s="2"/>
      <c r="AT1463" s="3"/>
      <c r="AU1463" s="4"/>
      <c r="AV1463" s="99"/>
    </row>
    <row r="1464" spans="1:48" x14ac:dyDescent="0.15">
      <c r="A1464" s="97"/>
      <c r="B1464" s="19"/>
      <c r="C1464" s="2"/>
      <c r="D1464" s="16"/>
      <c r="E1464" s="17"/>
      <c r="F1464" s="17"/>
      <c r="G1464" s="17"/>
      <c r="H1464" s="17"/>
      <c r="I1464" s="16"/>
      <c r="J1464" s="99"/>
      <c r="K1464" s="3"/>
      <c r="L1464" s="20"/>
      <c r="M1464" s="15"/>
      <c r="N1464" s="15"/>
      <c r="O1464" s="20"/>
      <c r="P1464" s="2"/>
      <c r="Q1464" s="2"/>
      <c r="R1464" s="4"/>
      <c r="S1464" s="99"/>
      <c r="T1464" s="9"/>
      <c r="AH1464" s="99"/>
      <c r="AI1464" s="2"/>
      <c r="AJ1464" s="9"/>
      <c r="AK1464" s="16"/>
      <c r="AL1464" s="17"/>
      <c r="AM1464" s="99"/>
      <c r="AN1464" s="16"/>
      <c r="AO1464" s="3"/>
      <c r="AP1464" s="15"/>
      <c r="AQ1464" s="15"/>
      <c r="AR1464" s="99"/>
      <c r="AS1464" s="2"/>
      <c r="AT1464" s="2"/>
      <c r="AU1464" s="28"/>
      <c r="AV1464" s="99"/>
    </row>
    <row r="1465" spans="1:48" x14ac:dyDescent="0.15">
      <c r="A1465" s="97"/>
      <c r="B1465" s="19"/>
      <c r="C1465" s="2"/>
      <c r="D1465" s="16"/>
      <c r="E1465" s="17"/>
      <c r="F1465" s="17"/>
      <c r="G1465" s="17"/>
      <c r="H1465" s="17"/>
      <c r="I1465" s="16"/>
      <c r="J1465" s="99"/>
      <c r="K1465" s="3"/>
      <c r="L1465" s="20"/>
      <c r="M1465" s="15"/>
      <c r="N1465" s="15"/>
      <c r="O1465" s="20"/>
      <c r="P1465" s="2"/>
      <c r="Q1465" s="2"/>
      <c r="R1465" s="4"/>
      <c r="S1465" s="99"/>
      <c r="T1465" s="9"/>
      <c r="AH1465" s="99"/>
      <c r="AI1465" s="2"/>
      <c r="AJ1465" s="9"/>
      <c r="AK1465" s="16"/>
      <c r="AL1465" s="17"/>
      <c r="AM1465" s="99"/>
      <c r="AN1465" s="16"/>
      <c r="AO1465" s="3"/>
      <c r="AP1465" s="15"/>
      <c r="AQ1465" s="15"/>
      <c r="AR1465" s="99"/>
      <c r="AS1465" s="2"/>
      <c r="AT1465" s="2"/>
      <c r="AU1465" s="28"/>
      <c r="AV1465" s="99"/>
    </row>
    <row r="1466" spans="1:48" x14ac:dyDescent="0.15">
      <c r="A1466" s="97"/>
      <c r="B1466" s="19"/>
      <c r="C1466" s="2"/>
      <c r="D1466" s="16"/>
      <c r="E1466" s="17"/>
      <c r="F1466" s="17"/>
      <c r="G1466" s="17"/>
      <c r="H1466" s="17"/>
      <c r="I1466" s="16"/>
      <c r="J1466" s="99"/>
      <c r="K1466" s="3"/>
      <c r="L1466" s="20"/>
      <c r="M1466" s="15"/>
      <c r="N1466" s="15"/>
      <c r="O1466" s="20"/>
      <c r="P1466" s="2"/>
      <c r="Q1466" s="2"/>
      <c r="R1466" s="4"/>
      <c r="S1466" s="99"/>
      <c r="T1466" s="9"/>
      <c r="AH1466" s="99"/>
      <c r="AI1466" s="2"/>
      <c r="AJ1466" s="9"/>
      <c r="AK1466" s="16"/>
      <c r="AL1466" s="17"/>
      <c r="AM1466" s="99"/>
      <c r="AN1466" s="16"/>
      <c r="AO1466" s="3"/>
      <c r="AP1466" s="15"/>
      <c r="AQ1466" s="15"/>
      <c r="AR1466" s="99"/>
      <c r="AS1466" s="2"/>
      <c r="AT1466" s="2"/>
      <c r="AU1466" s="28"/>
      <c r="AV1466" s="99"/>
    </row>
    <row r="1467" spans="1:48" x14ac:dyDescent="0.15">
      <c r="A1467" s="97"/>
      <c r="B1467" s="19"/>
      <c r="C1467" s="2"/>
      <c r="D1467" s="16"/>
      <c r="E1467" s="17"/>
      <c r="F1467" s="17"/>
      <c r="G1467" s="17"/>
      <c r="H1467" s="17"/>
      <c r="I1467" s="16"/>
      <c r="J1467" s="99"/>
      <c r="K1467" s="3"/>
      <c r="L1467" s="20"/>
      <c r="M1467" s="15"/>
      <c r="N1467" s="15"/>
      <c r="O1467" s="20"/>
      <c r="P1467" s="2"/>
      <c r="Q1467" s="2"/>
      <c r="R1467" s="4"/>
      <c r="S1467" s="99"/>
      <c r="T1467" s="9"/>
      <c r="AH1467" s="99"/>
      <c r="AI1467" s="2"/>
      <c r="AJ1467" s="9"/>
      <c r="AK1467" s="16"/>
      <c r="AL1467" s="17"/>
      <c r="AM1467" s="99"/>
      <c r="AN1467" s="16"/>
      <c r="AO1467" s="3"/>
      <c r="AP1467" s="15"/>
      <c r="AQ1467" s="15"/>
      <c r="AR1467" s="99"/>
      <c r="AS1467" s="2"/>
      <c r="AT1467" s="2"/>
      <c r="AU1467" s="28"/>
      <c r="AV1467" s="99"/>
    </row>
    <row r="1468" spans="1:48" x14ac:dyDescent="0.15">
      <c r="A1468" s="97"/>
      <c r="B1468" s="19"/>
      <c r="C1468" s="2"/>
      <c r="D1468" s="16"/>
      <c r="E1468" s="17"/>
      <c r="F1468" s="17"/>
      <c r="G1468" s="17"/>
      <c r="H1468" s="17"/>
      <c r="I1468" s="16"/>
      <c r="J1468" s="99"/>
      <c r="K1468" s="3"/>
      <c r="L1468" s="20"/>
      <c r="M1468" s="15"/>
      <c r="N1468" s="15"/>
      <c r="O1468" s="20"/>
      <c r="P1468" s="2"/>
      <c r="Q1468" s="2"/>
      <c r="R1468" s="4"/>
      <c r="S1468" s="99"/>
      <c r="T1468" s="9"/>
      <c r="AH1468" s="99"/>
      <c r="AI1468" s="2"/>
      <c r="AJ1468" s="9"/>
      <c r="AK1468" s="16"/>
      <c r="AL1468" s="17"/>
      <c r="AM1468" s="99"/>
      <c r="AN1468" s="16"/>
      <c r="AO1468" s="3"/>
      <c r="AP1468" s="15"/>
      <c r="AQ1468" s="15"/>
      <c r="AR1468" s="99"/>
      <c r="AS1468" s="2"/>
      <c r="AT1468" s="2"/>
      <c r="AU1468" s="28"/>
      <c r="AV1468" s="99"/>
    </row>
    <row r="1469" spans="1:48" x14ac:dyDescent="0.15">
      <c r="A1469" s="97"/>
      <c r="B1469" s="19"/>
      <c r="C1469" s="2"/>
      <c r="D1469" s="16"/>
      <c r="E1469" s="17"/>
      <c r="F1469" s="17"/>
      <c r="G1469" s="17"/>
      <c r="H1469" s="17"/>
      <c r="I1469" s="16"/>
      <c r="J1469" s="99"/>
      <c r="K1469" s="3"/>
      <c r="L1469" s="20"/>
      <c r="M1469" s="15"/>
      <c r="N1469" s="15"/>
      <c r="O1469" s="20"/>
      <c r="P1469" s="2"/>
      <c r="Q1469" s="2"/>
      <c r="R1469" s="4"/>
      <c r="S1469" s="99"/>
      <c r="T1469" s="9"/>
      <c r="AH1469" s="99"/>
      <c r="AI1469" s="2"/>
      <c r="AJ1469" s="9"/>
      <c r="AK1469" s="16"/>
      <c r="AL1469" s="17"/>
      <c r="AM1469" s="99"/>
      <c r="AN1469" s="16"/>
      <c r="AO1469" s="3"/>
      <c r="AP1469" s="15"/>
      <c r="AQ1469" s="15"/>
      <c r="AR1469" s="99"/>
      <c r="AS1469" s="2"/>
      <c r="AT1469" s="2"/>
      <c r="AU1469" s="28"/>
      <c r="AV1469" s="99"/>
    </row>
    <row r="1470" spans="1:48" x14ac:dyDescent="0.15">
      <c r="A1470" s="97"/>
      <c r="B1470" s="19"/>
      <c r="C1470" s="2"/>
      <c r="D1470" s="16"/>
      <c r="E1470" s="17"/>
      <c r="F1470" s="17"/>
      <c r="G1470" s="17"/>
      <c r="H1470" s="17"/>
      <c r="I1470" s="16"/>
      <c r="J1470" s="99"/>
      <c r="K1470" s="3"/>
      <c r="L1470" s="20"/>
      <c r="M1470" s="15"/>
      <c r="N1470" s="15"/>
      <c r="O1470" s="20"/>
      <c r="P1470" s="2"/>
      <c r="Q1470" s="2"/>
      <c r="R1470" s="4"/>
      <c r="S1470" s="99"/>
      <c r="T1470" s="9"/>
      <c r="AH1470" s="99"/>
      <c r="AI1470" s="2"/>
      <c r="AJ1470" s="9"/>
      <c r="AK1470" s="16"/>
      <c r="AL1470" s="17"/>
      <c r="AM1470" s="99"/>
      <c r="AN1470" s="16"/>
      <c r="AO1470" s="3"/>
      <c r="AP1470" s="15"/>
      <c r="AQ1470" s="15"/>
      <c r="AR1470" s="99"/>
      <c r="AS1470" s="2"/>
      <c r="AT1470" s="2"/>
      <c r="AU1470" s="28"/>
      <c r="AV1470" s="99"/>
    </row>
    <row r="1471" spans="1:48" x14ac:dyDescent="0.15">
      <c r="A1471" s="97"/>
      <c r="B1471" s="19"/>
      <c r="C1471" s="2"/>
      <c r="D1471" s="16"/>
      <c r="E1471" s="17"/>
      <c r="F1471" s="17"/>
      <c r="G1471" s="17"/>
      <c r="H1471" s="17"/>
      <c r="I1471" s="16"/>
      <c r="J1471" s="99"/>
      <c r="K1471" s="3"/>
      <c r="L1471" s="20"/>
      <c r="M1471" s="15"/>
      <c r="N1471" s="15"/>
      <c r="O1471" s="20"/>
      <c r="P1471" s="2"/>
      <c r="Q1471" s="2"/>
      <c r="R1471" s="4"/>
      <c r="S1471" s="99"/>
      <c r="T1471" s="9"/>
      <c r="AH1471" s="99"/>
      <c r="AI1471" s="2"/>
      <c r="AJ1471" s="9"/>
      <c r="AK1471" s="16"/>
      <c r="AL1471" s="17"/>
      <c r="AM1471" s="99"/>
      <c r="AN1471" s="16"/>
      <c r="AO1471" s="3"/>
      <c r="AP1471" s="15"/>
      <c r="AQ1471" s="15"/>
      <c r="AR1471" s="99"/>
      <c r="AS1471" s="2"/>
      <c r="AT1471" s="2"/>
      <c r="AU1471" s="28"/>
      <c r="AV1471" s="99"/>
    </row>
    <row r="1472" spans="1:48" x14ac:dyDescent="0.15">
      <c r="A1472" s="97"/>
      <c r="B1472" s="19"/>
      <c r="C1472" s="2"/>
      <c r="D1472" s="16"/>
      <c r="E1472" s="17"/>
      <c r="F1472" s="17"/>
      <c r="G1472" s="17"/>
      <c r="H1472" s="17"/>
      <c r="I1472" s="16"/>
      <c r="J1472" s="99"/>
      <c r="K1472" s="3"/>
      <c r="L1472" s="20"/>
      <c r="M1472" s="15"/>
      <c r="N1472" s="15"/>
      <c r="O1472" s="20"/>
      <c r="P1472" s="2"/>
      <c r="Q1472" s="2"/>
      <c r="R1472" s="4"/>
      <c r="S1472" s="99"/>
      <c r="T1472" s="9"/>
      <c r="AH1472" s="99"/>
      <c r="AI1472" s="2"/>
      <c r="AJ1472" s="9"/>
      <c r="AK1472" s="16"/>
      <c r="AL1472" s="17"/>
      <c r="AM1472" s="99"/>
      <c r="AN1472" s="16"/>
      <c r="AO1472" s="3"/>
      <c r="AP1472" s="15"/>
      <c r="AQ1472" s="15"/>
      <c r="AR1472" s="99"/>
      <c r="AS1472" s="2"/>
      <c r="AT1472" s="2"/>
      <c r="AU1472" s="28"/>
      <c r="AV1472" s="99"/>
    </row>
    <row r="1473" spans="1:48" x14ac:dyDescent="0.15">
      <c r="A1473" s="97"/>
      <c r="B1473" s="19"/>
      <c r="C1473" s="2"/>
      <c r="D1473" s="16"/>
      <c r="E1473" s="17"/>
      <c r="F1473" s="17"/>
      <c r="G1473" s="17"/>
      <c r="H1473" s="17"/>
      <c r="I1473" s="16"/>
      <c r="J1473" s="99"/>
      <c r="K1473" s="3"/>
      <c r="L1473" s="20"/>
      <c r="M1473" s="15"/>
      <c r="N1473" s="15"/>
      <c r="O1473" s="20"/>
      <c r="P1473" s="2"/>
      <c r="Q1473" s="2"/>
      <c r="R1473" s="4"/>
      <c r="S1473" s="99"/>
      <c r="T1473" s="9"/>
      <c r="AH1473" s="99"/>
      <c r="AI1473" s="2"/>
      <c r="AJ1473" s="9"/>
      <c r="AK1473" s="16"/>
      <c r="AL1473" s="17"/>
      <c r="AM1473" s="99"/>
      <c r="AN1473" s="16"/>
      <c r="AO1473" s="3"/>
      <c r="AP1473" s="15"/>
      <c r="AQ1473" s="15"/>
      <c r="AR1473" s="99"/>
      <c r="AS1473" s="2"/>
      <c r="AT1473" s="2"/>
      <c r="AU1473" s="28"/>
      <c r="AV1473" s="99"/>
    </row>
    <row r="1474" spans="1:48" x14ac:dyDescent="0.15">
      <c r="A1474" s="97"/>
      <c r="B1474" s="19"/>
      <c r="C1474" s="2"/>
      <c r="D1474" s="16"/>
      <c r="E1474" s="17"/>
      <c r="F1474" s="17"/>
      <c r="G1474" s="17"/>
      <c r="H1474" s="17"/>
      <c r="I1474" s="16"/>
      <c r="J1474" s="99"/>
      <c r="K1474" s="3"/>
      <c r="L1474" s="20"/>
      <c r="M1474" s="15"/>
      <c r="N1474" s="15"/>
      <c r="O1474" s="20"/>
      <c r="P1474" s="2"/>
      <c r="Q1474" s="2"/>
      <c r="R1474" s="4"/>
      <c r="S1474" s="99"/>
      <c r="T1474" s="9"/>
      <c r="AH1474" s="99"/>
      <c r="AI1474" s="2"/>
      <c r="AJ1474" s="9"/>
      <c r="AK1474" s="16"/>
      <c r="AL1474" s="17"/>
      <c r="AM1474" s="99"/>
      <c r="AN1474" s="16"/>
      <c r="AO1474" s="3"/>
      <c r="AP1474" s="15"/>
      <c r="AQ1474" s="15"/>
      <c r="AR1474" s="99"/>
      <c r="AS1474" s="2"/>
      <c r="AT1474" s="2"/>
      <c r="AU1474" s="28"/>
      <c r="AV1474" s="99"/>
    </row>
    <row r="1475" spans="1:48" x14ac:dyDescent="0.15">
      <c r="A1475" s="97"/>
      <c r="B1475" s="19"/>
      <c r="C1475" s="2"/>
      <c r="D1475" s="16"/>
      <c r="E1475" s="17"/>
      <c r="F1475" s="17"/>
      <c r="G1475" s="17"/>
      <c r="H1475" s="17"/>
      <c r="I1475" s="16"/>
      <c r="J1475" s="99"/>
      <c r="K1475" s="3"/>
      <c r="L1475" s="20"/>
      <c r="M1475" s="15"/>
      <c r="N1475" s="15"/>
      <c r="O1475" s="20"/>
      <c r="P1475" s="2"/>
      <c r="Q1475" s="2"/>
      <c r="R1475" s="4"/>
      <c r="S1475" s="99"/>
      <c r="T1475" s="9"/>
      <c r="AH1475" s="99"/>
      <c r="AI1475" s="2"/>
      <c r="AJ1475" s="9"/>
      <c r="AK1475" s="16"/>
      <c r="AL1475" s="17"/>
      <c r="AM1475" s="99"/>
      <c r="AN1475" s="16"/>
      <c r="AO1475" s="3"/>
      <c r="AP1475" s="15"/>
      <c r="AQ1475" s="15"/>
      <c r="AR1475" s="99"/>
      <c r="AS1475" s="2"/>
      <c r="AT1475" s="2"/>
      <c r="AU1475" s="28"/>
      <c r="AV1475" s="99"/>
    </row>
    <row r="1476" spans="1:48" x14ac:dyDescent="0.15">
      <c r="A1476" s="97"/>
      <c r="B1476" s="19"/>
      <c r="C1476" s="2"/>
      <c r="D1476" s="16"/>
      <c r="E1476" s="17"/>
      <c r="F1476" s="17"/>
      <c r="G1476" s="17"/>
      <c r="H1476" s="17"/>
      <c r="I1476" s="16"/>
      <c r="J1476" s="99"/>
      <c r="K1476" s="3"/>
      <c r="L1476" s="20"/>
      <c r="M1476" s="15"/>
      <c r="N1476" s="15"/>
      <c r="O1476" s="20"/>
      <c r="P1476" s="2"/>
      <c r="Q1476" s="2"/>
      <c r="R1476" s="4"/>
      <c r="S1476" s="99"/>
      <c r="T1476" s="9"/>
      <c r="AH1476" s="99"/>
      <c r="AI1476" s="2"/>
      <c r="AJ1476" s="9"/>
      <c r="AK1476" s="16"/>
      <c r="AL1476" s="17"/>
      <c r="AM1476" s="99"/>
      <c r="AN1476" s="16"/>
      <c r="AO1476" s="3"/>
      <c r="AP1476" s="15"/>
      <c r="AQ1476" s="15"/>
      <c r="AR1476" s="99"/>
      <c r="AS1476" s="2"/>
      <c r="AT1476" s="2"/>
      <c r="AU1476" s="28"/>
      <c r="AV1476" s="99"/>
    </row>
    <row r="1477" spans="1:48" x14ac:dyDescent="0.15">
      <c r="A1477" s="97"/>
      <c r="B1477" s="19"/>
      <c r="C1477" s="2"/>
      <c r="D1477" s="16"/>
      <c r="E1477" s="17"/>
      <c r="F1477" s="17"/>
      <c r="G1477" s="17"/>
      <c r="H1477" s="17"/>
      <c r="I1477" s="16"/>
      <c r="J1477" s="99"/>
      <c r="K1477" s="3"/>
      <c r="L1477" s="20"/>
      <c r="M1477" s="15"/>
      <c r="N1477" s="15"/>
      <c r="O1477" s="20"/>
      <c r="P1477" s="2"/>
      <c r="Q1477" s="2"/>
      <c r="R1477" s="4"/>
      <c r="S1477" s="99"/>
      <c r="T1477" s="9"/>
      <c r="AH1477" s="99"/>
      <c r="AI1477" s="2"/>
      <c r="AJ1477" s="9"/>
      <c r="AK1477" s="16"/>
      <c r="AL1477" s="17"/>
      <c r="AM1477" s="99"/>
      <c r="AN1477" s="16"/>
      <c r="AO1477" s="3"/>
      <c r="AP1477" s="15"/>
      <c r="AQ1477" s="15"/>
      <c r="AR1477" s="99"/>
      <c r="AS1477" s="2"/>
      <c r="AT1477" s="2"/>
      <c r="AU1477" s="28"/>
      <c r="AV1477" s="99"/>
    </row>
    <row r="1478" spans="1:48" x14ac:dyDescent="0.15">
      <c r="A1478" s="97"/>
      <c r="B1478" s="19"/>
      <c r="C1478" s="2"/>
      <c r="D1478" s="16"/>
      <c r="E1478" s="17"/>
      <c r="F1478" s="17"/>
      <c r="G1478" s="17"/>
      <c r="H1478" s="17"/>
      <c r="I1478" s="16"/>
      <c r="J1478" s="99"/>
      <c r="K1478" s="3"/>
      <c r="L1478" s="20"/>
      <c r="M1478" s="15"/>
      <c r="N1478" s="15"/>
      <c r="O1478" s="20"/>
      <c r="P1478" s="2"/>
      <c r="Q1478" s="2"/>
      <c r="R1478" s="4"/>
      <c r="S1478" s="99"/>
      <c r="T1478" s="9"/>
      <c r="AH1478" s="99"/>
      <c r="AI1478" s="2"/>
      <c r="AJ1478" s="9"/>
      <c r="AK1478" s="16"/>
      <c r="AL1478" s="17"/>
      <c r="AM1478" s="99"/>
      <c r="AN1478" s="16"/>
      <c r="AO1478" s="3"/>
      <c r="AP1478" s="15"/>
      <c r="AQ1478" s="15"/>
      <c r="AR1478" s="99"/>
      <c r="AS1478" s="2"/>
      <c r="AT1478" s="2"/>
      <c r="AU1478" s="28"/>
      <c r="AV1478" s="99"/>
    </row>
    <row r="1479" spans="1:48" x14ac:dyDescent="0.15">
      <c r="A1479" s="97"/>
      <c r="B1479" s="19"/>
      <c r="C1479" s="2"/>
      <c r="D1479" s="16"/>
      <c r="E1479" s="17"/>
      <c r="F1479" s="17"/>
      <c r="G1479" s="17"/>
      <c r="H1479" s="17"/>
      <c r="I1479" s="16"/>
      <c r="J1479" s="99"/>
      <c r="K1479" s="3"/>
      <c r="L1479" s="20"/>
      <c r="M1479" s="15"/>
      <c r="N1479" s="15"/>
      <c r="O1479" s="20"/>
      <c r="P1479" s="2"/>
      <c r="Q1479" s="2"/>
      <c r="R1479" s="4"/>
      <c r="S1479" s="99"/>
      <c r="T1479" s="9"/>
      <c r="AH1479" s="99"/>
      <c r="AI1479" s="3"/>
      <c r="AJ1479" s="9"/>
      <c r="AK1479" s="16"/>
      <c r="AL1479" s="17"/>
      <c r="AM1479" s="99"/>
      <c r="AN1479" s="16"/>
      <c r="AO1479" s="3"/>
      <c r="AP1479" s="15"/>
      <c r="AQ1479" s="15"/>
      <c r="AR1479" s="99"/>
      <c r="AS1479" s="2"/>
      <c r="AT1479" s="3"/>
      <c r="AU1479" s="4"/>
      <c r="AV1479" s="99"/>
    </row>
    <row r="1480" spans="1:48" x14ac:dyDescent="0.15">
      <c r="A1480" s="97"/>
      <c r="B1480" s="19"/>
      <c r="C1480" s="2"/>
      <c r="D1480" s="16"/>
      <c r="E1480" s="17"/>
      <c r="F1480" s="17"/>
      <c r="G1480" s="17"/>
      <c r="H1480" s="17"/>
      <c r="I1480" s="16"/>
      <c r="J1480" s="99"/>
      <c r="K1480" s="3"/>
      <c r="L1480" s="20"/>
      <c r="M1480" s="15"/>
      <c r="N1480" s="15"/>
      <c r="O1480" s="20"/>
      <c r="P1480" s="2"/>
      <c r="Q1480" s="2"/>
      <c r="R1480" s="4"/>
      <c r="S1480" s="99"/>
      <c r="T1480" s="9"/>
      <c r="AH1480" s="99"/>
      <c r="AI1480" s="3"/>
      <c r="AJ1480" s="3"/>
      <c r="AK1480" s="3"/>
      <c r="AL1480" s="3"/>
      <c r="AM1480" s="99"/>
      <c r="AN1480" s="3"/>
      <c r="AO1480" s="3"/>
      <c r="AP1480" s="3"/>
      <c r="AQ1480" s="3"/>
      <c r="AR1480" s="99"/>
      <c r="AS1480" s="3"/>
      <c r="AT1480" s="3"/>
      <c r="AU1480" s="4"/>
      <c r="AV1480" s="99"/>
    </row>
    <row r="1481" spans="1:48" x14ac:dyDescent="0.15">
      <c r="A1481" s="97"/>
      <c r="B1481" s="19"/>
      <c r="C1481" s="2"/>
      <c r="D1481" s="16"/>
      <c r="E1481" s="17"/>
      <c r="F1481" s="17"/>
      <c r="G1481" s="17"/>
      <c r="H1481" s="17"/>
      <c r="I1481" s="16"/>
      <c r="J1481" s="99"/>
      <c r="K1481" s="3"/>
      <c r="L1481" s="20"/>
      <c r="M1481" s="15"/>
      <c r="N1481" s="15"/>
      <c r="O1481" s="20"/>
      <c r="P1481" s="2"/>
      <c r="Q1481" s="2"/>
      <c r="R1481" s="4"/>
      <c r="S1481" s="99"/>
      <c r="T1481" s="9"/>
      <c r="AH1481" s="99"/>
      <c r="AI1481" s="3"/>
      <c r="AJ1481" s="9"/>
      <c r="AK1481" s="11"/>
      <c r="AL1481" s="12"/>
      <c r="AM1481" s="99"/>
      <c r="AN1481" s="11"/>
      <c r="AO1481" s="14"/>
      <c r="AP1481" s="13"/>
      <c r="AQ1481" s="15"/>
      <c r="AR1481" s="99"/>
      <c r="AS1481" s="2"/>
      <c r="AT1481" s="3"/>
      <c r="AU1481" s="4"/>
      <c r="AV1481" s="99"/>
    </row>
    <row r="1482" spans="1:48" x14ac:dyDescent="0.15">
      <c r="A1482" s="97"/>
      <c r="B1482" s="19"/>
      <c r="C1482" s="2"/>
      <c r="D1482" s="16"/>
      <c r="E1482" s="17"/>
      <c r="F1482" s="17"/>
      <c r="G1482" s="17"/>
      <c r="H1482" s="17"/>
      <c r="I1482" s="16"/>
      <c r="J1482" s="99"/>
      <c r="K1482" s="3"/>
      <c r="L1482" s="20"/>
      <c r="M1482" s="15"/>
      <c r="N1482" s="15"/>
      <c r="O1482" s="20"/>
      <c r="P1482" s="2"/>
      <c r="Q1482" s="2"/>
      <c r="R1482" s="4"/>
      <c r="S1482" s="99"/>
      <c r="T1482" s="9"/>
      <c r="AH1482" s="99"/>
      <c r="AI1482" s="3"/>
      <c r="AJ1482" s="9"/>
      <c r="AK1482" s="16"/>
      <c r="AL1482" s="17"/>
      <c r="AM1482" s="99"/>
      <c r="AN1482" s="16"/>
      <c r="AO1482" s="3"/>
      <c r="AP1482" s="15"/>
      <c r="AQ1482" s="15"/>
      <c r="AR1482" s="99"/>
      <c r="AS1482" s="2"/>
      <c r="AT1482" s="3"/>
      <c r="AU1482" s="4"/>
      <c r="AV1482" s="99"/>
    </row>
    <row r="1483" spans="1:48" x14ac:dyDescent="0.15">
      <c r="A1483" s="97"/>
      <c r="B1483" s="19"/>
      <c r="C1483" s="2"/>
      <c r="D1483" s="16"/>
      <c r="E1483" s="17"/>
      <c r="F1483" s="17"/>
      <c r="G1483" s="17"/>
      <c r="H1483" s="17"/>
      <c r="I1483" s="16"/>
      <c r="J1483" s="99"/>
      <c r="K1483" s="3"/>
      <c r="L1483" s="20"/>
      <c r="M1483" s="15"/>
      <c r="N1483" s="15"/>
      <c r="O1483" s="20"/>
      <c r="P1483" s="2"/>
      <c r="Q1483" s="2"/>
      <c r="R1483" s="4"/>
      <c r="S1483" s="99"/>
      <c r="T1483" s="9"/>
      <c r="AH1483" s="99"/>
      <c r="AI1483" s="3"/>
      <c r="AJ1483" s="9"/>
      <c r="AK1483" s="16"/>
      <c r="AL1483" s="17"/>
      <c r="AM1483" s="99"/>
      <c r="AN1483" s="16"/>
      <c r="AO1483" s="3"/>
      <c r="AP1483" s="15"/>
      <c r="AQ1483" s="15"/>
      <c r="AR1483" s="99"/>
      <c r="AS1483" s="2"/>
      <c r="AT1483" s="3"/>
      <c r="AU1483" s="4"/>
      <c r="AV1483" s="101"/>
    </row>
    <row r="1484" spans="1:48" x14ac:dyDescent="0.15">
      <c r="A1484" s="97"/>
      <c r="B1484" s="19"/>
      <c r="C1484" s="2"/>
      <c r="D1484" s="16"/>
      <c r="E1484" s="17"/>
      <c r="F1484" s="17"/>
      <c r="G1484" s="17"/>
      <c r="H1484" s="17"/>
      <c r="I1484" s="16"/>
      <c r="J1484" s="99"/>
      <c r="K1484" s="3"/>
      <c r="L1484" s="20"/>
      <c r="M1484" s="15"/>
      <c r="N1484" s="15"/>
      <c r="O1484" s="20"/>
      <c r="P1484" s="2"/>
      <c r="Q1484" s="2"/>
      <c r="R1484" s="4"/>
      <c r="S1484" s="99"/>
      <c r="T1484" s="9"/>
      <c r="AH1484" s="99"/>
      <c r="AI1484" s="3"/>
      <c r="AJ1484" s="9"/>
      <c r="AK1484" s="16"/>
      <c r="AL1484" s="17"/>
      <c r="AM1484" s="99"/>
      <c r="AN1484" s="16"/>
      <c r="AO1484" s="3"/>
      <c r="AP1484" s="15"/>
      <c r="AQ1484" s="15"/>
      <c r="AR1484" s="99"/>
      <c r="AS1484" s="2"/>
      <c r="AT1484" s="3"/>
      <c r="AU1484" s="4"/>
      <c r="AV1484" s="101"/>
    </row>
    <row r="1485" spans="1:48" x14ac:dyDescent="0.15">
      <c r="A1485" s="97"/>
      <c r="B1485" s="19"/>
      <c r="C1485" s="2"/>
      <c r="D1485" s="16"/>
      <c r="E1485" s="17"/>
      <c r="F1485" s="17"/>
      <c r="G1485" s="17"/>
      <c r="H1485" s="17"/>
      <c r="I1485" s="16"/>
      <c r="J1485" s="99"/>
      <c r="K1485" s="3"/>
      <c r="L1485" s="20"/>
      <c r="M1485" s="15"/>
      <c r="N1485" s="15"/>
      <c r="O1485" s="20"/>
      <c r="P1485" s="2"/>
      <c r="Q1485" s="2"/>
      <c r="R1485" s="4"/>
      <c r="S1485" s="99"/>
      <c r="T1485" s="9"/>
      <c r="AH1485" s="99"/>
      <c r="AI1485" s="3"/>
      <c r="AJ1485" s="9"/>
      <c r="AK1485" s="16"/>
      <c r="AL1485" s="17"/>
      <c r="AM1485" s="99"/>
      <c r="AN1485" s="16"/>
      <c r="AO1485" s="3"/>
      <c r="AP1485" s="15"/>
      <c r="AQ1485" s="15"/>
      <c r="AR1485" s="99"/>
      <c r="AS1485" s="2"/>
      <c r="AT1485" s="3"/>
      <c r="AU1485" s="4"/>
      <c r="AV1485" s="99"/>
    </row>
    <row r="1486" spans="1:48" x14ac:dyDescent="0.15">
      <c r="A1486" s="97"/>
      <c r="B1486" s="19"/>
      <c r="C1486" s="2"/>
      <c r="D1486" s="16"/>
      <c r="E1486" s="17"/>
      <c r="F1486" s="17"/>
      <c r="G1486" s="17"/>
      <c r="H1486" s="17"/>
      <c r="I1486" s="16"/>
      <c r="J1486" s="99"/>
      <c r="K1486" s="3"/>
      <c r="L1486" s="20"/>
      <c r="M1486" s="15"/>
      <c r="N1486" s="15"/>
      <c r="O1486" s="20"/>
      <c r="P1486" s="2"/>
      <c r="Q1486" s="2"/>
      <c r="R1486" s="4"/>
      <c r="S1486" s="99"/>
      <c r="T1486" s="9"/>
      <c r="AH1486" s="99"/>
      <c r="AI1486" s="2"/>
      <c r="AJ1486" s="9"/>
      <c r="AK1486" s="16"/>
      <c r="AL1486" s="17"/>
      <c r="AM1486" s="99"/>
      <c r="AN1486" s="16"/>
      <c r="AO1486" s="3"/>
      <c r="AP1486" s="15"/>
      <c r="AQ1486" s="15"/>
      <c r="AR1486" s="99"/>
      <c r="AS1486" s="2"/>
      <c r="AT1486" s="2"/>
      <c r="AU1486" s="28"/>
      <c r="AV1486" s="99"/>
    </row>
    <row r="1487" spans="1:48" x14ac:dyDescent="0.15">
      <c r="A1487" s="97"/>
      <c r="B1487" s="19"/>
      <c r="C1487" s="2"/>
      <c r="D1487" s="16"/>
      <c r="E1487" s="17"/>
      <c r="F1487" s="17"/>
      <c r="G1487" s="17"/>
      <c r="H1487" s="17"/>
      <c r="I1487" s="16"/>
      <c r="J1487" s="99"/>
      <c r="K1487" s="3"/>
      <c r="L1487" s="20"/>
      <c r="M1487" s="15"/>
      <c r="N1487" s="15"/>
      <c r="O1487" s="20"/>
      <c r="P1487" s="2"/>
      <c r="Q1487" s="2"/>
      <c r="R1487" s="4"/>
      <c r="S1487" s="99"/>
      <c r="T1487" s="9"/>
      <c r="AH1487" s="99"/>
      <c r="AI1487" s="2"/>
      <c r="AJ1487" s="9"/>
      <c r="AK1487" s="16"/>
      <c r="AL1487" s="17"/>
      <c r="AM1487" s="99"/>
      <c r="AN1487" s="16"/>
      <c r="AO1487" s="3"/>
      <c r="AP1487" s="15"/>
      <c r="AQ1487" s="15"/>
      <c r="AR1487" s="99"/>
      <c r="AS1487" s="2"/>
      <c r="AT1487" s="2"/>
      <c r="AU1487" s="28"/>
      <c r="AV1487" s="99"/>
    </row>
    <row r="1488" spans="1:48" x14ac:dyDescent="0.15">
      <c r="A1488" s="97"/>
      <c r="B1488" s="19"/>
      <c r="C1488" s="2"/>
      <c r="D1488" s="16"/>
      <c r="E1488" s="17"/>
      <c r="F1488" s="17"/>
      <c r="G1488" s="17"/>
      <c r="H1488" s="17"/>
      <c r="I1488" s="16"/>
      <c r="J1488" s="99"/>
      <c r="K1488" s="3"/>
      <c r="L1488" s="20"/>
      <c r="M1488" s="15"/>
      <c r="N1488" s="15"/>
      <c r="O1488" s="20"/>
      <c r="P1488" s="2"/>
      <c r="Q1488" s="2"/>
      <c r="R1488" s="4"/>
      <c r="S1488" s="99"/>
      <c r="T1488" s="9"/>
      <c r="AH1488" s="99"/>
      <c r="AI1488" s="2"/>
      <c r="AJ1488" s="9"/>
      <c r="AK1488" s="16"/>
      <c r="AL1488" s="17"/>
      <c r="AM1488" s="99"/>
      <c r="AN1488" s="16"/>
      <c r="AO1488" s="3"/>
      <c r="AP1488" s="15"/>
      <c r="AQ1488" s="15"/>
      <c r="AR1488" s="99"/>
      <c r="AS1488" s="2"/>
      <c r="AT1488" s="2"/>
      <c r="AU1488" s="28"/>
      <c r="AV1488" s="99"/>
    </row>
    <row r="1489" spans="1:48" x14ac:dyDescent="0.15">
      <c r="A1489" s="97"/>
      <c r="B1489" s="19"/>
      <c r="C1489" s="2"/>
      <c r="D1489" s="16"/>
      <c r="E1489" s="17"/>
      <c r="F1489" s="17"/>
      <c r="G1489" s="17"/>
      <c r="H1489" s="17"/>
      <c r="I1489" s="16"/>
      <c r="J1489" s="99"/>
      <c r="K1489" s="3"/>
      <c r="L1489" s="20"/>
      <c r="M1489" s="15"/>
      <c r="N1489" s="15"/>
      <c r="O1489" s="20"/>
      <c r="P1489" s="2"/>
      <c r="Q1489" s="2"/>
      <c r="R1489" s="4"/>
      <c r="S1489" s="99"/>
      <c r="T1489" s="9"/>
      <c r="AH1489" s="99"/>
      <c r="AI1489" s="2"/>
      <c r="AJ1489" s="9"/>
      <c r="AK1489" s="16"/>
      <c r="AL1489" s="17"/>
      <c r="AM1489" s="99"/>
      <c r="AN1489" s="16"/>
      <c r="AO1489" s="3"/>
      <c r="AP1489" s="15"/>
      <c r="AQ1489" s="15"/>
      <c r="AR1489" s="99"/>
      <c r="AS1489" s="2"/>
      <c r="AT1489" s="2"/>
      <c r="AU1489" s="28"/>
      <c r="AV1489" s="99"/>
    </row>
    <row r="1490" spans="1:48" x14ac:dyDescent="0.15">
      <c r="A1490" s="97"/>
      <c r="B1490" s="19"/>
      <c r="C1490" s="2"/>
      <c r="D1490" s="16"/>
      <c r="E1490" s="17"/>
      <c r="F1490" s="17"/>
      <c r="G1490" s="17"/>
      <c r="H1490" s="17"/>
      <c r="I1490" s="16"/>
      <c r="J1490" s="99"/>
      <c r="K1490" s="3"/>
      <c r="L1490" s="20"/>
      <c r="M1490" s="15"/>
      <c r="N1490" s="15"/>
      <c r="O1490" s="20"/>
      <c r="P1490" s="2"/>
      <c r="Q1490" s="2"/>
      <c r="R1490" s="4"/>
      <c r="S1490" s="99"/>
      <c r="T1490" s="9"/>
      <c r="AH1490" s="99"/>
      <c r="AI1490" s="2"/>
      <c r="AJ1490" s="9"/>
      <c r="AK1490" s="16"/>
      <c r="AL1490" s="17"/>
      <c r="AM1490" s="99"/>
      <c r="AN1490" s="16"/>
      <c r="AO1490" s="3"/>
      <c r="AP1490" s="15"/>
      <c r="AQ1490" s="15"/>
      <c r="AR1490" s="99"/>
      <c r="AS1490" s="2"/>
      <c r="AT1490" s="2"/>
      <c r="AU1490" s="28"/>
      <c r="AV1490" s="99"/>
    </row>
    <row r="1491" spans="1:48" x14ac:dyDescent="0.15">
      <c r="A1491" s="97"/>
      <c r="B1491" s="19"/>
      <c r="C1491" s="2"/>
      <c r="D1491" s="16"/>
      <c r="E1491" s="17"/>
      <c r="F1491" s="17"/>
      <c r="G1491" s="17"/>
      <c r="H1491" s="17"/>
      <c r="I1491" s="16"/>
      <c r="J1491" s="99"/>
      <c r="K1491" s="3"/>
      <c r="L1491" s="20"/>
      <c r="M1491" s="15"/>
      <c r="N1491" s="15"/>
      <c r="O1491" s="20"/>
      <c r="P1491" s="2"/>
      <c r="Q1491" s="2"/>
      <c r="R1491" s="4"/>
      <c r="S1491" s="99"/>
      <c r="T1491" s="9"/>
      <c r="AH1491" s="99"/>
      <c r="AI1491" s="2"/>
      <c r="AJ1491" s="9"/>
      <c r="AK1491" s="16"/>
      <c r="AL1491" s="17"/>
      <c r="AM1491" s="99"/>
      <c r="AN1491" s="16"/>
      <c r="AO1491" s="3"/>
      <c r="AP1491" s="15"/>
      <c r="AQ1491" s="15"/>
      <c r="AR1491" s="99"/>
      <c r="AS1491" s="2"/>
      <c r="AT1491" s="2"/>
      <c r="AU1491" s="28"/>
      <c r="AV1491" s="99"/>
    </row>
    <row r="1492" spans="1:48" x14ac:dyDescent="0.15">
      <c r="A1492" s="97"/>
      <c r="B1492" s="19"/>
      <c r="C1492" s="2"/>
      <c r="D1492" s="16"/>
      <c r="E1492" s="17"/>
      <c r="F1492" s="17"/>
      <c r="G1492" s="17"/>
      <c r="H1492" s="17"/>
      <c r="I1492" s="16"/>
      <c r="J1492" s="99"/>
      <c r="K1492" s="3"/>
      <c r="L1492" s="20"/>
      <c r="M1492" s="15"/>
      <c r="N1492" s="15"/>
      <c r="O1492" s="20"/>
      <c r="P1492" s="2"/>
      <c r="Q1492" s="2"/>
      <c r="R1492" s="4"/>
      <c r="S1492" s="99"/>
      <c r="T1492" s="9"/>
      <c r="AH1492" s="99"/>
      <c r="AI1492" s="2"/>
      <c r="AJ1492" s="9"/>
      <c r="AK1492" s="16"/>
      <c r="AL1492" s="17"/>
      <c r="AM1492" s="99"/>
      <c r="AN1492" s="16"/>
      <c r="AO1492" s="3"/>
      <c r="AP1492" s="15"/>
      <c r="AQ1492" s="15"/>
      <c r="AR1492" s="99"/>
      <c r="AS1492" s="2"/>
      <c r="AT1492" s="2"/>
      <c r="AU1492" s="28"/>
      <c r="AV1492" s="99"/>
    </row>
    <row r="1493" spans="1:48" x14ac:dyDescent="0.15">
      <c r="A1493" s="97"/>
      <c r="B1493" s="19"/>
      <c r="C1493" s="2"/>
      <c r="D1493" s="16"/>
      <c r="E1493" s="17"/>
      <c r="F1493" s="17"/>
      <c r="G1493" s="17"/>
      <c r="H1493" s="17"/>
      <c r="I1493" s="16"/>
      <c r="J1493" s="99"/>
      <c r="K1493" s="3"/>
      <c r="L1493" s="20"/>
      <c r="M1493" s="15"/>
      <c r="N1493" s="15"/>
      <c r="O1493" s="20"/>
      <c r="P1493" s="2"/>
      <c r="Q1493" s="2"/>
      <c r="R1493" s="4"/>
      <c r="S1493" s="99"/>
      <c r="T1493" s="9"/>
      <c r="AH1493" s="99"/>
      <c r="AI1493" s="2"/>
      <c r="AJ1493" s="9"/>
      <c r="AK1493" s="16"/>
      <c r="AL1493" s="17"/>
      <c r="AM1493" s="99"/>
      <c r="AN1493" s="16"/>
      <c r="AO1493" s="3"/>
      <c r="AP1493" s="15"/>
      <c r="AQ1493" s="15"/>
      <c r="AR1493" s="99"/>
      <c r="AS1493" s="2"/>
      <c r="AT1493" s="2"/>
      <c r="AU1493" s="28"/>
      <c r="AV1493" s="99"/>
    </row>
    <row r="1494" spans="1:48" x14ac:dyDescent="0.15">
      <c r="A1494" s="97"/>
      <c r="B1494" s="19"/>
      <c r="C1494" s="2"/>
      <c r="D1494" s="16"/>
      <c r="E1494" s="17"/>
      <c r="F1494" s="17"/>
      <c r="G1494" s="17"/>
      <c r="H1494" s="17"/>
      <c r="I1494" s="16"/>
      <c r="J1494" s="99"/>
      <c r="K1494" s="3"/>
      <c r="L1494" s="20"/>
      <c r="M1494" s="15"/>
      <c r="N1494" s="15"/>
      <c r="O1494" s="20"/>
      <c r="P1494" s="2"/>
      <c r="Q1494" s="2"/>
      <c r="R1494" s="4"/>
      <c r="S1494" s="99"/>
      <c r="T1494" s="9"/>
      <c r="AH1494" s="99"/>
      <c r="AI1494" s="2"/>
      <c r="AJ1494" s="9"/>
      <c r="AK1494" s="16"/>
      <c r="AL1494" s="17"/>
      <c r="AM1494" s="99"/>
      <c r="AN1494" s="16"/>
      <c r="AO1494" s="3"/>
      <c r="AP1494" s="15"/>
      <c r="AQ1494" s="15"/>
      <c r="AR1494" s="99"/>
      <c r="AS1494" s="2"/>
      <c r="AT1494" s="2"/>
      <c r="AU1494" s="28"/>
      <c r="AV1494" s="99"/>
    </row>
    <row r="1495" spans="1:48" x14ac:dyDescent="0.15">
      <c r="A1495" s="97"/>
      <c r="B1495" s="19"/>
      <c r="C1495" s="2"/>
      <c r="D1495" s="16"/>
      <c r="E1495" s="17"/>
      <c r="F1495" s="17"/>
      <c r="G1495" s="17"/>
      <c r="H1495" s="17"/>
      <c r="I1495" s="16"/>
      <c r="J1495" s="99"/>
      <c r="K1495" s="3"/>
      <c r="L1495" s="20"/>
      <c r="M1495" s="15"/>
      <c r="N1495" s="15"/>
      <c r="O1495" s="20"/>
      <c r="P1495" s="2"/>
      <c r="Q1495" s="2"/>
      <c r="R1495" s="4"/>
      <c r="S1495" s="99"/>
      <c r="T1495" s="9"/>
      <c r="AH1495" s="99"/>
      <c r="AI1495" s="2"/>
      <c r="AJ1495" s="9"/>
      <c r="AK1495" s="16"/>
      <c r="AL1495" s="17"/>
      <c r="AM1495" s="99"/>
      <c r="AN1495" s="16"/>
      <c r="AO1495" s="3"/>
      <c r="AP1495" s="15"/>
      <c r="AQ1495" s="15"/>
      <c r="AR1495" s="99"/>
      <c r="AS1495" s="2"/>
      <c r="AT1495" s="2"/>
      <c r="AU1495" s="28"/>
      <c r="AV1495" s="99"/>
    </row>
    <row r="1496" spans="1:48" x14ac:dyDescent="0.15">
      <c r="A1496" s="97"/>
      <c r="B1496" s="19"/>
      <c r="C1496" s="2"/>
      <c r="D1496" s="16"/>
      <c r="E1496" s="17"/>
      <c r="F1496" s="17"/>
      <c r="G1496" s="17"/>
      <c r="H1496" s="17"/>
      <c r="I1496" s="16"/>
      <c r="J1496" s="99"/>
      <c r="K1496" s="3"/>
      <c r="L1496" s="20"/>
      <c r="M1496" s="15"/>
      <c r="N1496" s="15"/>
      <c r="O1496" s="20"/>
      <c r="P1496" s="2"/>
      <c r="Q1496" s="2"/>
      <c r="R1496" s="4"/>
      <c r="S1496" s="99"/>
      <c r="T1496" s="9"/>
      <c r="AH1496" s="99"/>
      <c r="AI1496" s="2"/>
      <c r="AJ1496" s="9"/>
      <c r="AK1496" s="16"/>
      <c r="AL1496" s="17"/>
      <c r="AM1496" s="99"/>
      <c r="AN1496" s="16"/>
      <c r="AO1496" s="3"/>
      <c r="AP1496" s="15"/>
      <c r="AQ1496" s="15"/>
      <c r="AR1496" s="99"/>
      <c r="AS1496" s="2"/>
      <c r="AT1496" s="2"/>
      <c r="AU1496" s="28"/>
      <c r="AV1496" s="99"/>
    </row>
    <row r="1497" spans="1:48" x14ac:dyDescent="0.15">
      <c r="A1497" s="97"/>
      <c r="B1497" s="19"/>
      <c r="C1497" s="2"/>
      <c r="D1497" s="16"/>
      <c r="E1497" s="17"/>
      <c r="F1497" s="17"/>
      <c r="G1497" s="17"/>
      <c r="H1497" s="17"/>
      <c r="I1497" s="16"/>
      <c r="J1497" s="99"/>
      <c r="K1497" s="3"/>
      <c r="L1497" s="20"/>
      <c r="M1497" s="15"/>
      <c r="N1497" s="15"/>
      <c r="O1497" s="20"/>
      <c r="P1497" s="2"/>
      <c r="Q1497" s="2"/>
      <c r="R1497" s="4"/>
      <c r="S1497" s="99"/>
      <c r="T1497" s="9"/>
      <c r="AH1497" s="99"/>
      <c r="AI1497" s="2"/>
      <c r="AJ1497" s="9"/>
      <c r="AK1497" s="16"/>
      <c r="AL1497" s="17"/>
      <c r="AM1497" s="99"/>
      <c r="AN1497" s="16"/>
      <c r="AO1497" s="3"/>
      <c r="AP1497" s="15"/>
      <c r="AQ1497" s="15"/>
      <c r="AR1497" s="99"/>
      <c r="AS1497" s="2"/>
      <c r="AT1497" s="2"/>
      <c r="AU1497" s="28"/>
      <c r="AV1497" s="99"/>
    </row>
    <row r="1498" spans="1:48" x14ac:dyDescent="0.15">
      <c r="A1498" s="97"/>
      <c r="B1498" s="19"/>
      <c r="C1498" s="2"/>
      <c r="D1498" s="16"/>
      <c r="E1498" s="17"/>
      <c r="F1498" s="17"/>
      <c r="G1498" s="17"/>
      <c r="H1498" s="17"/>
      <c r="I1498" s="16"/>
      <c r="J1498" s="99"/>
      <c r="K1498" s="3"/>
      <c r="L1498" s="20"/>
      <c r="M1498" s="15"/>
      <c r="N1498" s="15"/>
      <c r="O1498" s="20"/>
      <c r="P1498" s="2"/>
      <c r="Q1498" s="2"/>
      <c r="R1498" s="4"/>
      <c r="S1498" s="99"/>
      <c r="T1498" s="9"/>
      <c r="AH1498" s="99"/>
      <c r="AI1498" s="2"/>
      <c r="AJ1498" s="9"/>
      <c r="AK1498" s="16"/>
      <c r="AL1498" s="17"/>
      <c r="AM1498" s="99"/>
      <c r="AN1498" s="16"/>
      <c r="AO1498" s="3"/>
      <c r="AP1498" s="15"/>
      <c r="AQ1498" s="15"/>
      <c r="AR1498" s="99"/>
      <c r="AS1498" s="2"/>
      <c r="AT1498" s="2"/>
      <c r="AU1498" s="28"/>
      <c r="AV1498" s="99"/>
    </row>
    <row r="1499" spans="1:48" x14ac:dyDescent="0.15">
      <c r="A1499" s="97"/>
      <c r="B1499" s="19"/>
      <c r="C1499" s="2"/>
      <c r="D1499" s="16"/>
      <c r="E1499" s="17"/>
      <c r="F1499" s="17"/>
      <c r="G1499" s="17"/>
      <c r="H1499" s="17"/>
      <c r="I1499" s="16"/>
      <c r="J1499" s="99"/>
      <c r="K1499" s="3"/>
      <c r="L1499" s="20"/>
      <c r="M1499" s="15"/>
      <c r="N1499" s="15"/>
      <c r="O1499" s="20"/>
      <c r="P1499" s="2"/>
      <c r="Q1499" s="2"/>
      <c r="R1499" s="4"/>
      <c r="S1499" s="99"/>
      <c r="T1499" s="9"/>
      <c r="AH1499" s="99"/>
      <c r="AI1499" s="2"/>
      <c r="AJ1499" s="9"/>
      <c r="AK1499" s="16"/>
      <c r="AL1499" s="17"/>
      <c r="AM1499" s="99"/>
      <c r="AN1499" s="16"/>
      <c r="AO1499" s="3"/>
      <c r="AP1499" s="15"/>
      <c r="AQ1499" s="15"/>
      <c r="AR1499" s="99"/>
      <c r="AS1499" s="2"/>
      <c r="AT1499" s="2"/>
      <c r="AU1499" s="28"/>
      <c r="AV1499" s="99"/>
    </row>
    <row r="1500" spans="1:48" x14ac:dyDescent="0.15">
      <c r="A1500" s="97"/>
      <c r="B1500" s="19"/>
      <c r="C1500" s="2"/>
      <c r="D1500" s="16"/>
      <c r="E1500" s="17"/>
      <c r="F1500" s="17"/>
      <c r="G1500" s="17"/>
      <c r="H1500" s="17"/>
      <c r="I1500" s="16"/>
      <c r="J1500" s="99"/>
      <c r="K1500" s="3"/>
      <c r="L1500" s="20"/>
      <c r="M1500" s="15"/>
      <c r="N1500" s="15"/>
      <c r="O1500" s="20"/>
      <c r="P1500" s="2"/>
      <c r="Q1500" s="2"/>
      <c r="R1500" s="4"/>
      <c r="S1500" s="99"/>
      <c r="T1500" s="9"/>
      <c r="AH1500" s="99"/>
      <c r="AI1500" s="2"/>
      <c r="AJ1500" s="9"/>
      <c r="AK1500" s="16"/>
      <c r="AL1500" s="17"/>
      <c r="AM1500" s="99"/>
      <c r="AN1500" s="16"/>
      <c r="AO1500" s="3"/>
      <c r="AP1500" s="15"/>
      <c r="AQ1500" s="15"/>
      <c r="AR1500" s="99"/>
      <c r="AS1500" s="2"/>
      <c r="AT1500" s="2"/>
      <c r="AU1500" s="28"/>
      <c r="AV1500" s="99"/>
    </row>
    <row r="1501" spans="1:48" x14ac:dyDescent="0.15">
      <c r="A1501" s="97"/>
      <c r="B1501" s="19"/>
      <c r="C1501" s="2"/>
      <c r="D1501" s="16"/>
      <c r="E1501" s="17"/>
      <c r="F1501" s="17"/>
      <c r="G1501" s="17"/>
      <c r="H1501" s="17"/>
      <c r="I1501" s="16"/>
      <c r="J1501" s="99"/>
      <c r="K1501" s="3"/>
      <c r="L1501" s="20"/>
      <c r="M1501" s="15"/>
      <c r="N1501" s="15"/>
      <c r="O1501" s="20"/>
      <c r="P1501" s="2"/>
      <c r="Q1501" s="2"/>
      <c r="R1501" s="4"/>
      <c r="S1501" s="99"/>
      <c r="T1501" s="9"/>
      <c r="AH1501" s="99"/>
      <c r="AI1501" s="3"/>
      <c r="AJ1501" s="9"/>
      <c r="AK1501" s="16"/>
      <c r="AL1501" s="17"/>
      <c r="AM1501" s="99"/>
      <c r="AN1501" s="16"/>
      <c r="AO1501" s="3"/>
      <c r="AP1501" s="15"/>
      <c r="AQ1501" s="15"/>
      <c r="AR1501" s="99"/>
      <c r="AS1501" s="2"/>
      <c r="AT1501" s="3"/>
      <c r="AU1501" s="4"/>
      <c r="AV1501" s="99"/>
    </row>
    <row r="1502" spans="1:48" x14ac:dyDescent="0.15">
      <c r="A1502" s="97"/>
      <c r="B1502" s="19"/>
      <c r="C1502" s="2"/>
      <c r="D1502" s="16"/>
      <c r="E1502" s="17"/>
      <c r="F1502" s="17"/>
      <c r="G1502" s="17"/>
      <c r="H1502" s="17"/>
      <c r="I1502" s="16"/>
      <c r="J1502" s="99"/>
      <c r="K1502" s="3"/>
      <c r="L1502" s="20"/>
      <c r="M1502" s="15"/>
      <c r="N1502" s="15"/>
      <c r="O1502" s="20"/>
      <c r="P1502" s="2"/>
      <c r="Q1502" s="2"/>
      <c r="R1502" s="4"/>
      <c r="S1502" s="99"/>
      <c r="T1502" s="9"/>
      <c r="AH1502" s="99"/>
      <c r="AI1502" s="3"/>
      <c r="AJ1502" s="3"/>
      <c r="AK1502" s="3"/>
      <c r="AL1502" s="3"/>
      <c r="AM1502" s="99"/>
      <c r="AN1502" s="3"/>
      <c r="AO1502" s="3"/>
      <c r="AP1502" s="3"/>
      <c r="AQ1502" s="3"/>
      <c r="AR1502" s="99"/>
      <c r="AS1502" s="3"/>
      <c r="AT1502" s="3"/>
      <c r="AU1502" s="4"/>
      <c r="AV1502" s="99"/>
    </row>
    <row r="1503" spans="1:48" x14ac:dyDescent="0.15">
      <c r="A1503" s="97"/>
      <c r="B1503" s="19"/>
      <c r="C1503" s="2"/>
      <c r="D1503" s="16"/>
      <c r="E1503" s="17"/>
      <c r="F1503" s="17"/>
      <c r="G1503" s="17"/>
      <c r="H1503" s="17"/>
      <c r="I1503" s="16"/>
      <c r="J1503" s="99"/>
      <c r="K1503" s="3"/>
      <c r="L1503" s="20"/>
      <c r="M1503" s="15"/>
      <c r="N1503" s="15"/>
      <c r="O1503" s="20"/>
      <c r="P1503" s="2"/>
      <c r="Q1503" s="2"/>
      <c r="R1503" s="4"/>
      <c r="S1503" s="99"/>
      <c r="T1503" s="9"/>
      <c r="AH1503" s="99"/>
      <c r="AI1503" s="3"/>
      <c r="AJ1503" s="9"/>
      <c r="AK1503" s="11"/>
      <c r="AL1503" s="12"/>
      <c r="AM1503" s="99"/>
      <c r="AN1503" s="11"/>
      <c r="AO1503" s="14"/>
      <c r="AP1503" s="13"/>
      <c r="AQ1503" s="15"/>
      <c r="AR1503" s="99"/>
      <c r="AS1503" s="2"/>
      <c r="AT1503" s="3"/>
      <c r="AU1503" s="4"/>
      <c r="AV1503" s="99"/>
    </row>
    <row r="1504" spans="1:48" x14ac:dyDescent="0.15">
      <c r="A1504" s="97"/>
      <c r="B1504" s="19"/>
      <c r="C1504" s="2"/>
      <c r="D1504" s="16"/>
      <c r="E1504" s="17"/>
      <c r="F1504" s="17"/>
      <c r="G1504" s="17"/>
      <c r="H1504" s="17"/>
      <c r="I1504" s="16"/>
      <c r="J1504" s="99"/>
      <c r="K1504" s="3"/>
      <c r="L1504" s="20"/>
      <c r="M1504" s="15"/>
      <c r="N1504" s="15"/>
      <c r="O1504" s="20"/>
      <c r="P1504" s="2"/>
      <c r="Q1504" s="2"/>
      <c r="R1504" s="4"/>
      <c r="S1504" s="99"/>
      <c r="T1504" s="9"/>
      <c r="AH1504" s="99"/>
      <c r="AI1504" s="3"/>
      <c r="AJ1504" s="9"/>
      <c r="AK1504" s="16"/>
      <c r="AL1504" s="17"/>
      <c r="AM1504" s="99"/>
      <c r="AN1504" s="16"/>
      <c r="AO1504" s="3"/>
      <c r="AP1504" s="15"/>
      <c r="AQ1504" s="15"/>
      <c r="AR1504" s="99"/>
      <c r="AS1504" s="2"/>
      <c r="AT1504" s="3"/>
      <c r="AU1504" s="4"/>
      <c r="AV1504" s="99"/>
    </row>
    <row r="1505" spans="1:48" x14ac:dyDescent="0.15">
      <c r="A1505" s="97"/>
      <c r="B1505" s="19"/>
      <c r="C1505" s="2"/>
      <c r="D1505" s="16"/>
      <c r="E1505" s="17"/>
      <c r="F1505" s="17"/>
      <c r="G1505" s="17"/>
      <c r="H1505" s="17"/>
      <c r="I1505" s="16"/>
      <c r="J1505" s="99"/>
      <c r="K1505" s="3"/>
      <c r="L1505" s="20"/>
      <c r="M1505" s="15"/>
      <c r="N1505" s="15"/>
      <c r="O1505" s="20"/>
      <c r="P1505" s="2"/>
      <c r="Q1505" s="2"/>
      <c r="R1505" s="4"/>
      <c r="S1505" s="99"/>
      <c r="T1505" s="9"/>
      <c r="AH1505" s="99"/>
      <c r="AI1505" s="3"/>
      <c r="AJ1505" s="9"/>
      <c r="AK1505" s="16"/>
      <c r="AL1505" s="17"/>
      <c r="AM1505" s="99"/>
      <c r="AN1505" s="16"/>
      <c r="AO1505" s="3"/>
      <c r="AP1505" s="15"/>
      <c r="AQ1505" s="15"/>
      <c r="AR1505" s="99"/>
      <c r="AS1505" s="2"/>
      <c r="AT1505" s="3"/>
      <c r="AU1505" s="4"/>
      <c r="AV1505" s="101"/>
    </row>
    <row r="1506" spans="1:48" x14ac:dyDescent="0.15">
      <c r="A1506" s="97"/>
      <c r="B1506" s="19"/>
      <c r="C1506" s="2"/>
      <c r="D1506" s="16"/>
      <c r="E1506" s="17"/>
      <c r="F1506" s="17"/>
      <c r="G1506" s="17"/>
      <c r="H1506" s="17"/>
      <c r="I1506" s="16"/>
      <c r="J1506" s="99"/>
      <c r="K1506" s="3"/>
      <c r="L1506" s="20"/>
      <c r="M1506" s="15"/>
      <c r="N1506" s="15"/>
      <c r="O1506" s="20"/>
      <c r="P1506" s="2"/>
      <c r="Q1506" s="2"/>
      <c r="R1506" s="4"/>
      <c r="S1506" s="99"/>
      <c r="T1506" s="9"/>
      <c r="AH1506" s="99"/>
      <c r="AI1506" s="3"/>
      <c r="AJ1506" s="9"/>
      <c r="AK1506" s="16"/>
      <c r="AL1506" s="17"/>
      <c r="AM1506" s="99"/>
      <c r="AN1506" s="16"/>
      <c r="AO1506" s="3"/>
      <c r="AP1506" s="15"/>
      <c r="AQ1506" s="15"/>
      <c r="AR1506" s="99"/>
      <c r="AS1506" s="2"/>
      <c r="AT1506" s="3"/>
      <c r="AU1506" s="4"/>
      <c r="AV1506" s="101"/>
    </row>
    <row r="1507" spans="1:48" x14ac:dyDescent="0.15">
      <c r="A1507" s="97"/>
      <c r="B1507" s="19"/>
      <c r="C1507" s="2"/>
      <c r="D1507" s="16"/>
      <c r="E1507" s="17"/>
      <c r="F1507" s="17"/>
      <c r="G1507" s="17"/>
      <c r="H1507" s="17"/>
      <c r="I1507" s="16"/>
      <c r="J1507" s="99"/>
      <c r="K1507" s="3"/>
      <c r="L1507" s="20"/>
      <c r="M1507" s="15"/>
      <c r="N1507" s="15"/>
      <c r="O1507" s="20"/>
      <c r="P1507" s="2"/>
      <c r="Q1507" s="2"/>
      <c r="R1507" s="4"/>
      <c r="S1507" s="99"/>
      <c r="T1507" s="9"/>
      <c r="AH1507" s="99"/>
      <c r="AI1507" s="3"/>
      <c r="AJ1507" s="9"/>
      <c r="AK1507" s="16"/>
      <c r="AL1507" s="17"/>
      <c r="AM1507" s="99"/>
      <c r="AN1507" s="16"/>
      <c r="AO1507" s="3"/>
      <c r="AP1507" s="15"/>
      <c r="AQ1507" s="15"/>
      <c r="AR1507" s="99"/>
      <c r="AS1507" s="2"/>
      <c r="AT1507" s="3"/>
      <c r="AU1507" s="4"/>
      <c r="AV1507" s="99"/>
    </row>
    <row r="1508" spans="1:48" x14ac:dyDescent="0.15">
      <c r="A1508" s="97"/>
      <c r="B1508" s="19"/>
      <c r="C1508" s="2"/>
      <c r="D1508" s="16"/>
      <c r="E1508" s="17"/>
      <c r="F1508" s="17"/>
      <c r="G1508" s="17"/>
      <c r="H1508" s="17"/>
      <c r="I1508" s="16"/>
      <c r="J1508" s="99"/>
      <c r="K1508" s="3"/>
      <c r="L1508" s="20"/>
      <c r="M1508" s="15"/>
      <c r="N1508" s="15"/>
      <c r="O1508" s="20"/>
      <c r="P1508" s="2"/>
      <c r="Q1508" s="2"/>
      <c r="R1508" s="4"/>
      <c r="S1508" s="99"/>
      <c r="T1508" s="9"/>
      <c r="AH1508" s="99"/>
      <c r="AI1508" s="2"/>
      <c r="AJ1508" s="9"/>
      <c r="AK1508" s="16"/>
      <c r="AL1508" s="17"/>
      <c r="AM1508" s="99"/>
      <c r="AN1508" s="16"/>
      <c r="AO1508" s="3"/>
      <c r="AP1508" s="15"/>
      <c r="AQ1508" s="15"/>
      <c r="AR1508" s="99"/>
      <c r="AS1508" s="2"/>
      <c r="AT1508" s="2"/>
      <c r="AU1508" s="28"/>
      <c r="AV1508" s="99"/>
    </row>
    <row r="1509" spans="1:48" x14ac:dyDescent="0.15">
      <c r="A1509" s="97"/>
      <c r="B1509" s="19"/>
      <c r="C1509" s="2"/>
      <c r="D1509" s="16"/>
      <c r="E1509" s="17"/>
      <c r="F1509" s="17"/>
      <c r="G1509" s="17"/>
      <c r="H1509" s="17"/>
      <c r="I1509" s="16"/>
      <c r="J1509" s="99"/>
      <c r="K1509" s="3"/>
      <c r="L1509" s="20"/>
      <c r="M1509" s="15"/>
      <c r="N1509" s="15"/>
      <c r="O1509" s="20"/>
      <c r="P1509" s="2"/>
      <c r="Q1509" s="2"/>
      <c r="R1509" s="4"/>
      <c r="S1509" s="99"/>
      <c r="T1509" s="9"/>
      <c r="AH1509" s="99"/>
      <c r="AI1509" s="2"/>
      <c r="AJ1509" s="9"/>
      <c r="AK1509" s="16"/>
      <c r="AL1509" s="17"/>
      <c r="AM1509" s="99"/>
      <c r="AN1509" s="16"/>
      <c r="AO1509" s="3"/>
      <c r="AP1509" s="15"/>
      <c r="AQ1509" s="15"/>
      <c r="AR1509" s="99"/>
      <c r="AS1509" s="2"/>
      <c r="AT1509" s="2"/>
      <c r="AU1509" s="28"/>
      <c r="AV1509" s="99"/>
    </row>
    <row r="1510" spans="1:48" x14ac:dyDescent="0.15">
      <c r="A1510" s="97"/>
      <c r="B1510" s="19"/>
      <c r="C1510" s="2"/>
      <c r="D1510" s="16"/>
      <c r="E1510" s="17"/>
      <c r="F1510" s="17"/>
      <c r="G1510" s="17"/>
      <c r="H1510" s="17"/>
      <c r="I1510" s="16"/>
      <c r="J1510" s="99"/>
      <c r="K1510" s="3"/>
      <c r="L1510" s="20"/>
      <c r="M1510" s="15"/>
      <c r="N1510" s="15"/>
      <c r="O1510" s="20"/>
      <c r="P1510" s="2"/>
      <c r="Q1510" s="2"/>
      <c r="R1510" s="4"/>
      <c r="S1510" s="99"/>
      <c r="T1510" s="9"/>
      <c r="AH1510" s="99"/>
      <c r="AI1510" s="2"/>
      <c r="AJ1510" s="9"/>
      <c r="AK1510" s="16"/>
      <c r="AL1510" s="17"/>
      <c r="AM1510" s="99"/>
      <c r="AN1510" s="16"/>
      <c r="AO1510" s="3"/>
      <c r="AP1510" s="15"/>
      <c r="AQ1510" s="15"/>
      <c r="AR1510" s="99"/>
      <c r="AS1510" s="2"/>
      <c r="AT1510" s="2"/>
      <c r="AU1510" s="28"/>
      <c r="AV1510" s="99"/>
    </row>
    <row r="1511" spans="1:48" x14ac:dyDescent="0.15">
      <c r="A1511" s="97"/>
      <c r="B1511" s="19"/>
      <c r="C1511" s="2"/>
      <c r="D1511" s="16"/>
      <c r="E1511" s="17"/>
      <c r="F1511" s="17"/>
      <c r="G1511" s="17"/>
      <c r="H1511" s="17"/>
      <c r="I1511" s="16"/>
      <c r="J1511" s="99"/>
      <c r="K1511" s="3"/>
      <c r="L1511" s="20"/>
      <c r="M1511" s="15"/>
      <c r="N1511" s="15"/>
      <c r="O1511" s="20"/>
      <c r="P1511" s="2"/>
      <c r="Q1511" s="2"/>
      <c r="R1511" s="4"/>
      <c r="S1511" s="99"/>
      <c r="T1511" s="9"/>
      <c r="AH1511" s="99"/>
      <c r="AI1511" s="2"/>
      <c r="AJ1511" s="9"/>
      <c r="AK1511" s="16"/>
      <c r="AL1511" s="17"/>
      <c r="AM1511" s="99"/>
      <c r="AN1511" s="16"/>
      <c r="AO1511" s="3"/>
      <c r="AP1511" s="15"/>
      <c r="AQ1511" s="15"/>
      <c r="AR1511" s="99"/>
      <c r="AS1511" s="2"/>
      <c r="AT1511" s="2"/>
      <c r="AU1511" s="28"/>
      <c r="AV1511" s="99"/>
    </row>
    <row r="1512" spans="1:48" x14ac:dyDescent="0.15">
      <c r="A1512" s="97"/>
      <c r="B1512" s="19"/>
      <c r="C1512" s="2"/>
      <c r="D1512" s="16"/>
      <c r="E1512" s="17"/>
      <c r="F1512" s="17"/>
      <c r="G1512" s="17"/>
      <c r="H1512" s="17"/>
      <c r="I1512" s="16"/>
      <c r="J1512" s="99"/>
      <c r="K1512" s="3"/>
      <c r="L1512" s="20"/>
      <c r="M1512" s="15"/>
      <c r="N1512" s="15"/>
      <c r="O1512" s="20"/>
      <c r="P1512" s="2"/>
      <c r="Q1512" s="2"/>
      <c r="R1512" s="4"/>
      <c r="S1512" s="99"/>
      <c r="T1512" s="9"/>
      <c r="AH1512" s="99"/>
      <c r="AI1512" s="2"/>
      <c r="AJ1512" s="9"/>
      <c r="AK1512" s="16"/>
      <c r="AL1512" s="17"/>
      <c r="AM1512" s="99"/>
      <c r="AN1512" s="16"/>
      <c r="AO1512" s="3"/>
      <c r="AP1512" s="15"/>
      <c r="AQ1512" s="15"/>
      <c r="AR1512" s="99"/>
      <c r="AS1512" s="2"/>
      <c r="AT1512" s="2"/>
      <c r="AU1512" s="28"/>
      <c r="AV1512" s="99"/>
    </row>
    <row r="1513" spans="1:48" x14ac:dyDescent="0.15">
      <c r="A1513" s="97"/>
      <c r="B1513" s="19"/>
      <c r="C1513" s="2"/>
      <c r="D1513" s="16"/>
      <c r="E1513" s="17"/>
      <c r="F1513" s="17"/>
      <c r="G1513" s="17"/>
      <c r="H1513" s="17"/>
      <c r="I1513" s="16"/>
      <c r="J1513" s="99"/>
      <c r="K1513" s="3"/>
      <c r="L1513" s="20"/>
      <c r="M1513" s="15"/>
      <c r="N1513" s="15"/>
      <c r="O1513" s="20"/>
      <c r="P1513" s="2"/>
      <c r="Q1513" s="2"/>
      <c r="R1513" s="4"/>
      <c r="S1513" s="99"/>
      <c r="T1513" s="9"/>
      <c r="AH1513" s="99"/>
      <c r="AI1513" s="2"/>
      <c r="AJ1513" s="9"/>
      <c r="AK1513" s="16"/>
      <c r="AL1513" s="17"/>
      <c r="AM1513" s="99"/>
      <c r="AN1513" s="16"/>
      <c r="AO1513" s="3"/>
      <c r="AP1513" s="15"/>
      <c r="AQ1513" s="15"/>
      <c r="AR1513" s="99"/>
      <c r="AS1513" s="2"/>
      <c r="AT1513" s="2"/>
      <c r="AU1513" s="28"/>
      <c r="AV1513" s="99"/>
    </row>
    <row r="1514" spans="1:48" x14ac:dyDescent="0.15">
      <c r="A1514" s="97"/>
      <c r="B1514" s="19"/>
      <c r="C1514" s="2"/>
      <c r="D1514" s="16"/>
      <c r="E1514" s="17"/>
      <c r="F1514" s="17"/>
      <c r="G1514" s="17"/>
      <c r="H1514" s="17"/>
      <c r="I1514" s="16"/>
      <c r="J1514" s="99"/>
      <c r="K1514" s="3"/>
      <c r="L1514" s="20"/>
      <c r="M1514" s="15"/>
      <c r="N1514" s="15"/>
      <c r="O1514" s="20"/>
      <c r="P1514" s="2"/>
      <c r="Q1514" s="2"/>
      <c r="R1514" s="4"/>
      <c r="S1514" s="99"/>
      <c r="T1514" s="9"/>
      <c r="AH1514" s="99"/>
      <c r="AI1514" s="2"/>
      <c r="AJ1514" s="9"/>
      <c r="AK1514" s="16"/>
      <c r="AL1514" s="17"/>
      <c r="AM1514" s="99"/>
      <c r="AN1514" s="16"/>
      <c r="AO1514" s="3"/>
      <c r="AP1514" s="15"/>
      <c r="AQ1514" s="15"/>
      <c r="AR1514" s="99"/>
      <c r="AS1514" s="2"/>
      <c r="AT1514" s="2"/>
      <c r="AU1514" s="28"/>
      <c r="AV1514" s="99"/>
    </row>
    <row r="1515" spans="1:48" x14ac:dyDescent="0.15">
      <c r="A1515" s="97"/>
      <c r="B1515" s="19"/>
      <c r="C1515" s="2"/>
      <c r="D1515" s="16"/>
      <c r="E1515" s="17"/>
      <c r="F1515" s="17"/>
      <c r="G1515" s="17"/>
      <c r="H1515" s="17"/>
      <c r="I1515" s="16"/>
      <c r="J1515" s="99"/>
      <c r="K1515" s="3"/>
      <c r="L1515" s="20"/>
      <c r="M1515" s="15"/>
      <c r="N1515" s="15"/>
      <c r="O1515" s="20"/>
      <c r="P1515" s="2"/>
      <c r="Q1515" s="2"/>
      <c r="R1515" s="4"/>
      <c r="S1515" s="99"/>
      <c r="T1515" s="9"/>
      <c r="AH1515" s="99"/>
      <c r="AI1515" s="2"/>
      <c r="AJ1515" s="9"/>
      <c r="AK1515" s="16"/>
      <c r="AL1515" s="17"/>
      <c r="AM1515" s="99"/>
      <c r="AN1515" s="16"/>
      <c r="AO1515" s="3"/>
      <c r="AP1515" s="15"/>
      <c r="AQ1515" s="15"/>
      <c r="AR1515" s="99"/>
      <c r="AS1515" s="2"/>
      <c r="AT1515" s="2"/>
      <c r="AU1515" s="28"/>
      <c r="AV1515" s="99"/>
    </row>
    <row r="1516" spans="1:48" x14ac:dyDescent="0.15">
      <c r="A1516" s="97"/>
      <c r="B1516" s="19"/>
      <c r="C1516" s="2"/>
      <c r="D1516" s="16"/>
      <c r="E1516" s="17"/>
      <c r="F1516" s="17"/>
      <c r="G1516" s="17"/>
      <c r="H1516" s="17"/>
      <c r="I1516" s="16"/>
      <c r="J1516" s="99"/>
      <c r="K1516" s="3"/>
      <c r="L1516" s="20"/>
      <c r="M1516" s="15"/>
      <c r="N1516" s="15"/>
      <c r="O1516" s="20"/>
      <c r="P1516" s="2"/>
      <c r="Q1516" s="2"/>
      <c r="R1516" s="4"/>
      <c r="S1516" s="99"/>
      <c r="T1516" s="9"/>
      <c r="AH1516" s="99"/>
      <c r="AI1516" s="2"/>
      <c r="AJ1516" s="9"/>
      <c r="AK1516" s="16"/>
      <c r="AL1516" s="17"/>
      <c r="AM1516" s="99"/>
      <c r="AN1516" s="16"/>
      <c r="AO1516" s="3"/>
      <c r="AP1516" s="15"/>
      <c r="AQ1516" s="15"/>
      <c r="AR1516" s="99"/>
      <c r="AS1516" s="2"/>
      <c r="AT1516" s="2"/>
      <c r="AU1516" s="28"/>
      <c r="AV1516" s="99"/>
    </row>
    <row r="1517" spans="1:48" x14ac:dyDescent="0.15">
      <c r="A1517" s="97"/>
      <c r="B1517" s="19"/>
      <c r="C1517" s="2"/>
      <c r="D1517" s="16"/>
      <c r="E1517" s="17"/>
      <c r="F1517" s="17"/>
      <c r="G1517" s="17"/>
      <c r="H1517" s="17"/>
      <c r="I1517" s="16"/>
      <c r="J1517" s="99"/>
      <c r="K1517" s="3"/>
      <c r="L1517" s="20"/>
      <c r="M1517" s="15"/>
      <c r="N1517" s="15"/>
      <c r="O1517" s="20"/>
      <c r="P1517" s="2"/>
      <c r="Q1517" s="2"/>
      <c r="R1517" s="4"/>
      <c r="S1517" s="99"/>
      <c r="T1517" s="9"/>
      <c r="AH1517" s="99"/>
      <c r="AI1517" s="2"/>
      <c r="AJ1517" s="9"/>
      <c r="AK1517" s="16"/>
      <c r="AL1517" s="17"/>
      <c r="AM1517" s="99"/>
      <c r="AN1517" s="16"/>
      <c r="AO1517" s="3"/>
      <c r="AP1517" s="15"/>
      <c r="AQ1517" s="15"/>
      <c r="AR1517" s="99"/>
      <c r="AS1517" s="2"/>
      <c r="AT1517" s="2"/>
      <c r="AU1517" s="28"/>
      <c r="AV1517" s="99"/>
    </row>
    <row r="1518" spans="1:48" x14ac:dyDescent="0.15">
      <c r="A1518" s="97"/>
      <c r="B1518" s="19"/>
      <c r="C1518" s="2"/>
      <c r="D1518" s="16"/>
      <c r="E1518" s="17"/>
      <c r="F1518" s="17"/>
      <c r="G1518" s="17"/>
      <c r="H1518" s="17"/>
      <c r="I1518" s="16"/>
      <c r="J1518" s="99"/>
      <c r="K1518" s="3"/>
      <c r="L1518" s="20"/>
      <c r="M1518" s="15"/>
      <c r="N1518" s="15"/>
      <c r="O1518" s="20"/>
      <c r="P1518" s="2"/>
      <c r="Q1518" s="2"/>
      <c r="R1518" s="4"/>
      <c r="S1518" s="99"/>
      <c r="T1518" s="9"/>
      <c r="AH1518" s="99"/>
      <c r="AI1518" s="2"/>
      <c r="AJ1518" s="9"/>
      <c r="AK1518" s="16"/>
      <c r="AL1518" s="17"/>
      <c r="AM1518" s="99"/>
      <c r="AN1518" s="16"/>
      <c r="AO1518" s="3"/>
      <c r="AP1518" s="15"/>
      <c r="AQ1518" s="15"/>
      <c r="AR1518" s="99"/>
      <c r="AS1518" s="2"/>
      <c r="AT1518" s="2"/>
      <c r="AU1518" s="28"/>
      <c r="AV1518" s="99"/>
    </row>
    <row r="1519" spans="1:48" x14ac:dyDescent="0.15">
      <c r="A1519" s="97"/>
      <c r="B1519" s="19"/>
      <c r="C1519" s="2"/>
      <c r="D1519" s="16"/>
      <c r="E1519" s="17"/>
      <c r="F1519" s="17"/>
      <c r="G1519" s="17"/>
      <c r="H1519" s="17"/>
      <c r="I1519" s="16"/>
      <c r="J1519" s="99"/>
      <c r="K1519" s="3"/>
      <c r="L1519" s="20"/>
      <c r="M1519" s="15"/>
      <c r="N1519" s="15"/>
      <c r="O1519" s="20"/>
      <c r="P1519" s="2"/>
      <c r="Q1519" s="2"/>
      <c r="R1519" s="4"/>
      <c r="S1519" s="99"/>
      <c r="T1519" s="9"/>
      <c r="AH1519" s="99"/>
      <c r="AI1519" s="2"/>
      <c r="AJ1519" s="9"/>
      <c r="AK1519" s="16"/>
      <c r="AL1519" s="17"/>
      <c r="AM1519" s="99"/>
      <c r="AN1519" s="16"/>
      <c r="AO1519" s="3"/>
      <c r="AP1519" s="15"/>
      <c r="AQ1519" s="15"/>
      <c r="AR1519" s="99"/>
      <c r="AS1519" s="2"/>
      <c r="AT1519" s="2"/>
      <c r="AU1519" s="28"/>
      <c r="AV1519" s="99"/>
    </row>
    <row r="1520" spans="1:48" x14ac:dyDescent="0.15">
      <c r="A1520" s="97"/>
      <c r="B1520" s="19"/>
      <c r="C1520" s="2"/>
      <c r="D1520" s="16"/>
      <c r="E1520" s="17"/>
      <c r="F1520" s="17"/>
      <c r="G1520" s="17"/>
      <c r="H1520" s="17"/>
      <c r="I1520" s="16"/>
      <c r="J1520" s="99"/>
      <c r="K1520" s="3"/>
      <c r="L1520" s="20"/>
      <c r="M1520" s="15"/>
      <c r="N1520" s="15"/>
      <c r="O1520" s="20"/>
      <c r="P1520" s="2"/>
      <c r="Q1520" s="2"/>
      <c r="R1520" s="4"/>
      <c r="S1520" s="99"/>
      <c r="T1520" s="9"/>
      <c r="AH1520" s="99"/>
      <c r="AI1520" s="2"/>
      <c r="AJ1520" s="9"/>
      <c r="AK1520" s="16"/>
      <c r="AL1520" s="17"/>
      <c r="AM1520" s="99"/>
      <c r="AN1520" s="16"/>
      <c r="AO1520" s="3"/>
      <c r="AP1520" s="15"/>
      <c r="AQ1520" s="15"/>
      <c r="AR1520" s="99"/>
      <c r="AS1520" s="2"/>
      <c r="AT1520" s="2"/>
      <c r="AU1520" s="28"/>
      <c r="AV1520" s="99"/>
    </row>
    <row r="1521" spans="1:48" x14ac:dyDescent="0.15">
      <c r="A1521" s="97"/>
      <c r="B1521" s="19"/>
      <c r="C1521" s="2"/>
      <c r="D1521" s="16"/>
      <c r="E1521" s="17"/>
      <c r="F1521" s="17"/>
      <c r="G1521" s="17"/>
      <c r="H1521" s="17"/>
      <c r="I1521" s="16"/>
      <c r="J1521" s="99"/>
      <c r="K1521" s="3"/>
      <c r="L1521" s="20"/>
      <c r="M1521" s="15"/>
      <c r="N1521" s="15"/>
      <c r="O1521" s="20"/>
      <c r="P1521" s="2"/>
      <c r="Q1521" s="2"/>
      <c r="R1521" s="4"/>
      <c r="S1521" s="99"/>
      <c r="T1521" s="9"/>
      <c r="AH1521" s="99"/>
      <c r="AI1521" s="2"/>
      <c r="AJ1521" s="9"/>
      <c r="AK1521" s="16"/>
      <c r="AL1521" s="17"/>
      <c r="AM1521" s="99"/>
      <c r="AN1521" s="16"/>
      <c r="AO1521" s="3"/>
      <c r="AP1521" s="15"/>
      <c r="AQ1521" s="15"/>
      <c r="AR1521" s="99"/>
      <c r="AS1521" s="2"/>
      <c r="AT1521" s="2"/>
      <c r="AU1521" s="28"/>
      <c r="AV1521" s="99"/>
    </row>
    <row r="1522" spans="1:48" x14ac:dyDescent="0.15">
      <c r="A1522" s="97"/>
      <c r="B1522" s="19"/>
      <c r="C1522" s="2"/>
      <c r="D1522" s="16"/>
      <c r="E1522" s="17"/>
      <c r="F1522" s="17"/>
      <c r="G1522" s="17"/>
      <c r="H1522" s="17"/>
      <c r="I1522" s="16"/>
      <c r="J1522" s="99"/>
      <c r="K1522" s="3"/>
      <c r="L1522" s="20"/>
      <c r="M1522" s="15"/>
      <c r="N1522" s="15"/>
      <c r="O1522" s="20"/>
      <c r="P1522" s="2"/>
      <c r="Q1522" s="2"/>
      <c r="R1522" s="4"/>
      <c r="S1522" s="99"/>
      <c r="T1522" s="9"/>
      <c r="AH1522" s="99"/>
      <c r="AI1522" s="2"/>
      <c r="AJ1522" s="9"/>
      <c r="AK1522" s="16"/>
      <c r="AL1522" s="17"/>
      <c r="AM1522" s="99"/>
      <c r="AN1522" s="16"/>
      <c r="AO1522" s="3"/>
      <c r="AP1522" s="15"/>
      <c r="AQ1522" s="15"/>
      <c r="AR1522" s="99"/>
      <c r="AS1522" s="2"/>
      <c r="AT1522" s="2"/>
      <c r="AU1522" s="28"/>
      <c r="AV1522" s="99"/>
    </row>
    <row r="1523" spans="1:48" x14ac:dyDescent="0.15">
      <c r="A1523" s="97"/>
      <c r="B1523" s="19"/>
      <c r="C1523" s="2"/>
      <c r="D1523" s="16"/>
      <c r="E1523" s="17"/>
      <c r="F1523" s="17"/>
      <c r="G1523" s="17"/>
      <c r="H1523" s="17"/>
      <c r="I1523" s="16"/>
      <c r="J1523" s="99"/>
      <c r="K1523" s="3"/>
      <c r="L1523" s="20"/>
      <c r="M1523" s="15"/>
      <c r="N1523" s="15"/>
      <c r="O1523" s="20"/>
      <c r="P1523" s="2"/>
      <c r="Q1523" s="2"/>
      <c r="R1523" s="4"/>
      <c r="S1523" s="99"/>
      <c r="T1523" s="9"/>
      <c r="AH1523" s="99"/>
      <c r="AI1523" s="3"/>
      <c r="AJ1523" s="9"/>
      <c r="AK1523" s="16"/>
      <c r="AL1523" s="17"/>
      <c r="AM1523" s="99"/>
      <c r="AN1523" s="16"/>
      <c r="AO1523" s="3"/>
      <c r="AP1523" s="15"/>
      <c r="AQ1523" s="15"/>
      <c r="AR1523" s="99"/>
      <c r="AS1523" s="2"/>
      <c r="AT1523" s="3"/>
      <c r="AU1523" s="4"/>
      <c r="AV1523" s="99"/>
    </row>
    <row r="1524" spans="1:48" x14ac:dyDescent="0.15">
      <c r="A1524" s="97"/>
      <c r="B1524" s="19"/>
      <c r="C1524" s="2"/>
      <c r="D1524" s="16"/>
      <c r="E1524" s="17"/>
      <c r="F1524" s="17"/>
      <c r="G1524" s="17"/>
      <c r="H1524" s="17"/>
      <c r="I1524" s="16"/>
      <c r="J1524" s="99"/>
      <c r="K1524" s="3"/>
      <c r="L1524" s="20"/>
      <c r="M1524" s="15"/>
      <c r="N1524" s="15"/>
      <c r="O1524" s="20"/>
      <c r="P1524" s="2"/>
      <c r="Q1524" s="2"/>
      <c r="R1524" s="4"/>
      <c r="S1524" s="99"/>
      <c r="T1524" s="9"/>
      <c r="AH1524" s="99"/>
      <c r="AI1524" s="3"/>
      <c r="AJ1524" s="3"/>
      <c r="AK1524" s="3"/>
      <c r="AL1524" s="3"/>
      <c r="AM1524" s="99"/>
      <c r="AN1524" s="3"/>
      <c r="AO1524" s="3"/>
      <c r="AP1524" s="3"/>
      <c r="AQ1524" s="3"/>
      <c r="AR1524" s="99"/>
      <c r="AS1524" s="3"/>
      <c r="AT1524" s="3"/>
      <c r="AU1524" s="4"/>
      <c r="AV1524" s="99"/>
    </row>
    <row r="1525" spans="1:48" x14ac:dyDescent="0.15">
      <c r="A1525" s="97"/>
      <c r="B1525" s="19"/>
      <c r="C1525" s="2"/>
      <c r="D1525" s="16"/>
      <c r="E1525" s="17"/>
      <c r="F1525" s="17"/>
      <c r="G1525" s="17"/>
      <c r="H1525" s="17"/>
      <c r="I1525" s="16"/>
      <c r="J1525" s="99"/>
      <c r="K1525" s="3"/>
      <c r="L1525" s="20"/>
      <c r="M1525" s="15"/>
      <c r="N1525" s="15"/>
      <c r="O1525" s="20"/>
      <c r="P1525" s="2"/>
      <c r="Q1525" s="2"/>
      <c r="R1525" s="4"/>
      <c r="S1525" s="99"/>
      <c r="T1525" s="9"/>
      <c r="AH1525" s="99"/>
      <c r="AI1525" s="3"/>
      <c r="AJ1525" s="9"/>
      <c r="AK1525" s="11"/>
      <c r="AL1525" s="12"/>
      <c r="AM1525" s="99"/>
      <c r="AN1525" s="11"/>
      <c r="AO1525" s="14"/>
      <c r="AP1525" s="13"/>
      <c r="AQ1525" s="15"/>
      <c r="AR1525" s="99"/>
      <c r="AS1525" s="2"/>
      <c r="AT1525" s="3"/>
      <c r="AU1525" s="4"/>
      <c r="AV1525" s="99"/>
    </row>
    <row r="1526" spans="1:48" x14ac:dyDescent="0.15">
      <c r="A1526" s="97"/>
      <c r="B1526" s="19"/>
      <c r="C1526" s="2"/>
      <c r="D1526" s="16"/>
      <c r="E1526" s="17"/>
      <c r="F1526" s="17"/>
      <c r="G1526" s="17"/>
      <c r="H1526" s="17"/>
      <c r="I1526" s="16"/>
      <c r="J1526" s="99"/>
      <c r="K1526" s="3"/>
      <c r="L1526" s="20"/>
      <c r="M1526" s="15"/>
      <c r="N1526" s="15"/>
      <c r="O1526" s="20"/>
      <c r="P1526" s="2"/>
      <c r="Q1526" s="2"/>
      <c r="R1526" s="4"/>
      <c r="S1526" s="99"/>
      <c r="T1526" s="9"/>
      <c r="AH1526" s="99"/>
      <c r="AI1526" s="3"/>
      <c r="AJ1526" s="9"/>
      <c r="AK1526" s="16"/>
      <c r="AL1526" s="17"/>
      <c r="AM1526" s="99"/>
      <c r="AN1526" s="16"/>
      <c r="AO1526" s="3"/>
      <c r="AP1526" s="15"/>
      <c r="AQ1526" s="15"/>
      <c r="AR1526" s="99"/>
      <c r="AS1526" s="2"/>
      <c r="AT1526" s="3"/>
      <c r="AU1526" s="4"/>
      <c r="AV1526" s="99"/>
    </row>
    <row r="1527" spans="1:48" x14ac:dyDescent="0.15">
      <c r="A1527" s="97"/>
      <c r="B1527" s="19"/>
      <c r="C1527" s="2"/>
      <c r="D1527" s="16"/>
      <c r="E1527" s="17"/>
      <c r="F1527" s="17"/>
      <c r="G1527" s="17"/>
      <c r="H1527" s="17"/>
      <c r="I1527" s="16"/>
      <c r="J1527" s="99"/>
      <c r="K1527" s="3"/>
      <c r="L1527" s="20"/>
      <c r="M1527" s="15"/>
      <c r="N1527" s="15"/>
      <c r="O1527" s="20"/>
      <c r="P1527" s="2"/>
      <c r="Q1527" s="2"/>
      <c r="R1527" s="4"/>
      <c r="S1527" s="99"/>
      <c r="T1527" s="9"/>
      <c r="AH1527" s="99"/>
      <c r="AI1527" s="3"/>
      <c r="AJ1527" s="9"/>
      <c r="AK1527" s="16"/>
      <c r="AL1527" s="17"/>
      <c r="AM1527" s="99"/>
      <c r="AN1527" s="16"/>
      <c r="AO1527" s="3"/>
      <c r="AP1527" s="15"/>
      <c r="AQ1527" s="15"/>
      <c r="AR1527" s="99"/>
      <c r="AS1527" s="2"/>
      <c r="AT1527" s="3"/>
      <c r="AU1527" s="4"/>
      <c r="AV1527" s="101"/>
    </row>
    <row r="1528" spans="1:48" x14ac:dyDescent="0.15">
      <c r="A1528" s="97"/>
      <c r="B1528" s="19"/>
      <c r="C1528" s="2"/>
      <c r="D1528" s="16"/>
      <c r="E1528" s="17"/>
      <c r="F1528" s="17"/>
      <c r="G1528" s="17"/>
      <c r="H1528" s="17"/>
      <c r="I1528" s="16"/>
      <c r="J1528" s="99"/>
      <c r="K1528" s="3"/>
      <c r="L1528" s="20"/>
      <c r="M1528" s="15"/>
      <c r="N1528" s="15"/>
      <c r="O1528" s="20"/>
      <c r="P1528" s="2"/>
      <c r="Q1528" s="2"/>
      <c r="R1528" s="4"/>
      <c r="S1528" s="99"/>
      <c r="T1528" s="9"/>
      <c r="AH1528" s="99"/>
      <c r="AI1528" s="3"/>
      <c r="AJ1528" s="9"/>
      <c r="AK1528" s="16"/>
      <c r="AL1528" s="17"/>
      <c r="AM1528" s="99"/>
      <c r="AN1528" s="16"/>
      <c r="AO1528" s="3"/>
      <c r="AP1528" s="15"/>
      <c r="AQ1528" s="15"/>
      <c r="AR1528" s="99"/>
      <c r="AS1528" s="2"/>
      <c r="AT1528" s="3"/>
      <c r="AU1528" s="4"/>
      <c r="AV1528" s="101"/>
    </row>
    <row r="1529" spans="1:48" x14ac:dyDescent="0.15">
      <c r="A1529" s="97"/>
      <c r="B1529" s="19"/>
      <c r="C1529" s="2"/>
      <c r="D1529" s="16"/>
      <c r="E1529" s="17"/>
      <c r="F1529" s="17"/>
      <c r="G1529" s="17"/>
      <c r="H1529" s="17"/>
      <c r="I1529" s="16"/>
      <c r="J1529" s="99"/>
      <c r="K1529" s="3"/>
      <c r="L1529" s="20"/>
      <c r="M1529" s="15"/>
      <c r="N1529" s="15"/>
      <c r="O1529" s="20"/>
      <c r="P1529" s="2"/>
      <c r="Q1529" s="2"/>
      <c r="R1529" s="4"/>
      <c r="S1529" s="99"/>
      <c r="T1529" s="9"/>
      <c r="AH1529" s="99"/>
      <c r="AI1529" s="3"/>
      <c r="AJ1529" s="9"/>
      <c r="AK1529" s="16"/>
      <c r="AL1529" s="17"/>
      <c r="AM1529" s="99"/>
      <c r="AN1529" s="16"/>
      <c r="AO1529" s="3"/>
      <c r="AP1529" s="15"/>
      <c r="AQ1529" s="15"/>
      <c r="AR1529" s="99"/>
      <c r="AS1529" s="2"/>
      <c r="AT1529" s="3"/>
      <c r="AU1529" s="4"/>
      <c r="AV1529" s="99"/>
    </row>
    <row r="1530" spans="1:48" x14ac:dyDescent="0.15">
      <c r="A1530" s="97"/>
      <c r="B1530" s="19"/>
      <c r="C1530" s="2"/>
      <c r="D1530" s="16"/>
      <c r="E1530" s="17"/>
      <c r="F1530" s="17"/>
      <c r="G1530" s="17"/>
      <c r="H1530" s="17"/>
      <c r="I1530" s="16"/>
      <c r="J1530" s="99"/>
      <c r="K1530" s="3"/>
      <c r="L1530" s="20"/>
      <c r="M1530" s="15"/>
      <c r="N1530" s="15"/>
      <c r="O1530" s="20"/>
      <c r="P1530" s="2"/>
      <c r="Q1530" s="2"/>
      <c r="R1530" s="4"/>
      <c r="S1530" s="99"/>
      <c r="T1530" s="9"/>
      <c r="AH1530" s="99"/>
      <c r="AI1530" s="2"/>
      <c r="AJ1530" s="9"/>
      <c r="AK1530" s="16"/>
      <c r="AL1530" s="17"/>
      <c r="AM1530" s="99"/>
      <c r="AN1530" s="16"/>
      <c r="AO1530" s="3"/>
      <c r="AP1530" s="15"/>
      <c r="AQ1530" s="15"/>
      <c r="AR1530" s="99"/>
      <c r="AS1530" s="2"/>
      <c r="AT1530" s="2"/>
      <c r="AU1530" s="28"/>
      <c r="AV1530" s="99"/>
    </row>
    <row r="1531" spans="1:48" x14ac:dyDescent="0.15">
      <c r="A1531" s="97"/>
      <c r="B1531" s="19"/>
      <c r="C1531" s="2"/>
      <c r="D1531" s="16"/>
      <c r="E1531" s="17"/>
      <c r="F1531" s="17"/>
      <c r="G1531" s="17"/>
      <c r="H1531" s="17"/>
      <c r="I1531" s="16"/>
      <c r="J1531" s="99"/>
      <c r="K1531" s="3"/>
      <c r="L1531" s="20"/>
      <c r="M1531" s="15"/>
      <c r="N1531" s="15"/>
      <c r="O1531" s="20"/>
      <c r="P1531" s="2"/>
      <c r="Q1531" s="2"/>
      <c r="R1531" s="4"/>
      <c r="S1531" s="99"/>
      <c r="T1531" s="9"/>
      <c r="AH1531" s="99"/>
      <c r="AI1531" s="2"/>
      <c r="AJ1531" s="9"/>
      <c r="AK1531" s="16"/>
      <c r="AL1531" s="17"/>
      <c r="AM1531" s="99"/>
      <c r="AN1531" s="16"/>
      <c r="AO1531" s="3"/>
      <c r="AP1531" s="15"/>
      <c r="AQ1531" s="15"/>
      <c r="AR1531" s="99"/>
      <c r="AS1531" s="2"/>
      <c r="AT1531" s="2"/>
      <c r="AU1531" s="28"/>
      <c r="AV1531" s="99"/>
    </row>
    <row r="1532" spans="1:48" x14ac:dyDescent="0.15">
      <c r="A1532" s="97"/>
      <c r="B1532" s="19"/>
      <c r="C1532" s="2"/>
      <c r="D1532" s="16"/>
      <c r="E1532" s="17"/>
      <c r="F1532" s="17"/>
      <c r="G1532" s="17"/>
      <c r="H1532" s="17"/>
      <c r="I1532" s="16"/>
      <c r="J1532" s="99"/>
      <c r="K1532" s="3"/>
      <c r="L1532" s="20"/>
      <c r="M1532" s="15"/>
      <c r="N1532" s="15"/>
      <c r="O1532" s="20"/>
      <c r="P1532" s="2"/>
      <c r="Q1532" s="2"/>
      <c r="R1532" s="4"/>
      <c r="S1532" s="99"/>
      <c r="T1532" s="9"/>
      <c r="AH1532" s="99"/>
      <c r="AI1532" s="2"/>
      <c r="AJ1532" s="9"/>
      <c r="AK1532" s="16"/>
      <c r="AL1532" s="17"/>
      <c r="AM1532" s="99"/>
      <c r="AN1532" s="16"/>
      <c r="AO1532" s="3"/>
      <c r="AP1532" s="15"/>
      <c r="AQ1532" s="15"/>
      <c r="AR1532" s="99"/>
      <c r="AS1532" s="2"/>
      <c r="AT1532" s="2"/>
      <c r="AU1532" s="28"/>
      <c r="AV1532" s="99"/>
    </row>
    <row r="1533" spans="1:48" x14ac:dyDescent="0.15">
      <c r="A1533" s="97"/>
      <c r="B1533" s="19"/>
      <c r="C1533" s="2"/>
      <c r="D1533" s="16"/>
      <c r="E1533" s="17"/>
      <c r="F1533" s="17"/>
      <c r="G1533" s="17"/>
      <c r="H1533" s="17"/>
      <c r="I1533" s="16"/>
      <c r="J1533" s="99"/>
      <c r="K1533" s="3"/>
      <c r="L1533" s="20"/>
      <c r="M1533" s="15"/>
      <c r="N1533" s="15"/>
      <c r="O1533" s="20"/>
      <c r="P1533" s="2"/>
      <c r="Q1533" s="2"/>
      <c r="R1533" s="4"/>
      <c r="S1533" s="99"/>
      <c r="T1533" s="9"/>
      <c r="AH1533" s="99"/>
      <c r="AI1533" s="2"/>
      <c r="AJ1533" s="9"/>
      <c r="AK1533" s="16"/>
      <c r="AL1533" s="17"/>
      <c r="AM1533" s="99"/>
      <c r="AN1533" s="16"/>
      <c r="AO1533" s="3"/>
      <c r="AP1533" s="15"/>
      <c r="AQ1533" s="15"/>
      <c r="AR1533" s="99"/>
      <c r="AS1533" s="2"/>
      <c r="AT1533" s="2"/>
      <c r="AU1533" s="28"/>
      <c r="AV1533" s="99"/>
    </row>
    <row r="1534" spans="1:48" x14ac:dyDescent="0.15">
      <c r="A1534" s="97"/>
      <c r="B1534" s="19"/>
      <c r="C1534" s="2"/>
      <c r="D1534" s="16"/>
      <c r="E1534" s="17"/>
      <c r="F1534" s="17"/>
      <c r="G1534" s="17"/>
      <c r="H1534" s="17"/>
      <c r="I1534" s="16"/>
      <c r="J1534" s="99"/>
      <c r="K1534" s="3"/>
      <c r="L1534" s="20"/>
      <c r="M1534" s="15"/>
      <c r="N1534" s="15"/>
      <c r="O1534" s="20"/>
      <c r="P1534" s="2"/>
      <c r="Q1534" s="2"/>
      <c r="R1534" s="4"/>
      <c r="S1534" s="99"/>
      <c r="T1534" s="9"/>
      <c r="AH1534" s="99"/>
      <c r="AI1534" s="2"/>
      <c r="AJ1534" s="9"/>
      <c r="AK1534" s="16"/>
      <c r="AL1534" s="17"/>
      <c r="AM1534" s="99"/>
      <c r="AN1534" s="16"/>
      <c r="AO1534" s="3"/>
      <c r="AP1534" s="15"/>
      <c r="AQ1534" s="15"/>
      <c r="AR1534" s="99"/>
      <c r="AS1534" s="2"/>
      <c r="AT1534" s="2"/>
      <c r="AU1534" s="28"/>
      <c r="AV1534" s="99"/>
    </row>
    <row r="1535" spans="1:48" x14ac:dyDescent="0.15">
      <c r="A1535" s="97"/>
      <c r="B1535" s="19"/>
      <c r="C1535" s="2"/>
      <c r="D1535" s="16"/>
      <c r="E1535" s="17"/>
      <c r="F1535" s="17"/>
      <c r="G1535" s="17"/>
      <c r="H1535" s="17"/>
      <c r="I1535" s="16"/>
      <c r="J1535" s="99"/>
      <c r="K1535" s="3"/>
      <c r="L1535" s="20"/>
      <c r="M1535" s="15"/>
      <c r="N1535" s="15"/>
      <c r="O1535" s="20"/>
      <c r="P1535" s="2"/>
      <c r="Q1535" s="2"/>
      <c r="R1535" s="4"/>
      <c r="S1535" s="99"/>
      <c r="T1535" s="9"/>
      <c r="AH1535" s="99"/>
      <c r="AI1535" s="2"/>
      <c r="AJ1535" s="9"/>
      <c r="AK1535" s="16"/>
      <c r="AL1535" s="17"/>
      <c r="AM1535" s="99"/>
      <c r="AN1535" s="16"/>
      <c r="AO1535" s="3"/>
      <c r="AP1535" s="15"/>
      <c r="AQ1535" s="15"/>
      <c r="AR1535" s="99"/>
      <c r="AS1535" s="2"/>
      <c r="AT1535" s="2"/>
      <c r="AU1535" s="28"/>
      <c r="AV1535" s="99"/>
    </row>
    <row r="1536" spans="1:48" x14ac:dyDescent="0.15">
      <c r="A1536" s="97"/>
      <c r="B1536" s="19"/>
      <c r="C1536" s="2"/>
      <c r="D1536" s="16"/>
      <c r="E1536" s="17"/>
      <c r="F1536" s="17"/>
      <c r="G1536" s="17"/>
      <c r="H1536" s="17"/>
      <c r="I1536" s="16"/>
      <c r="J1536" s="99"/>
      <c r="K1536" s="3"/>
      <c r="L1536" s="20"/>
      <c r="M1536" s="15"/>
      <c r="N1536" s="15"/>
      <c r="O1536" s="20"/>
      <c r="P1536" s="2"/>
      <c r="Q1536" s="2"/>
      <c r="R1536" s="4"/>
      <c r="S1536" s="99"/>
      <c r="T1536" s="9"/>
      <c r="AH1536" s="99"/>
      <c r="AI1536" s="2"/>
      <c r="AJ1536" s="9"/>
      <c r="AK1536" s="16"/>
      <c r="AL1536" s="17"/>
      <c r="AM1536" s="99"/>
      <c r="AN1536" s="16"/>
      <c r="AO1536" s="3"/>
      <c r="AP1536" s="15"/>
      <c r="AQ1536" s="15"/>
      <c r="AR1536" s="99"/>
      <c r="AS1536" s="2"/>
      <c r="AT1536" s="2"/>
      <c r="AU1536" s="28"/>
      <c r="AV1536" s="99"/>
    </row>
    <row r="1537" spans="1:48" x14ac:dyDescent="0.15">
      <c r="A1537" s="97"/>
      <c r="B1537" s="19"/>
      <c r="C1537" s="2"/>
      <c r="D1537" s="16"/>
      <c r="E1537" s="17"/>
      <c r="F1537" s="17"/>
      <c r="G1537" s="17"/>
      <c r="H1537" s="17"/>
      <c r="I1537" s="16"/>
      <c r="J1537" s="99"/>
      <c r="K1537" s="3"/>
      <c r="L1537" s="20"/>
      <c r="M1537" s="15"/>
      <c r="N1537" s="15"/>
      <c r="O1537" s="20"/>
      <c r="P1537" s="2"/>
      <c r="Q1537" s="2"/>
      <c r="R1537" s="4"/>
      <c r="S1537" s="99"/>
      <c r="T1537" s="9"/>
      <c r="AH1537" s="99"/>
      <c r="AI1537" s="2"/>
      <c r="AJ1537" s="9"/>
      <c r="AK1537" s="16"/>
      <c r="AL1537" s="17"/>
      <c r="AM1537" s="99"/>
      <c r="AN1537" s="16"/>
      <c r="AO1537" s="3"/>
      <c r="AP1537" s="15"/>
      <c r="AQ1537" s="15"/>
      <c r="AR1537" s="99"/>
      <c r="AS1537" s="2"/>
      <c r="AT1537" s="2"/>
      <c r="AU1537" s="28"/>
      <c r="AV1537" s="99"/>
    </row>
    <row r="1538" spans="1:48" x14ac:dyDescent="0.15">
      <c r="A1538" s="97"/>
      <c r="B1538" s="19"/>
      <c r="C1538" s="2"/>
      <c r="D1538" s="16"/>
      <c r="E1538" s="17"/>
      <c r="F1538" s="17"/>
      <c r="G1538" s="17"/>
      <c r="H1538" s="17"/>
      <c r="I1538" s="16"/>
      <c r="J1538" s="99"/>
      <c r="K1538" s="3"/>
      <c r="L1538" s="20"/>
      <c r="M1538" s="15"/>
      <c r="N1538" s="15"/>
      <c r="O1538" s="20"/>
      <c r="P1538" s="2"/>
      <c r="Q1538" s="2"/>
      <c r="R1538" s="4"/>
      <c r="S1538" s="99"/>
      <c r="T1538" s="9"/>
      <c r="AH1538" s="99"/>
      <c r="AI1538" s="2"/>
      <c r="AJ1538" s="9"/>
      <c r="AK1538" s="16"/>
      <c r="AL1538" s="17"/>
      <c r="AM1538" s="99"/>
      <c r="AN1538" s="16"/>
      <c r="AO1538" s="3"/>
      <c r="AP1538" s="15"/>
      <c r="AQ1538" s="15"/>
      <c r="AR1538" s="99"/>
      <c r="AS1538" s="2"/>
      <c r="AT1538" s="2"/>
      <c r="AU1538" s="28"/>
      <c r="AV1538" s="99"/>
    </row>
    <row r="1539" spans="1:48" x14ac:dyDescent="0.15">
      <c r="A1539" s="97"/>
      <c r="B1539" s="19"/>
      <c r="C1539" s="2"/>
      <c r="D1539" s="16"/>
      <c r="E1539" s="17"/>
      <c r="F1539" s="17"/>
      <c r="G1539" s="17"/>
      <c r="H1539" s="17"/>
      <c r="I1539" s="16"/>
      <c r="J1539" s="99"/>
      <c r="K1539" s="3"/>
      <c r="L1539" s="20"/>
      <c r="M1539" s="15"/>
      <c r="N1539" s="15"/>
      <c r="O1539" s="20"/>
      <c r="P1539" s="2"/>
      <c r="Q1539" s="2"/>
      <c r="R1539" s="4"/>
      <c r="S1539" s="99"/>
      <c r="T1539" s="9"/>
      <c r="AH1539" s="99"/>
      <c r="AI1539" s="2"/>
      <c r="AJ1539" s="9"/>
      <c r="AK1539" s="16"/>
      <c r="AL1539" s="17"/>
      <c r="AM1539" s="99"/>
      <c r="AN1539" s="16"/>
      <c r="AO1539" s="3"/>
      <c r="AP1539" s="15"/>
      <c r="AQ1539" s="15"/>
      <c r="AR1539" s="99"/>
      <c r="AS1539" s="2"/>
      <c r="AT1539" s="2"/>
      <c r="AU1539" s="28"/>
      <c r="AV1539" s="99"/>
    </row>
    <row r="1540" spans="1:48" x14ac:dyDescent="0.15">
      <c r="A1540" s="97"/>
      <c r="B1540" s="19"/>
      <c r="C1540" s="2"/>
      <c r="D1540" s="16"/>
      <c r="E1540" s="17"/>
      <c r="F1540" s="17"/>
      <c r="G1540" s="17"/>
      <c r="H1540" s="17"/>
      <c r="I1540" s="16"/>
      <c r="J1540" s="99"/>
      <c r="K1540" s="3"/>
      <c r="L1540" s="20"/>
      <c r="M1540" s="15"/>
      <c r="N1540" s="15"/>
      <c r="O1540" s="20"/>
      <c r="P1540" s="2"/>
      <c r="Q1540" s="2"/>
      <c r="R1540" s="4"/>
      <c r="S1540" s="99"/>
      <c r="T1540" s="9"/>
      <c r="AH1540" s="99"/>
      <c r="AI1540" s="2"/>
      <c r="AJ1540" s="9"/>
      <c r="AK1540" s="16"/>
      <c r="AL1540" s="17"/>
      <c r="AM1540" s="99"/>
      <c r="AN1540" s="16"/>
      <c r="AO1540" s="3"/>
      <c r="AP1540" s="15"/>
      <c r="AQ1540" s="15"/>
      <c r="AR1540" s="99"/>
      <c r="AS1540" s="2"/>
      <c r="AT1540" s="2"/>
      <c r="AU1540" s="28"/>
      <c r="AV1540" s="99"/>
    </row>
    <row r="1541" spans="1:48" x14ac:dyDescent="0.15">
      <c r="A1541" s="97"/>
      <c r="B1541" s="19"/>
      <c r="C1541" s="2"/>
      <c r="D1541" s="16"/>
      <c r="E1541" s="17"/>
      <c r="F1541" s="17"/>
      <c r="G1541" s="17"/>
      <c r="H1541" s="17"/>
      <c r="I1541" s="16"/>
      <c r="J1541" s="99"/>
      <c r="K1541" s="3"/>
      <c r="L1541" s="20"/>
      <c r="M1541" s="15"/>
      <c r="N1541" s="15"/>
      <c r="O1541" s="20"/>
      <c r="P1541" s="2"/>
      <c r="Q1541" s="2"/>
      <c r="R1541" s="4"/>
      <c r="S1541" s="99"/>
      <c r="T1541" s="9"/>
      <c r="AH1541" s="99"/>
      <c r="AI1541" s="2"/>
      <c r="AJ1541" s="9"/>
      <c r="AK1541" s="16"/>
      <c r="AL1541" s="17"/>
      <c r="AM1541" s="99"/>
      <c r="AN1541" s="16"/>
      <c r="AO1541" s="3"/>
      <c r="AP1541" s="15"/>
      <c r="AQ1541" s="15"/>
      <c r="AR1541" s="99"/>
      <c r="AS1541" s="2"/>
      <c r="AT1541" s="2"/>
      <c r="AU1541" s="28"/>
      <c r="AV1541" s="99"/>
    </row>
    <row r="1542" spans="1:48" x14ac:dyDescent="0.15">
      <c r="A1542" s="97"/>
      <c r="B1542" s="19"/>
      <c r="C1542" s="2"/>
      <c r="D1542" s="16"/>
      <c r="E1542" s="17"/>
      <c r="F1542" s="17"/>
      <c r="G1542" s="17"/>
      <c r="H1542" s="17"/>
      <c r="I1542" s="16"/>
      <c r="J1542" s="99"/>
      <c r="K1542" s="3"/>
      <c r="L1542" s="20"/>
      <c r="M1542" s="15"/>
      <c r="N1542" s="15"/>
      <c r="O1542" s="20"/>
      <c r="P1542" s="2"/>
      <c r="Q1542" s="2"/>
      <c r="R1542" s="4"/>
      <c r="S1542" s="99"/>
      <c r="T1542" s="9"/>
      <c r="AH1542" s="99"/>
      <c r="AI1542" s="2"/>
      <c r="AJ1542" s="9"/>
      <c r="AK1542" s="16"/>
      <c r="AL1542" s="17"/>
      <c r="AM1542" s="99"/>
      <c r="AN1542" s="16"/>
      <c r="AO1542" s="3"/>
      <c r="AP1542" s="15"/>
      <c r="AQ1542" s="15"/>
      <c r="AR1542" s="99"/>
      <c r="AS1542" s="2"/>
      <c r="AT1542" s="2"/>
      <c r="AU1542" s="28"/>
      <c r="AV1542" s="99"/>
    </row>
    <row r="1543" spans="1:48" x14ac:dyDescent="0.15">
      <c r="A1543" s="97"/>
      <c r="B1543" s="19"/>
      <c r="C1543" s="2"/>
      <c r="D1543" s="16"/>
      <c r="E1543" s="17"/>
      <c r="F1543" s="17"/>
      <c r="G1543" s="17"/>
      <c r="H1543" s="17"/>
      <c r="I1543" s="16"/>
      <c r="J1543" s="99"/>
      <c r="K1543" s="3"/>
      <c r="L1543" s="20"/>
      <c r="M1543" s="15"/>
      <c r="N1543" s="15"/>
      <c r="O1543" s="20"/>
      <c r="P1543" s="2"/>
      <c r="Q1543" s="2"/>
      <c r="R1543" s="4"/>
      <c r="S1543" s="99"/>
      <c r="T1543" s="9"/>
      <c r="AH1543" s="99"/>
      <c r="AI1543" s="2"/>
      <c r="AJ1543" s="9"/>
      <c r="AK1543" s="16"/>
      <c r="AL1543" s="17"/>
      <c r="AM1543" s="99"/>
      <c r="AN1543" s="16"/>
      <c r="AO1543" s="3"/>
      <c r="AP1543" s="15"/>
      <c r="AQ1543" s="15"/>
      <c r="AR1543" s="99"/>
      <c r="AS1543" s="2"/>
      <c r="AT1543" s="2"/>
      <c r="AU1543" s="28"/>
      <c r="AV1543" s="99"/>
    </row>
    <row r="1544" spans="1:48" x14ac:dyDescent="0.15">
      <c r="A1544" s="97"/>
      <c r="B1544" s="19"/>
      <c r="C1544" s="2"/>
      <c r="D1544" s="16"/>
      <c r="E1544" s="17"/>
      <c r="F1544" s="17"/>
      <c r="G1544" s="17"/>
      <c r="H1544" s="17"/>
      <c r="I1544" s="16"/>
      <c r="J1544" s="99"/>
      <c r="K1544" s="3"/>
      <c r="L1544" s="20"/>
      <c r="M1544" s="15"/>
      <c r="N1544" s="15"/>
      <c r="O1544" s="20"/>
      <c r="P1544" s="2"/>
      <c r="Q1544" s="2"/>
      <c r="R1544" s="4"/>
      <c r="S1544" s="99"/>
      <c r="T1544" s="9"/>
      <c r="AH1544" s="99"/>
      <c r="AI1544" s="2"/>
      <c r="AJ1544" s="9"/>
      <c r="AK1544" s="16"/>
      <c r="AL1544" s="17"/>
      <c r="AM1544" s="99"/>
      <c r="AN1544" s="16"/>
      <c r="AO1544" s="3"/>
      <c r="AP1544" s="15"/>
      <c r="AQ1544" s="15"/>
      <c r="AR1544" s="99"/>
      <c r="AS1544" s="2"/>
      <c r="AT1544" s="2"/>
      <c r="AU1544" s="28"/>
      <c r="AV1544" s="99"/>
    </row>
    <row r="1545" spans="1:48" x14ac:dyDescent="0.15">
      <c r="A1545" s="97"/>
      <c r="B1545" s="19"/>
      <c r="C1545" s="2"/>
      <c r="D1545" s="16"/>
      <c r="E1545" s="17"/>
      <c r="F1545" s="17"/>
      <c r="G1545" s="17"/>
      <c r="H1545" s="17"/>
      <c r="I1545" s="16"/>
      <c r="J1545" s="99"/>
      <c r="K1545" s="3"/>
      <c r="L1545" s="20"/>
      <c r="M1545" s="15"/>
      <c r="N1545" s="15"/>
      <c r="O1545" s="20"/>
      <c r="P1545" s="2"/>
      <c r="Q1545" s="2"/>
      <c r="R1545" s="4"/>
      <c r="S1545" s="99"/>
      <c r="T1545" s="9"/>
      <c r="AH1545" s="99"/>
      <c r="AI1545" s="3"/>
      <c r="AJ1545" s="9"/>
      <c r="AK1545" s="16"/>
      <c r="AL1545" s="17"/>
      <c r="AM1545" s="99"/>
      <c r="AN1545" s="16"/>
      <c r="AO1545" s="3"/>
      <c r="AP1545" s="15"/>
      <c r="AQ1545" s="15"/>
      <c r="AR1545" s="99"/>
      <c r="AS1545" s="2"/>
      <c r="AT1545" s="3"/>
      <c r="AU1545" s="4"/>
      <c r="AV1545" s="99"/>
    </row>
    <row r="1546" spans="1:48" x14ac:dyDescent="0.15">
      <c r="A1546" s="97"/>
      <c r="B1546" s="19"/>
      <c r="C1546" s="2"/>
      <c r="D1546" s="16"/>
      <c r="E1546" s="17"/>
      <c r="F1546" s="17"/>
      <c r="G1546" s="17"/>
      <c r="H1546" s="17"/>
      <c r="I1546" s="16"/>
      <c r="J1546" s="99"/>
      <c r="K1546" s="3"/>
      <c r="L1546" s="20"/>
      <c r="M1546" s="15"/>
      <c r="N1546" s="15"/>
      <c r="O1546" s="20"/>
      <c r="P1546" s="2"/>
      <c r="Q1546" s="2"/>
      <c r="R1546" s="4"/>
      <c r="S1546" s="99"/>
      <c r="T1546" s="9"/>
      <c r="AH1546" s="99"/>
      <c r="AI1546" s="3"/>
      <c r="AJ1546" s="3"/>
      <c r="AK1546" s="3"/>
      <c r="AL1546" s="3"/>
      <c r="AM1546" s="99"/>
      <c r="AN1546" s="3"/>
      <c r="AO1546" s="3"/>
      <c r="AP1546" s="3"/>
      <c r="AQ1546" s="3"/>
      <c r="AR1546" s="99"/>
      <c r="AS1546" s="3"/>
      <c r="AT1546" s="3"/>
      <c r="AU1546" s="4"/>
      <c r="AV1546" s="99"/>
    </row>
    <row r="1547" spans="1:48" x14ac:dyDescent="0.15">
      <c r="A1547" s="97"/>
      <c r="B1547" s="19"/>
      <c r="C1547" s="2"/>
      <c r="D1547" s="16"/>
      <c r="E1547" s="17"/>
      <c r="F1547" s="17"/>
      <c r="G1547" s="17"/>
      <c r="H1547" s="17"/>
      <c r="I1547" s="16"/>
      <c r="J1547" s="99"/>
      <c r="K1547" s="3"/>
      <c r="L1547" s="20"/>
      <c r="M1547" s="15"/>
      <c r="N1547" s="15"/>
      <c r="O1547" s="20"/>
      <c r="P1547" s="2"/>
      <c r="Q1547" s="2"/>
      <c r="R1547" s="4"/>
      <c r="S1547" s="99"/>
      <c r="T1547" s="9"/>
      <c r="AH1547" s="99"/>
      <c r="AI1547" s="3"/>
      <c r="AJ1547" s="9"/>
      <c r="AK1547" s="11"/>
      <c r="AL1547" s="12"/>
      <c r="AM1547" s="99"/>
      <c r="AN1547" s="11"/>
      <c r="AO1547" s="14"/>
      <c r="AP1547" s="13"/>
      <c r="AQ1547" s="15"/>
      <c r="AR1547" s="99"/>
      <c r="AS1547" s="2"/>
      <c r="AT1547" s="3"/>
      <c r="AU1547" s="4"/>
      <c r="AV1547" s="99"/>
    </row>
    <row r="1548" spans="1:48" x14ac:dyDescent="0.15">
      <c r="A1548" s="97"/>
      <c r="B1548" s="19"/>
      <c r="C1548" s="2"/>
      <c r="D1548" s="16"/>
      <c r="E1548" s="17"/>
      <c r="F1548" s="17"/>
      <c r="G1548" s="17"/>
      <c r="H1548" s="17"/>
      <c r="I1548" s="16"/>
      <c r="J1548" s="99"/>
      <c r="K1548" s="3"/>
      <c r="L1548" s="20"/>
      <c r="M1548" s="15"/>
      <c r="N1548" s="15"/>
      <c r="O1548" s="20"/>
      <c r="P1548" s="2"/>
      <c r="Q1548" s="2"/>
      <c r="R1548" s="4"/>
      <c r="S1548" s="99"/>
      <c r="T1548" s="9"/>
      <c r="AH1548" s="99"/>
      <c r="AI1548" s="3"/>
      <c r="AJ1548" s="9"/>
      <c r="AK1548" s="16"/>
      <c r="AL1548" s="17"/>
      <c r="AM1548" s="99"/>
      <c r="AN1548" s="16"/>
      <c r="AO1548" s="3"/>
      <c r="AP1548" s="15"/>
      <c r="AQ1548" s="15"/>
      <c r="AR1548" s="99"/>
      <c r="AS1548" s="2"/>
      <c r="AT1548" s="3"/>
      <c r="AU1548" s="4"/>
      <c r="AV1548" s="99"/>
    </row>
    <row r="1549" spans="1:48" x14ac:dyDescent="0.15">
      <c r="A1549" s="97"/>
      <c r="B1549" s="19"/>
      <c r="C1549" s="2"/>
      <c r="D1549" s="16"/>
      <c r="E1549" s="17"/>
      <c r="F1549" s="17"/>
      <c r="G1549" s="17"/>
      <c r="H1549" s="17"/>
      <c r="I1549" s="16"/>
      <c r="J1549" s="99"/>
      <c r="K1549" s="3"/>
      <c r="L1549" s="20"/>
      <c r="M1549" s="15"/>
      <c r="N1549" s="15"/>
      <c r="O1549" s="20"/>
      <c r="P1549" s="2"/>
      <c r="Q1549" s="2"/>
      <c r="R1549" s="4"/>
      <c r="S1549" s="99"/>
      <c r="T1549" s="9"/>
      <c r="AH1549" s="99"/>
      <c r="AI1549" s="3"/>
      <c r="AJ1549" s="9"/>
      <c r="AK1549" s="16"/>
      <c r="AL1549" s="17"/>
      <c r="AM1549" s="99"/>
      <c r="AN1549" s="16"/>
      <c r="AO1549" s="3"/>
      <c r="AP1549" s="15"/>
      <c r="AQ1549" s="15"/>
      <c r="AR1549" s="99"/>
      <c r="AS1549" s="2"/>
      <c r="AT1549" s="3"/>
      <c r="AU1549" s="4"/>
      <c r="AV1549" s="101"/>
    </row>
    <row r="1550" spans="1:48" x14ac:dyDescent="0.15">
      <c r="A1550" s="97"/>
      <c r="B1550" s="19"/>
      <c r="C1550" s="2"/>
      <c r="D1550" s="16"/>
      <c r="E1550" s="17"/>
      <c r="F1550" s="17"/>
      <c r="G1550" s="17"/>
      <c r="H1550" s="17"/>
      <c r="I1550" s="16"/>
      <c r="J1550" s="99"/>
      <c r="K1550" s="3"/>
      <c r="L1550" s="20"/>
      <c r="M1550" s="15"/>
      <c r="N1550" s="15"/>
      <c r="O1550" s="20"/>
      <c r="P1550" s="2"/>
      <c r="Q1550" s="2"/>
      <c r="R1550" s="4"/>
      <c r="S1550" s="99"/>
      <c r="T1550" s="9"/>
      <c r="AH1550" s="99"/>
      <c r="AI1550" s="3"/>
      <c r="AJ1550" s="9"/>
      <c r="AK1550" s="16"/>
      <c r="AL1550" s="17"/>
      <c r="AM1550" s="99"/>
      <c r="AN1550" s="16"/>
      <c r="AO1550" s="3"/>
      <c r="AP1550" s="15"/>
      <c r="AQ1550" s="15"/>
      <c r="AR1550" s="99"/>
      <c r="AS1550" s="2"/>
      <c r="AT1550" s="3"/>
      <c r="AU1550" s="4"/>
      <c r="AV1550" s="101"/>
    </row>
    <row r="1551" spans="1:48" x14ac:dyDescent="0.15">
      <c r="A1551" s="97"/>
      <c r="B1551" s="19"/>
      <c r="C1551" s="2"/>
      <c r="D1551" s="16"/>
      <c r="E1551" s="17"/>
      <c r="F1551" s="17"/>
      <c r="G1551" s="17"/>
      <c r="H1551" s="17"/>
      <c r="I1551" s="16"/>
      <c r="J1551" s="99"/>
      <c r="K1551" s="3"/>
      <c r="L1551" s="20"/>
      <c r="M1551" s="15"/>
      <c r="N1551" s="15"/>
      <c r="O1551" s="20"/>
      <c r="P1551" s="2"/>
      <c r="Q1551" s="2"/>
      <c r="R1551" s="4"/>
      <c r="S1551" s="99"/>
      <c r="T1551" s="9"/>
      <c r="AH1551" s="99"/>
      <c r="AI1551" s="3"/>
      <c r="AJ1551" s="9"/>
      <c r="AK1551" s="16"/>
      <c r="AL1551" s="17"/>
      <c r="AM1551" s="99"/>
      <c r="AN1551" s="16"/>
      <c r="AO1551" s="3"/>
      <c r="AP1551" s="15"/>
      <c r="AQ1551" s="15"/>
      <c r="AR1551" s="99"/>
      <c r="AS1551" s="2"/>
      <c r="AT1551" s="3"/>
      <c r="AU1551" s="4"/>
      <c r="AV1551" s="99"/>
    </row>
    <row r="1552" spans="1:48" x14ac:dyDescent="0.15">
      <c r="A1552" s="97"/>
      <c r="B1552" s="19"/>
      <c r="C1552" s="2"/>
      <c r="D1552" s="16"/>
      <c r="E1552" s="17"/>
      <c r="F1552" s="17"/>
      <c r="G1552" s="17"/>
      <c r="H1552" s="17"/>
      <c r="I1552" s="16"/>
      <c r="J1552" s="99"/>
      <c r="K1552" s="3"/>
      <c r="L1552" s="20"/>
      <c r="M1552" s="15"/>
      <c r="N1552" s="15"/>
      <c r="O1552" s="20"/>
      <c r="P1552" s="2"/>
      <c r="Q1552" s="2"/>
      <c r="R1552" s="4"/>
      <c r="S1552" s="99"/>
      <c r="T1552" s="9"/>
      <c r="AH1552" s="99"/>
      <c r="AI1552" s="2"/>
      <c r="AJ1552" s="9"/>
      <c r="AK1552" s="16"/>
      <c r="AL1552" s="17"/>
      <c r="AM1552" s="99"/>
      <c r="AN1552" s="16"/>
      <c r="AO1552" s="3"/>
      <c r="AP1552" s="15"/>
      <c r="AQ1552" s="15"/>
      <c r="AR1552" s="99"/>
      <c r="AS1552" s="2"/>
      <c r="AT1552" s="2"/>
      <c r="AU1552" s="28"/>
      <c r="AV1552" s="99"/>
    </row>
    <row r="1553" spans="1:48" x14ac:dyDescent="0.15">
      <c r="A1553" s="97"/>
      <c r="B1553" s="19"/>
      <c r="C1553" s="2"/>
      <c r="D1553" s="16"/>
      <c r="E1553" s="17"/>
      <c r="F1553" s="17"/>
      <c r="G1553" s="17"/>
      <c r="H1553" s="17"/>
      <c r="I1553" s="16"/>
      <c r="J1553" s="99"/>
      <c r="K1553" s="3"/>
      <c r="L1553" s="20"/>
      <c r="M1553" s="15"/>
      <c r="N1553" s="15"/>
      <c r="O1553" s="20"/>
      <c r="P1553" s="2"/>
      <c r="Q1553" s="2"/>
      <c r="R1553" s="4"/>
      <c r="S1553" s="99"/>
      <c r="T1553" s="9"/>
      <c r="AH1553" s="99"/>
      <c r="AI1553" s="2"/>
      <c r="AJ1553" s="9"/>
      <c r="AK1553" s="16"/>
      <c r="AL1553" s="17"/>
      <c r="AM1553" s="99"/>
      <c r="AN1553" s="16"/>
      <c r="AO1553" s="3"/>
      <c r="AP1553" s="15"/>
      <c r="AQ1553" s="15"/>
      <c r="AR1553" s="99"/>
      <c r="AS1553" s="2"/>
      <c r="AT1553" s="2"/>
      <c r="AU1553" s="28"/>
      <c r="AV1553" s="99"/>
    </row>
    <row r="1554" spans="1:48" x14ac:dyDescent="0.15">
      <c r="A1554" s="97"/>
      <c r="B1554" s="19"/>
      <c r="C1554" s="2"/>
      <c r="D1554" s="16"/>
      <c r="E1554" s="17"/>
      <c r="F1554" s="17"/>
      <c r="G1554" s="17"/>
      <c r="H1554" s="17"/>
      <c r="I1554" s="16"/>
      <c r="J1554" s="99"/>
      <c r="K1554" s="3"/>
      <c r="L1554" s="20"/>
      <c r="M1554" s="15"/>
      <c r="N1554" s="15"/>
      <c r="O1554" s="20"/>
      <c r="P1554" s="2"/>
      <c r="Q1554" s="2"/>
      <c r="R1554" s="4"/>
      <c r="S1554" s="99"/>
      <c r="T1554" s="9"/>
      <c r="AH1554" s="99"/>
      <c r="AI1554" s="2"/>
      <c r="AJ1554" s="9"/>
      <c r="AK1554" s="16"/>
      <c r="AL1554" s="17"/>
      <c r="AM1554" s="99"/>
      <c r="AN1554" s="16"/>
      <c r="AO1554" s="3"/>
      <c r="AP1554" s="15"/>
      <c r="AQ1554" s="15"/>
      <c r="AR1554" s="99"/>
      <c r="AS1554" s="2"/>
      <c r="AT1554" s="2"/>
      <c r="AU1554" s="28"/>
      <c r="AV1554" s="99"/>
    </row>
    <row r="1555" spans="1:48" x14ac:dyDescent="0.15">
      <c r="A1555" s="97"/>
      <c r="B1555" s="19"/>
      <c r="C1555" s="2"/>
      <c r="D1555" s="16"/>
      <c r="E1555" s="17"/>
      <c r="F1555" s="17"/>
      <c r="G1555" s="17"/>
      <c r="H1555" s="17"/>
      <c r="I1555" s="16"/>
      <c r="J1555" s="99"/>
      <c r="K1555" s="3"/>
      <c r="L1555" s="20"/>
      <c r="M1555" s="15"/>
      <c r="N1555" s="15"/>
      <c r="O1555" s="20"/>
      <c r="P1555" s="2"/>
      <c r="Q1555" s="2"/>
      <c r="R1555" s="4"/>
      <c r="S1555" s="99"/>
      <c r="T1555" s="9"/>
      <c r="AH1555" s="99"/>
      <c r="AI1555" s="2"/>
      <c r="AJ1555" s="9"/>
      <c r="AK1555" s="16"/>
      <c r="AL1555" s="17"/>
      <c r="AM1555" s="99"/>
      <c r="AN1555" s="16"/>
      <c r="AO1555" s="3"/>
      <c r="AP1555" s="15"/>
      <c r="AQ1555" s="15"/>
      <c r="AR1555" s="99"/>
      <c r="AS1555" s="2"/>
      <c r="AT1555" s="2"/>
      <c r="AU1555" s="28"/>
      <c r="AV1555" s="99"/>
    </row>
    <row r="1556" spans="1:48" x14ac:dyDescent="0.15">
      <c r="A1556" s="97"/>
      <c r="B1556" s="19"/>
      <c r="C1556" s="2"/>
      <c r="D1556" s="16"/>
      <c r="E1556" s="17"/>
      <c r="F1556" s="17"/>
      <c r="G1556" s="17"/>
      <c r="H1556" s="17"/>
      <c r="I1556" s="16"/>
      <c r="J1556" s="99"/>
      <c r="K1556" s="3"/>
      <c r="L1556" s="20"/>
      <c r="M1556" s="15"/>
      <c r="N1556" s="15"/>
      <c r="O1556" s="20"/>
      <c r="P1556" s="2"/>
      <c r="Q1556" s="2"/>
      <c r="R1556" s="4"/>
      <c r="S1556" s="99"/>
      <c r="T1556" s="9"/>
      <c r="AH1556" s="99"/>
      <c r="AI1556" s="2"/>
      <c r="AJ1556" s="9"/>
      <c r="AK1556" s="16"/>
      <c r="AL1556" s="17"/>
      <c r="AM1556" s="99"/>
      <c r="AN1556" s="16"/>
      <c r="AO1556" s="3"/>
      <c r="AP1556" s="15"/>
      <c r="AQ1556" s="15"/>
      <c r="AR1556" s="99"/>
      <c r="AS1556" s="2"/>
      <c r="AT1556" s="2"/>
      <c r="AU1556" s="28"/>
      <c r="AV1556" s="99"/>
    </row>
    <row r="1557" spans="1:48" x14ac:dyDescent="0.15">
      <c r="A1557" s="97"/>
      <c r="B1557" s="19"/>
      <c r="C1557" s="2"/>
      <c r="D1557" s="16"/>
      <c r="E1557" s="17"/>
      <c r="F1557" s="17"/>
      <c r="G1557" s="17"/>
      <c r="H1557" s="17"/>
      <c r="I1557" s="16"/>
      <c r="J1557" s="99"/>
      <c r="K1557" s="3"/>
      <c r="L1557" s="20"/>
      <c r="M1557" s="15"/>
      <c r="N1557" s="15"/>
      <c r="O1557" s="20"/>
      <c r="P1557" s="2"/>
      <c r="Q1557" s="2"/>
      <c r="R1557" s="4"/>
      <c r="S1557" s="99"/>
      <c r="T1557" s="9"/>
      <c r="AH1557" s="99"/>
      <c r="AI1557" s="2"/>
      <c r="AJ1557" s="9"/>
      <c r="AK1557" s="16"/>
      <c r="AL1557" s="17"/>
      <c r="AM1557" s="99"/>
      <c r="AN1557" s="16"/>
      <c r="AO1557" s="3"/>
      <c r="AP1557" s="15"/>
      <c r="AQ1557" s="15"/>
      <c r="AR1557" s="99"/>
      <c r="AS1557" s="2"/>
      <c r="AT1557" s="2"/>
      <c r="AU1557" s="28"/>
      <c r="AV1557" s="99"/>
    </row>
    <row r="1558" spans="1:48" x14ac:dyDescent="0.15">
      <c r="A1558" s="97"/>
      <c r="B1558" s="19"/>
      <c r="C1558" s="2"/>
      <c r="D1558" s="16"/>
      <c r="E1558" s="17"/>
      <c r="F1558" s="17"/>
      <c r="G1558" s="17"/>
      <c r="H1558" s="17"/>
      <c r="I1558" s="16"/>
      <c r="J1558" s="99"/>
      <c r="K1558" s="3"/>
      <c r="L1558" s="20"/>
      <c r="M1558" s="15"/>
      <c r="N1558" s="15"/>
      <c r="O1558" s="20"/>
      <c r="P1558" s="2"/>
      <c r="Q1558" s="2"/>
      <c r="R1558" s="4"/>
      <c r="S1558" s="99"/>
      <c r="T1558" s="9"/>
      <c r="AH1558" s="99"/>
      <c r="AI1558" s="2"/>
      <c r="AJ1558" s="9"/>
      <c r="AK1558" s="16"/>
      <c r="AL1558" s="17"/>
      <c r="AM1558" s="99"/>
      <c r="AN1558" s="16"/>
      <c r="AO1558" s="3"/>
      <c r="AP1558" s="15"/>
      <c r="AQ1558" s="15"/>
      <c r="AR1558" s="99"/>
      <c r="AS1558" s="2"/>
      <c r="AT1558" s="2"/>
      <c r="AU1558" s="28"/>
      <c r="AV1558" s="99"/>
    </row>
    <row r="1559" spans="1:48" x14ac:dyDescent="0.15">
      <c r="A1559" s="97"/>
      <c r="B1559" s="19"/>
      <c r="C1559" s="2"/>
      <c r="D1559" s="16"/>
      <c r="E1559" s="17"/>
      <c r="F1559" s="17"/>
      <c r="G1559" s="17"/>
      <c r="H1559" s="17"/>
      <c r="I1559" s="16"/>
      <c r="J1559" s="99"/>
      <c r="K1559" s="3"/>
      <c r="L1559" s="20"/>
      <c r="M1559" s="15"/>
      <c r="N1559" s="15"/>
      <c r="O1559" s="20"/>
      <c r="P1559" s="2"/>
      <c r="Q1559" s="2"/>
      <c r="R1559" s="4"/>
      <c r="S1559" s="99"/>
      <c r="T1559" s="9"/>
      <c r="AH1559" s="99"/>
      <c r="AI1559" s="2"/>
      <c r="AJ1559" s="9"/>
      <c r="AK1559" s="16"/>
      <c r="AL1559" s="17"/>
      <c r="AM1559" s="99"/>
      <c r="AN1559" s="16"/>
      <c r="AO1559" s="3"/>
      <c r="AP1559" s="15"/>
      <c r="AQ1559" s="15"/>
      <c r="AR1559" s="99"/>
      <c r="AS1559" s="2"/>
      <c r="AT1559" s="2"/>
      <c r="AU1559" s="28"/>
      <c r="AV1559" s="99"/>
    </row>
    <row r="1560" spans="1:48" x14ac:dyDescent="0.15">
      <c r="A1560" s="97"/>
      <c r="B1560" s="19"/>
      <c r="C1560" s="2"/>
      <c r="D1560" s="16"/>
      <c r="E1560" s="17"/>
      <c r="F1560" s="17"/>
      <c r="G1560" s="17"/>
      <c r="H1560" s="17"/>
      <c r="I1560" s="16"/>
      <c r="J1560" s="99"/>
      <c r="K1560" s="3"/>
      <c r="L1560" s="20"/>
      <c r="M1560" s="15"/>
      <c r="N1560" s="15"/>
      <c r="O1560" s="20"/>
      <c r="P1560" s="2"/>
      <c r="Q1560" s="2"/>
      <c r="R1560" s="4"/>
      <c r="S1560" s="99"/>
      <c r="T1560" s="9"/>
      <c r="AH1560" s="99"/>
      <c r="AI1560" s="2"/>
      <c r="AJ1560" s="9"/>
      <c r="AK1560" s="16"/>
      <c r="AL1560" s="17"/>
      <c r="AM1560" s="99"/>
      <c r="AN1560" s="16"/>
      <c r="AO1560" s="3"/>
      <c r="AP1560" s="15"/>
      <c r="AQ1560" s="15"/>
      <c r="AR1560" s="99"/>
      <c r="AS1560" s="2"/>
      <c r="AT1560" s="2"/>
      <c r="AU1560" s="28"/>
      <c r="AV1560" s="99"/>
    </row>
    <row r="1561" spans="1:48" x14ac:dyDescent="0.15">
      <c r="A1561" s="97"/>
      <c r="B1561" s="19"/>
      <c r="C1561" s="2"/>
      <c r="D1561" s="16"/>
      <c r="E1561" s="17"/>
      <c r="F1561" s="17"/>
      <c r="G1561" s="17"/>
      <c r="H1561" s="17"/>
      <c r="I1561" s="16"/>
      <c r="J1561" s="99"/>
      <c r="K1561" s="3"/>
      <c r="L1561" s="20"/>
      <c r="M1561" s="15"/>
      <c r="N1561" s="15"/>
      <c r="O1561" s="20"/>
      <c r="P1561" s="2"/>
      <c r="Q1561" s="2"/>
      <c r="R1561" s="4"/>
      <c r="S1561" s="99"/>
      <c r="T1561" s="9"/>
      <c r="AH1561" s="99"/>
      <c r="AI1561" s="2"/>
      <c r="AJ1561" s="9"/>
      <c r="AK1561" s="16"/>
      <c r="AL1561" s="17"/>
      <c r="AM1561" s="99"/>
      <c r="AN1561" s="16"/>
      <c r="AO1561" s="3"/>
      <c r="AP1561" s="15"/>
      <c r="AQ1561" s="15"/>
      <c r="AR1561" s="99"/>
      <c r="AS1561" s="2"/>
      <c r="AT1561" s="2"/>
      <c r="AU1561" s="28"/>
      <c r="AV1561" s="99"/>
    </row>
    <row r="1562" spans="1:48" x14ac:dyDescent="0.15">
      <c r="A1562" s="97"/>
      <c r="B1562" s="19"/>
      <c r="C1562" s="2"/>
      <c r="D1562" s="16"/>
      <c r="E1562" s="17"/>
      <c r="F1562" s="17"/>
      <c r="G1562" s="17"/>
      <c r="H1562" s="17"/>
      <c r="I1562" s="16"/>
      <c r="J1562" s="99"/>
      <c r="K1562" s="3"/>
      <c r="L1562" s="20"/>
      <c r="M1562" s="15"/>
      <c r="N1562" s="15"/>
      <c r="O1562" s="20"/>
      <c r="P1562" s="2"/>
      <c r="Q1562" s="2"/>
      <c r="R1562" s="4"/>
      <c r="S1562" s="99"/>
      <c r="T1562" s="9"/>
      <c r="AH1562" s="99"/>
      <c r="AI1562" s="2"/>
      <c r="AJ1562" s="9"/>
      <c r="AK1562" s="16"/>
      <c r="AL1562" s="17"/>
      <c r="AM1562" s="99"/>
      <c r="AN1562" s="16"/>
      <c r="AO1562" s="3"/>
      <c r="AP1562" s="15"/>
      <c r="AQ1562" s="15"/>
      <c r="AR1562" s="99"/>
      <c r="AS1562" s="2"/>
      <c r="AT1562" s="2"/>
      <c r="AU1562" s="28"/>
      <c r="AV1562" s="99"/>
    </row>
    <row r="1563" spans="1:48" x14ac:dyDescent="0.15">
      <c r="A1563" s="97"/>
      <c r="B1563" s="19"/>
      <c r="C1563" s="2"/>
      <c r="D1563" s="16"/>
      <c r="E1563" s="17"/>
      <c r="F1563" s="17"/>
      <c r="G1563" s="17"/>
      <c r="H1563" s="17"/>
      <c r="I1563" s="16"/>
      <c r="J1563" s="99"/>
      <c r="K1563" s="3"/>
      <c r="L1563" s="20"/>
      <c r="M1563" s="15"/>
      <c r="N1563" s="15"/>
      <c r="O1563" s="20"/>
      <c r="P1563" s="2"/>
      <c r="Q1563" s="2"/>
      <c r="R1563" s="4"/>
      <c r="S1563" s="99"/>
      <c r="T1563" s="9"/>
      <c r="AH1563" s="99"/>
      <c r="AI1563" s="2"/>
      <c r="AJ1563" s="9"/>
      <c r="AK1563" s="16"/>
      <c r="AL1563" s="17"/>
      <c r="AM1563" s="99"/>
      <c r="AN1563" s="16"/>
      <c r="AO1563" s="3"/>
      <c r="AP1563" s="15"/>
      <c r="AQ1563" s="15"/>
      <c r="AR1563" s="99"/>
      <c r="AS1563" s="2"/>
      <c r="AT1563" s="2"/>
      <c r="AU1563" s="28"/>
      <c r="AV1563" s="99"/>
    </row>
    <row r="1564" spans="1:48" x14ac:dyDescent="0.15">
      <c r="A1564" s="97"/>
      <c r="B1564" s="19"/>
      <c r="C1564" s="2"/>
      <c r="D1564" s="16"/>
      <c r="E1564" s="17"/>
      <c r="F1564" s="17"/>
      <c r="G1564" s="17"/>
      <c r="H1564" s="17"/>
      <c r="I1564" s="16"/>
      <c r="J1564" s="99"/>
      <c r="K1564" s="3"/>
      <c r="L1564" s="20"/>
      <c r="M1564" s="15"/>
      <c r="N1564" s="15"/>
      <c r="O1564" s="20"/>
      <c r="P1564" s="2"/>
      <c r="Q1564" s="2"/>
      <c r="R1564" s="4"/>
      <c r="S1564" s="99"/>
      <c r="T1564" s="9"/>
      <c r="AH1564" s="99"/>
      <c r="AI1564" s="2"/>
      <c r="AJ1564" s="9"/>
      <c r="AK1564" s="16"/>
      <c r="AL1564" s="17"/>
      <c r="AM1564" s="99"/>
      <c r="AN1564" s="16"/>
      <c r="AO1564" s="3"/>
      <c r="AP1564" s="15"/>
      <c r="AQ1564" s="15"/>
      <c r="AR1564" s="99"/>
      <c r="AS1564" s="2"/>
      <c r="AT1564" s="2"/>
      <c r="AU1564" s="28"/>
      <c r="AV1564" s="99"/>
    </row>
    <row r="1565" spans="1:48" x14ac:dyDescent="0.15">
      <c r="A1565" s="97"/>
      <c r="B1565" s="19"/>
      <c r="C1565" s="2"/>
      <c r="D1565" s="16"/>
      <c r="E1565" s="17"/>
      <c r="F1565" s="17"/>
      <c r="G1565" s="17"/>
      <c r="H1565" s="17"/>
      <c r="I1565" s="16"/>
      <c r="J1565" s="99"/>
      <c r="K1565" s="3"/>
      <c r="L1565" s="20"/>
      <c r="M1565" s="15"/>
      <c r="N1565" s="15"/>
      <c r="O1565" s="20"/>
      <c r="P1565" s="2"/>
      <c r="Q1565" s="2"/>
      <c r="R1565" s="4"/>
      <c r="S1565" s="99"/>
      <c r="T1565" s="9"/>
      <c r="AH1565" s="99"/>
      <c r="AI1565" s="2"/>
      <c r="AJ1565" s="9"/>
      <c r="AK1565" s="16"/>
      <c r="AL1565" s="17"/>
      <c r="AM1565" s="99"/>
      <c r="AN1565" s="16"/>
      <c r="AO1565" s="3"/>
      <c r="AP1565" s="15"/>
      <c r="AQ1565" s="15"/>
      <c r="AR1565" s="99"/>
      <c r="AS1565" s="2"/>
      <c r="AT1565" s="2"/>
      <c r="AU1565" s="28"/>
      <c r="AV1565" s="99"/>
    </row>
    <row r="1566" spans="1:48" x14ac:dyDescent="0.15">
      <c r="A1566" s="97"/>
      <c r="B1566" s="19"/>
      <c r="C1566" s="2"/>
      <c r="D1566" s="16"/>
      <c r="E1566" s="17"/>
      <c r="F1566" s="17"/>
      <c r="G1566" s="17"/>
      <c r="H1566" s="17"/>
      <c r="I1566" s="16"/>
      <c r="J1566" s="99"/>
      <c r="K1566" s="3"/>
      <c r="L1566" s="20"/>
      <c r="M1566" s="15"/>
      <c r="N1566" s="15"/>
      <c r="O1566" s="20"/>
      <c r="P1566" s="2"/>
      <c r="Q1566" s="2"/>
      <c r="R1566" s="4"/>
      <c r="S1566" s="99"/>
      <c r="T1566" s="9"/>
      <c r="AH1566" s="99"/>
      <c r="AI1566" s="2"/>
      <c r="AJ1566" s="9"/>
      <c r="AK1566" s="16"/>
      <c r="AL1566" s="17"/>
      <c r="AM1566" s="99"/>
      <c r="AN1566" s="16"/>
      <c r="AO1566" s="3"/>
      <c r="AP1566" s="15"/>
      <c r="AQ1566" s="15"/>
      <c r="AR1566" s="99"/>
      <c r="AS1566" s="2"/>
      <c r="AT1566" s="2"/>
      <c r="AU1566" s="28"/>
      <c r="AV1566" s="99"/>
    </row>
    <row r="1567" spans="1:48" x14ac:dyDescent="0.15">
      <c r="A1567" s="97"/>
      <c r="B1567" s="19"/>
      <c r="C1567" s="2"/>
      <c r="D1567" s="16"/>
      <c r="E1567" s="17"/>
      <c r="F1567" s="17"/>
      <c r="G1567" s="17"/>
      <c r="H1567" s="17"/>
      <c r="I1567" s="16"/>
      <c r="J1567" s="99"/>
      <c r="K1567" s="3"/>
      <c r="L1567" s="20"/>
      <c r="M1567" s="15"/>
      <c r="N1567" s="15"/>
      <c r="O1567" s="20"/>
      <c r="P1567" s="2"/>
      <c r="Q1567" s="2"/>
      <c r="R1567" s="4"/>
      <c r="S1567" s="99"/>
      <c r="T1567" s="9"/>
    </row>
    <row r="1568" spans="1:48" x14ac:dyDescent="0.15">
      <c r="A1568" s="97"/>
      <c r="B1568" s="19"/>
      <c r="C1568" s="2"/>
      <c r="D1568" s="16"/>
      <c r="E1568" s="17"/>
      <c r="F1568" s="17"/>
      <c r="G1568" s="17"/>
      <c r="H1568" s="17"/>
      <c r="I1568" s="16"/>
      <c r="J1568" s="99"/>
      <c r="K1568" s="3"/>
      <c r="L1568" s="20"/>
      <c r="M1568" s="15"/>
      <c r="N1568" s="15"/>
      <c r="O1568" s="20"/>
      <c r="P1568" s="2"/>
      <c r="Q1568" s="2"/>
      <c r="R1568" s="4"/>
      <c r="S1568" s="99"/>
      <c r="T1568" s="9"/>
      <c r="AH1568" s="99"/>
      <c r="AI1568" s="3"/>
      <c r="AJ1568" s="3"/>
      <c r="AK1568" s="3"/>
      <c r="AL1568" s="3"/>
      <c r="AM1568" s="99"/>
      <c r="AN1568" s="3"/>
      <c r="AO1568" s="3"/>
      <c r="AP1568" s="3"/>
      <c r="AQ1568" s="3"/>
      <c r="AR1568" s="99"/>
      <c r="AS1568" s="3"/>
      <c r="AT1568" s="3"/>
      <c r="AU1568" s="4"/>
      <c r="AV1568" s="99"/>
    </row>
    <row r="1569" spans="1:48" x14ac:dyDescent="0.15">
      <c r="A1569" s="97"/>
      <c r="B1569" s="19"/>
      <c r="C1569" s="2"/>
      <c r="D1569" s="16"/>
      <c r="E1569" s="17"/>
      <c r="F1569" s="17"/>
      <c r="G1569" s="17"/>
      <c r="H1569" s="17"/>
      <c r="I1569" s="16"/>
      <c r="J1569" s="99"/>
      <c r="K1569" s="3"/>
      <c r="L1569" s="20"/>
      <c r="M1569" s="15"/>
      <c r="N1569" s="15"/>
      <c r="O1569" s="20"/>
      <c r="P1569" s="2"/>
      <c r="Q1569" s="2"/>
      <c r="R1569" s="4"/>
      <c r="S1569" s="99"/>
      <c r="T1569" s="9"/>
      <c r="AH1569" s="99"/>
      <c r="AI1569" s="3"/>
      <c r="AJ1569" s="9"/>
      <c r="AK1569" s="11"/>
      <c r="AL1569" s="12"/>
      <c r="AM1569" s="99"/>
      <c r="AN1569" s="11"/>
      <c r="AO1569" s="14"/>
      <c r="AP1569" s="13"/>
      <c r="AQ1569" s="15"/>
      <c r="AR1569" s="99"/>
      <c r="AS1569" s="2"/>
      <c r="AT1569" s="3"/>
      <c r="AU1569" s="4"/>
      <c r="AV1569" s="99"/>
    </row>
    <row r="1570" spans="1:48" x14ac:dyDescent="0.15">
      <c r="A1570" s="97"/>
      <c r="B1570" s="19"/>
      <c r="C1570" s="2"/>
      <c r="D1570" s="16"/>
      <c r="E1570" s="17"/>
      <c r="F1570" s="17"/>
      <c r="G1570" s="17"/>
      <c r="H1570" s="17"/>
      <c r="I1570" s="16"/>
      <c r="J1570" s="99"/>
      <c r="K1570" s="3"/>
      <c r="L1570" s="20"/>
      <c r="M1570" s="15"/>
      <c r="N1570" s="15"/>
      <c r="O1570" s="20"/>
      <c r="P1570" s="2"/>
      <c r="Q1570" s="2"/>
      <c r="R1570" s="4"/>
      <c r="S1570" s="99"/>
      <c r="T1570" s="9"/>
      <c r="AH1570" s="99"/>
      <c r="AI1570" s="3"/>
      <c r="AJ1570" s="9"/>
      <c r="AK1570" s="16"/>
      <c r="AL1570" s="17"/>
      <c r="AM1570" s="99"/>
      <c r="AN1570" s="16"/>
      <c r="AO1570" s="3"/>
      <c r="AP1570" s="15"/>
      <c r="AQ1570" s="15"/>
      <c r="AR1570" s="99"/>
      <c r="AS1570" s="2"/>
      <c r="AT1570" s="3"/>
      <c r="AU1570" s="4"/>
      <c r="AV1570" s="99"/>
    </row>
    <row r="1571" spans="1:48" x14ac:dyDescent="0.15">
      <c r="A1571" s="97"/>
      <c r="B1571" s="19"/>
      <c r="C1571" s="2"/>
      <c r="D1571" s="16"/>
      <c r="E1571" s="17"/>
      <c r="F1571" s="17"/>
      <c r="G1571" s="17"/>
      <c r="H1571" s="17"/>
      <c r="I1571" s="16"/>
      <c r="J1571" s="99"/>
      <c r="K1571" s="3"/>
      <c r="L1571" s="20"/>
      <c r="M1571" s="15"/>
      <c r="N1571" s="15"/>
      <c r="O1571" s="20"/>
      <c r="P1571" s="2"/>
      <c r="Q1571" s="2"/>
      <c r="R1571" s="4"/>
      <c r="S1571" s="99"/>
      <c r="T1571" s="9"/>
      <c r="AH1571" s="99"/>
      <c r="AI1571" s="3"/>
      <c r="AJ1571" s="9"/>
      <c r="AK1571" s="16"/>
      <c r="AL1571" s="17"/>
      <c r="AM1571" s="99"/>
      <c r="AN1571" s="16"/>
      <c r="AO1571" s="3"/>
      <c r="AP1571" s="15"/>
      <c r="AQ1571" s="15"/>
      <c r="AR1571" s="99"/>
      <c r="AS1571" s="2"/>
      <c r="AT1571" s="3"/>
      <c r="AU1571" s="4"/>
      <c r="AV1571" s="101"/>
    </row>
    <row r="1572" spans="1:48" x14ac:dyDescent="0.15">
      <c r="A1572" s="97"/>
      <c r="B1572" s="19"/>
      <c r="C1572" s="2"/>
      <c r="D1572" s="16"/>
      <c r="E1572" s="17"/>
      <c r="F1572" s="17"/>
      <c r="G1572" s="17"/>
      <c r="H1572" s="17"/>
      <c r="I1572" s="16"/>
      <c r="J1572" s="99"/>
      <c r="K1572" s="3"/>
      <c r="L1572" s="20"/>
      <c r="M1572" s="15"/>
      <c r="N1572" s="15"/>
      <c r="O1572" s="20"/>
      <c r="P1572" s="2"/>
      <c r="Q1572" s="2"/>
      <c r="R1572" s="4"/>
      <c r="S1572" s="99"/>
      <c r="T1572" s="9"/>
      <c r="AH1572" s="99"/>
      <c r="AI1572" s="3"/>
      <c r="AJ1572" s="9"/>
      <c r="AK1572" s="16"/>
      <c r="AL1572" s="17"/>
      <c r="AM1572" s="99"/>
      <c r="AN1572" s="16"/>
      <c r="AO1572" s="3"/>
      <c r="AP1572" s="15"/>
      <c r="AQ1572" s="15"/>
      <c r="AR1572" s="99"/>
      <c r="AS1572" s="2"/>
      <c r="AT1572" s="3"/>
      <c r="AU1572" s="4"/>
      <c r="AV1572" s="101"/>
    </row>
    <row r="1573" spans="1:48" x14ac:dyDescent="0.15">
      <c r="A1573" s="97"/>
      <c r="B1573" s="19"/>
      <c r="C1573" s="2"/>
      <c r="D1573" s="16"/>
      <c r="E1573" s="17"/>
      <c r="F1573" s="17"/>
      <c r="G1573" s="17"/>
      <c r="H1573" s="17"/>
      <c r="I1573" s="16"/>
      <c r="J1573" s="99"/>
      <c r="K1573" s="3"/>
      <c r="L1573" s="20"/>
      <c r="M1573" s="15"/>
      <c r="N1573" s="15"/>
      <c r="O1573" s="20"/>
      <c r="P1573" s="2"/>
      <c r="Q1573" s="2"/>
      <c r="R1573" s="4"/>
      <c r="S1573" s="99"/>
      <c r="T1573" s="9"/>
      <c r="AH1573" s="99"/>
      <c r="AI1573" s="3"/>
      <c r="AJ1573" s="9"/>
      <c r="AK1573" s="16"/>
      <c r="AL1573" s="17"/>
      <c r="AM1573" s="99"/>
      <c r="AN1573" s="16"/>
      <c r="AO1573" s="3"/>
      <c r="AP1573" s="15"/>
      <c r="AQ1573" s="15"/>
      <c r="AR1573" s="99"/>
      <c r="AS1573" s="2"/>
      <c r="AT1573" s="3"/>
      <c r="AU1573" s="4"/>
      <c r="AV1573" s="99"/>
    </row>
    <row r="1574" spans="1:48" x14ac:dyDescent="0.15">
      <c r="A1574" s="97"/>
      <c r="B1574" s="19"/>
      <c r="C1574" s="2"/>
      <c r="D1574" s="16"/>
      <c r="E1574" s="17"/>
      <c r="F1574" s="17"/>
      <c r="G1574" s="17"/>
      <c r="H1574" s="17"/>
      <c r="I1574" s="16"/>
      <c r="J1574" s="99"/>
      <c r="K1574" s="3"/>
      <c r="L1574" s="20"/>
      <c r="M1574" s="15"/>
      <c r="N1574" s="15"/>
      <c r="O1574" s="20"/>
      <c r="P1574" s="2"/>
      <c r="Q1574" s="2"/>
      <c r="R1574" s="4"/>
      <c r="S1574" s="99"/>
      <c r="T1574" s="9"/>
      <c r="AH1574" s="99"/>
      <c r="AI1574" s="2"/>
      <c r="AJ1574" s="9"/>
      <c r="AK1574" s="16"/>
      <c r="AL1574" s="17"/>
      <c r="AM1574" s="99"/>
      <c r="AN1574" s="16"/>
      <c r="AO1574" s="3"/>
      <c r="AP1574" s="15"/>
      <c r="AQ1574" s="15"/>
      <c r="AR1574" s="99"/>
      <c r="AS1574" s="2"/>
      <c r="AT1574" s="2"/>
      <c r="AU1574" s="28"/>
      <c r="AV1574" s="99"/>
    </row>
    <row r="1575" spans="1:48" x14ac:dyDescent="0.15">
      <c r="A1575" s="97"/>
      <c r="B1575" s="19"/>
      <c r="C1575" s="2"/>
      <c r="D1575" s="16"/>
      <c r="E1575" s="17"/>
      <c r="F1575" s="17"/>
      <c r="G1575" s="17"/>
      <c r="H1575" s="17"/>
      <c r="I1575" s="16"/>
      <c r="J1575" s="99"/>
      <c r="K1575" s="3"/>
      <c r="L1575" s="20"/>
      <c r="M1575" s="15"/>
      <c r="N1575" s="15"/>
      <c r="O1575" s="20"/>
      <c r="P1575" s="2"/>
      <c r="Q1575" s="2"/>
      <c r="R1575" s="4"/>
      <c r="S1575" s="99"/>
      <c r="T1575" s="9"/>
      <c r="AH1575" s="99"/>
      <c r="AI1575" s="2"/>
      <c r="AJ1575" s="9"/>
      <c r="AK1575" s="16"/>
      <c r="AL1575" s="17"/>
      <c r="AM1575" s="99"/>
      <c r="AN1575" s="16"/>
      <c r="AO1575" s="3"/>
      <c r="AP1575" s="15"/>
      <c r="AQ1575" s="15"/>
      <c r="AR1575" s="99"/>
      <c r="AS1575" s="2"/>
      <c r="AT1575" s="2"/>
      <c r="AU1575" s="28"/>
      <c r="AV1575" s="99"/>
    </row>
    <row r="1576" spans="1:48" x14ac:dyDescent="0.15">
      <c r="A1576" s="97"/>
      <c r="B1576" s="19"/>
      <c r="C1576" s="2"/>
      <c r="D1576" s="16"/>
      <c r="E1576" s="17"/>
      <c r="F1576" s="17"/>
      <c r="G1576" s="17"/>
      <c r="H1576" s="17"/>
      <c r="I1576" s="16"/>
      <c r="J1576" s="99"/>
      <c r="K1576" s="3"/>
      <c r="L1576" s="20"/>
      <c r="M1576" s="15"/>
      <c r="N1576" s="15"/>
      <c r="O1576" s="20"/>
      <c r="P1576" s="2"/>
      <c r="Q1576" s="2"/>
      <c r="R1576" s="4"/>
      <c r="S1576" s="99"/>
      <c r="T1576" s="9"/>
      <c r="AH1576" s="99"/>
      <c r="AI1576" s="2"/>
      <c r="AJ1576" s="9"/>
      <c r="AK1576" s="16"/>
      <c r="AL1576" s="17"/>
      <c r="AM1576" s="99"/>
      <c r="AN1576" s="16"/>
      <c r="AO1576" s="3"/>
      <c r="AP1576" s="15"/>
      <c r="AQ1576" s="15"/>
      <c r="AR1576" s="99"/>
      <c r="AS1576" s="2"/>
      <c r="AT1576" s="2"/>
      <c r="AU1576" s="28"/>
      <c r="AV1576" s="99"/>
    </row>
    <row r="1577" spans="1:48" x14ac:dyDescent="0.15">
      <c r="A1577" s="97"/>
      <c r="B1577" s="19"/>
      <c r="C1577" s="2"/>
      <c r="D1577" s="16"/>
      <c r="E1577" s="17"/>
      <c r="F1577" s="17"/>
      <c r="G1577" s="17"/>
      <c r="H1577" s="17"/>
      <c r="I1577" s="16"/>
      <c r="J1577" s="99"/>
      <c r="K1577" s="3"/>
      <c r="L1577" s="20"/>
      <c r="M1577" s="15"/>
      <c r="N1577" s="15"/>
      <c r="O1577" s="20"/>
      <c r="P1577" s="2"/>
      <c r="Q1577" s="2"/>
      <c r="R1577" s="4"/>
      <c r="S1577" s="99"/>
      <c r="T1577" s="9"/>
      <c r="AH1577" s="99"/>
      <c r="AI1577" s="2"/>
      <c r="AJ1577" s="9"/>
      <c r="AK1577" s="16"/>
      <c r="AL1577" s="17"/>
      <c r="AM1577" s="99"/>
      <c r="AN1577" s="16"/>
      <c r="AO1577" s="3"/>
      <c r="AP1577" s="15"/>
      <c r="AQ1577" s="15"/>
      <c r="AR1577" s="99"/>
      <c r="AS1577" s="2"/>
      <c r="AT1577" s="2"/>
      <c r="AU1577" s="28"/>
      <c r="AV1577" s="99"/>
    </row>
    <row r="1578" spans="1:48" x14ac:dyDescent="0.15">
      <c r="A1578" s="97"/>
      <c r="B1578" s="19"/>
      <c r="C1578" s="2"/>
      <c r="D1578" s="16"/>
      <c r="E1578" s="17"/>
      <c r="F1578" s="17"/>
      <c r="G1578" s="17"/>
      <c r="H1578" s="17"/>
      <c r="I1578" s="16"/>
      <c r="J1578" s="99"/>
      <c r="K1578" s="3"/>
      <c r="L1578" s="20"/>
      <c r="M1578" s="15"/>
      <c r="N1578" s="15"/>
      <c r="O1578" s="20"/>
      <c r="P1578" s="2"/>
      <c r="Q1578" s="2"/>
      <c r="R1578" s="4"/>
      <c r="S1578" s="99"/>
      <c r="T1578" s="9"/>
      <c r="AH1578" s="99"/>
      <c r="AI1578" s="2"/>
      <c r="AJ1578" s="9"/>
      <c r="AK1578" s="16"/>
      <c r="AL1578" s="17"/>
      <c r="AM1578" s="99"/>
      <c r="AN1578" s="16"/>
      <c r="AO1578" s="3"/>
      <c r="AP1578" s="15"/>
      <c r="AQ1578" s="15"/>
      <c r="AR1578" s="99"/>
      <c r="AS1578" s="2"/>
      <c r="AT1578" s="2"/>
      <c r="AU1578" s="28"/>
      <c r="AV1578" s="99"/>
    </row>
    <row r="1579" spans="1:48" x14ac:dyDescent="0.15">
      <c r="A1579" s="97"/>
      <c r="B1579" s="19"/>
      <c r="C1579" s="2"/>
      <c r="D1579" s="16"/>
      <c r="E1579" s="17"/>
      <c r="F1579" s="17"/>
      <c r="G1579" s="17"/>
      <c r="H1579" s="17"/>
      <c r="I1579" s="16"/>
      <c r="J1579" s="99"/>
      <c r="K1579" s="3"/>
      <c r="L1579" s="20"/>
      <c r="M1579" s="15"/>
      <c r="N1579" s="15"/>
      <c r="O1579" s="20"/>
      <c r="P1579" s="2"/>
      <c r="Q1579" s="2"/>
      <c r="R1579" s="4"/>
      <c r="S1579" s="99"/>
      <c r="T1579" s="9"/>
      <c r="AH1579" s="99"/>
      <c r="AI1579" s="2"/>
      <c r="AJ1579" s="9"/>
      <c r="AK1579" s="16"/>
      <c r="AL1579" s="17"/>
      <c r="AM1579" s="99"/>
      <c r="AN1579" s="16"/>
      <c r="AO1579" s="3"/>
      <c r="AP1579" s="15"/>
      <c r="AQ1579" s="15"/>
      <c r="AR1579" s="99"/>
      <c r="AS1579" s="2"/>
      <c r="AT1579" s="2"/>
      <c r="AU1579" s="28"/>
      <c r="AV1579" s="99"/>
    </row>
    <row r="1580" spans="1:48" x14ac:dyDescent="0.15">
      <c r="A1580" s="97"/>
      <c r="B1580" s="19"/>
      <c r="C1580" s="2"/>
      <c r="D1580" s="16"/>
      <c r="E1580" s="17"/>
      <c r="F1580" s="17"/>
      <c r="G1580" s="17"/>
      <c r="H1580" s="17"/>
      <c r="I1580" s="16"/>
      <c r="J1580" s="99"/>
      <c r="K1580" s="3"/>
      <c r="L1580" s="20"/>
      <c r="M1580" s="15"/>
      <c r="N1580" s="15"/>
      <c r="O1580" s="20"/>
      <c r="P1580" s="2"/>
      <c r="Q1580" s="2"/>
      <c r="R1580" s="4"/>
      <c r="S1580" s="99"/>
      <c r="T1580" s="9"/>
      <c r="AH1580" s="99"/>
      <c r="AI1580" s="2"/>
      <c r="AJ1580" s="9"/>
      <c r="AK1580" s="16"/>
      <c r="AL1580" s="17"/>
      <c r="AM1580" s="99"/>
      <c r="AN1580" s="16"/>
      <c r="AO1580" s="3"/>
      <c r="AP1580" s="15"/>
      <c r="AQ1580" s="15"/>
      <c r="AR1580" s="99"/>
      <c r="AS1580" s="2"/>
      <c r="AT1580" s="2"/>
      <c r="AU1580" s="28"/>
      <c r="AV1580" s="99"/>
    </row>
    <row r="1581" spans="1:48" x14ac:dyDescent="0.15">
      <c r="A1581" s="97"/>
      <c r="B1581" s="19"/>
      <c r="C1581" s="2"/>
      <c r="D1581" s="16"/>
      <c r="E1581" s="17"/>
      <c r="F1581" s="17"/>
      <c r="G1581" s="17"/>
      <c r="H1581" s="17"/>
      <c r="I1581" s="16"/>
      <c r="J1581" s="99"/>
      <c r="K1581" s="3"/>
      <c r="L1581" s="20"/>
      <c r="M1581" s="15"/>
      <c r="N1581" s="15"/>
      <c r="O1581" s="20"/>
      <c r="P1581" s="2"/>
      <c r="Q1581" s="2"/>
      <c r="R1581" s="4"/>
      <c r="S1581" s="99"/>
      <c r="T1581" s="9"/>
      <c r="AH1581" s="99"/>
      <c r="AI1581" s="2"/>
      <c r="AJ1581" s="9"/>
      <c r="AK1581" s="16"/>
      <c r="AL1581" s="17"/>
      <c r="AM1581" s="99"/>
      <c r="AN1581" s="16"/>
      <c r="AO1581" s="3"/>
      <c r="AP1581" s="15"/>
      <c r="AQ1581" s="15"/>
      <c r="AR1581" s="99"/>
      <c r="AS1581" s="2"/>
      <c r="AT1581" s="2"/>
      <c r="AU1581" s="28"/>
      <c r="AV1581" s="99"/>
    </row>
    <row r="1582" spans="1:48" x14ac:dyDescent="0.15">
      <c r="A1582" s="97"/>
      <c r="B1582" s="19"/>
      <c r="C1582" s="2"/>
      <c r="D1582" s="16"/>
      <c r="E1582" s="17"/>
      <c r="F1582" s="17"/>
      <c r="G1582" s="17"/>
      <c r="H1582" s="17"/>
      <c r="I1582" s="16"/>
      <c r="J1582" s="99"/>
      <c r="K1582" s="3"/>
      <c r="L1582" s="20"/>
      <c r="M1582" s="15"/>
      <c r="N1582" s="15"/>
      <c r="O1582" s="20"/>
      <c r="P1582" s="2"/>
      <c r="Q1582" s="2"/>
      <c r="R1582" s="4"/>
      <c r="S1582" s="99"/>
      <c r="T1582" s="9"/>
      <c r="AH1582" s="99"/>
      <c r="AI1582" s="2"/>
      <c r="AJ1582" s="9"/>
      <c r="AK1582" s="16"/>
      <c r="AL1582" s="17"/>
      <c r="AM1582" s="99"/>
      <c r="AN1582" s="16"/>
      <c r="AO1582" s="3"/>
      <c r="AP1582" s="15"/>
      <c r="AQ1582" s="15"/>
      <c r="AR1582" s="99"/>
      <c r="AS1582" s="2"/>
      <c r="AT1582" s="2"/>
      <c r="AU1582" s="28"/>
      <c r="AV1582" s="99"/>
    </row>
    <row r="1583" spans="1:48" x14ac:dyDescent="0.15">
      <c r="A1583" s="97"/>
      <c r="B1583" s="19"/>
      <c r="C1583" s="2"/>
      <c r="D1583" s="16"/>
      <c r="E1583" s="17"/>
      <c r="F1583" s="17"/>
      <c r="G1583" s="17"/>
      <c r="H1583" s="17"/>
      <c r="I1583" s="16"/>
      <c r="J1583" s="99"/>
      <c r="K1583" s="3"/>
      <c r="L1583" s="20"/>
      <c r="M1583" s="15"/>
      <c r="N1583" s="15"/>
      <c r="O1583" s="20"/>
      <c r="P1583" s="2"/>
      <c r="Q1583" s="2"/>
      <c r="R1583" s="4"/>
      <c r="S1583" s="99"/>
      <c r="T1583" s="9"/>
      <c r="AH1583" s="99"/>
      <c r="AI1583" s="2"/>
      <c r="AJ1583" s="9"/>
      <c r="AK1583" s="16"/>
      <c r="AL1583" s="17"/>
      <c r="AM1583" s="99"/>
      <c r="AN1583" s="16"/>
      <c r="AO1583" s="3"/>
      <c r="AP1583" s="15"/>
      <c r="AQ1583" s="15"/>
      <c r="AR1583" s="99"/>
      <c r="AS1583" s="2"/>
      <c r="AT1583" s="2"/>
      <c r="AU1583" s="28"/>
      <c r="AV1583" s="99"/>
    </row>
    <row r="1584" spans="1:48" x14ac:dyDescent="0.15">
      <c r="A1584" s="97"/>
      <c r="B1584" s="19"/>
      <c r="C1584" s="2"/>
      <c r="D1584" s="16"/>
      <c r="E1584" s="17"/>
      <c r="F1584" s="17"/>
      <c r="G1584" s="17"/>
      <c r="H1584" s="17"/>
      <c r="I1584" s="16"/>
      <c r="J1584" s="99"/>
      <c r="K1584" s="3"/>
      <c r="L1584" s="20"/>
      <c r="M1584" s="15"/>
      <c r="N1584" s="15"/>
      <c r="O1584" s="20"/>
      <c r="P1584" s="2"/>
      <c r="Q1584" s="2"/>
      <c r="R1584" s="4"/>
      <c r="S1584" s="99"/>
      <c r="T1584" s="9"/>
      <c r="AH1584" s="99"/>
      <c r="AI1584" s="2"/>
      <c r="AJ1584" s="9"/>
      <c r="AK1584" s="16"/>
      <c r="AL1584" s="17"/>
      <c r="AM1584" s="99"/>
      <c r="AN1584" s="16"/>
      <c r="AO1584" s="3"/>
      <c r="AP1584" s="15"/>
      <c r="AQ1584" s="15"/>
      <c r="AR1584" s="99"/>
      <c r="AS1584" s="2"/>
      <c r="AT1584" s="2"/>
      <c r="AU1584" s="28"/>
      <c r="AV1584" s="99"/>
    </row>
    <row r="1585" spans="1:48" x14ac:dyDescent="0.15">
      <c r="A1585" s="97"/>
      <c r="B1585" s="19"/>
      <c r="C1585" s="2"/>
      <c r="D1585" s="16"/>
      <c r="E1585" s="17"/>
      <c r="F1585" s="17"/>
      <c r="G1585" s="17"/>
      <c r="H1585" s="17"/>
      <c r="I1585" s="16"/>
      <c r="J1585" s="99"/>
      <c r="K1585" s="3"/>
      <c r="L1585" s="20"/>
      <c r="M1585" s="15"/>
      <c r="N1585" s="15"/>
      <c r="O1585" s="20"/>
      <c r="P1585" s="2"/>
      <c r="Q1585" s="2"/>
      <c r="R1585" s="4"/>
      <c r="S1585" s="99"/>
      <c r="T1585" s="9"/>
      <c r="AH1585" s="99"/>
      <c r="AI1585" s="2"/>
      <c r="AJ1585" s="9"/>
      <c r="AK1585" s="16"/>
      <c r="AL1585" s="17"/>
      <c r="AM1585" s="99"/>
      <c r="AN1585" s="16"/>
      <c r="AO1585" s="3"/>
      <c r="AP1585" s="15"/>
      <c r="AQ1585" s="15"/>
      <c r="AR1585" s="99"/>
      <c r="AS1585" s="2"/>
      <c r="AT1585" s="2"/>
      <c r="AU1585" s="28"/>
      <c r="AV1585" s="99"/>
    </row>
    <row r="1586" spans="1:48" x14ac:dyDescent="0.15">
      <c r="A1586" s="97"/>
      <c r="B1586" s="19"/>
      <c r="C1586" s="2"/>
      <c r="D1586" s="16"/>
      <c r="E1586" s="17"/>
      <c r="F1586" s="17"/>
      <c r="G1586" s="17"/>
      <c r="H1586" s="17"/>
      <c r="I1586" s="16"/>
      <c r="J1586" s="99"/>
      <c r="K1586" s="3"/>
      <c r="L1586" s="20"/>
      <c r="M1586" s="15"/>
      <c r="N1586" s="15"/>
      <c r="O1586" s="20"/>
      <c r="P1586" s="2"/>
      <c r="Q1586" s="2"/>
      <c r="R1586" s="4"/>
      <c r="S1586" s="99"/>
      <c r="T1586" s="9"/>
      <c r="AH1586" s="99"/>
      <c r="AI1586" s="2"/>
      <c r="AJ1586" s="9"/>
      <c r="AK1586" s="16"/>
      <c r="AL1586" s="17"/>
      <c r="AM1586" s="99"/>
      <c r="AN1586" s="16"/>
      <c r="AO1586" s="3"/>
      <c r="AP1586" s="15"/>
      <c r="AQ1586" s="15"/>
      <c r="AR1586" s="99"/>
      <c r="AS1586" s="2"/>
      <c r="AT1586" s="2"/>
      <c r="AU1586" s="28"/>
      <c r="AV1586" s="99"/>
    </row>
    <row r="1587" spans="1:48" x14ac:dyDescent="0.15">
      <c r="A1587" s="97"/>
      <c r="B1587" s="19"/>
      <c r="C1587" s="2"/>
      <c r="D1587" s="16"/>
      <c r="E1587" s="17"/>
      <c r="F1587" s="17"/>
      <c r="G1587" s="17"/>
      <c r="H1587" s="17"/>
      <c r="I1587" s="16"/>
      <c r="J1587" s="99"/>
      <c r="K1587" s="3"/>
      <c r="L1587" s="20"/>
      <c r="M1587" s="15"/>
      <c r="N1587" s="15"/>
      <c r="O1587" s="20"/>
      <c r="P1587" s="2"/>
      <c r="Q1587" s="2"/>
      <c r="R1587" s="4"/>
      <c r="S1587" s="99"/>
      <c r="T1587" s="9"/>
      <c r="AH1587" s="99"/>
      <c r="AI1587" s="2"/>
      <c r="AJ1587" s="9"/>
      <c r="AK1587" s="16"/>
      <c r="AL1587" s="17"/>
      <c r="AM1587" s="99"/>
      <c r="AN1587" s="16"/>
      <c r="AO1587" s="3"/>
      <c r="AP1587" s="15"/>
      <c r="AQ1587" s="15"/>
      <c r="AR1587" s="99"/>
      <c r="AS1587" s="2"/>
      <c r="AT1587" s="2"/>
      <c r="AU1587" s="28"/>
      <c r="AV1587" s="99"/>
    </row>
    <row r="1588" spans="1:48" x14ac:dyDescent="0.15">
      <c r="A1588" s="97"/>
      <c r="B1588" s="19"/>
      <c r="C1588" s="2"/>
      <c r="D1588" s="16"/>
      <c r="E1588" s="17"/>
      <c r="F1588" s="17"/>
      <c r="G1588" s="17"/>
      <c r="H1588" s="17"/>
      <c r="I1588" s="16"/>
      <c r="J1588" s="99"/>
      <c r="K1588" s="3"/>
      <c r="L1588" s="20"/>
      <c r="M1588" s="15"/>
      <c r="N1588" s="15"/>
      <c r="O1588" s="20"/>
      <c r="P1588" s="2"/>
      <c r="Q1588" s="2"/>
      <c r="R1588" s="4"/>
      <c r="S1588" s="99"/>
      <c r="T1588" s="9"/>
      <c r="AH1588" s="99"/>
      <c r="AI1588" s="2"/>
      <c r="AJ1588" s="9"/>
      <c r="AK1588" s="16"/>
      <c r="AL1588" s="17"/>
      <c r="AM1588" s="99"/>
      <c r="AN1588" s="16"/>
      <c r="AO1588" s="3"/>
      <c r="AP1588" s="15"/>
      <c r="AQ1588" s="15"/>
      <c r="AR1588" s="99"/>
      <c r="AS1588" s="2"/>
      <c r="AT1588" s="2"/>
      <c r="AU1588" s="28"/>
      <c r="AV1588" s="99"/>
    </row>
    <row r="1589" spans="1:48" x14ac:dyDescent="0.15">
      <c r="A1589" s="97"/>
      <c r="B1589" s="19"/>
      <c r="C1589" s="2"/>
      <c r="D1589" s="16"/>
      <c r="E1589" s="17"/>
      <c r="F1589" s="17"/>
      <c r="G1589" s="17"/>
      <c r="H1589" s="17"/>
      <c r="I1589" s="16"/>
      <c r="J1589" s="99"/>
      <c r="K1589" s="3"/>
      <c r="L1589" s="20"/>
      <c r="M1589" s="15"/>
      <c r="N1589" s="15"/>
      <c r="O1589" s="20"/>
      <c r="P1589" s="2"/>
      <c r="Q1589" s="2"/>
      <c r="R1589" s="4"/>
      <c r="S1589" s="99"/>
      <c r="T1589" s="9"/>
      <c r="AH1589" s="99"/>
      <c r="AI1589" s="3"/>
      <c r="AJ1589" s="9"/>
      <c r="AK1589" s="16"/>
      <c r="AL1589" s="17"/>
      <c r="AM1589" s="99"/>
      <c r="AN1589" s="16"/>
      <c r="AO1589" s="3"/>
      <c r="AP1589" s="15"/>
      <c r="AQ1589" s="15"/>
      <c r="AR1589" s="99"/>
      <c r="AS1589" s="2"/>
      <c r="AT1589" s="3"/>
      <c r="AU1589" s="4"/>
      <c r="AV1589" s="99"/>
    </row>
    <row r="1590" spans="1:48" x14ac:dyDescent="0.15">
      <c r="A1590" s="97"/>
      <c r="B1590" s="19"/>
      <c r="C1590" s="2"/>
      <c r="D1590" s="16"/>
      <c r="E1590" s="17"/>
      <c r="F1590" s="17"/>
      <c r="G1590" s="17"/>
      <c r="H1590" s="17"/>
      <c r="I1590" s="16"/>
      <c r="J1590" s="99"/>
      <c r="K1590" s="3"/>
      <c r="L1590" s="20"/>
      <c r="M1590" s="15"/>
      <c r="N1590" s="15"/>
      <c r="O1590" s="20"/>
      <c r="P1590" s="2"/>
      <c r="Q1590" s="2"/>
      <c r="R1590" s="4"/>
      <c r="S1590" s="99"/>
      <c r="T1590" s="9"/>
      <c r="AH1590" s="99"/>
      <c r="AI1590" s="3"/>
      <c r="AJ1590" s="3"/>
      <c r="AK1590" s="3"/>
      <c r="AL1590" s="3"/>
      <c r="AM1590" s="99"/>
      <c r="AN1590" s="3"/>
      <c r="AO1590" s="3"/>
      <c r="AP1590" s="3"/>
      <c r="AQ1590" s="3"/>
      <c r="AR1590" s="99"/>
      <c r="AS1590" s="3"/>
      <c r="AT1590" s="3"/>
      <c r="AU1590" s="4"/>
      <c r="AV1590" s="99"/>
    </row>
    <row r="1591" spans="1:48" x14ac:dyDescent="0.15">
      <c r="A1591" s="97"/>
      <c r="B1591" s="19"/>
      <c r="C1591" s="2"/>
      <c r="D1591" s="16"/>
      <c r="E1591" s="17"/>
      <c r="F1591" s="17"/>
      <c r="G1591" s="17"/>
      <c r="H1591" s="17"/>
      <c r="I1591" s="16"/>
      <c r="J1591" s="99"/>
      <c r="K1591" s="3"/>
      <c r="L1591" s="20"/>
      <c r="M1591" s="15"/>
      <c r="N1591" s="15"/>
      <c r="O1591" s="20"/>
      <c r="P1591" s="2"/>
      <c r="Q1591" s="2"/>
      <c r="R1591" s="4"/>
      <c r="S1591" s="99"/>
      <c r="T1591" s="9"/>
      <c r="AH1591" s="99"/>
      <c r="AI1591" s="3"/>
      <c r="AJ1591" s="9"/>
      <c r="AK1591" s="11"/>
      <c r="AL1591" s="12"/>
      <c r="AM1591" s="99"/>
      <c r="AN1591" s="11"/>
      <c r="AO1591" s="14"/>
      <c r="AP1591" s="13"/>
      <c r="AQ1591" s="15"/>
      <c r="AR1591" s="99"/>
      <c r="AS1591" s="2"/>
      <c r="AT1591" s="3"/>
      <c r="AU1591" s="4"/>
      <c r="AV1591" s="99"/>
    </row>
    <row r="1592" spans="1:48" x14ac:dyDescent="0.15">
      <c r="A1592" s="97"/>
      <c r="B1592" s="19"/>
      <c r="C1592" s="2"/>
      <c r="D1592" s="16"/>
      <c r="E1592" s="17"/>
      <c r="F1592" s="17"/>
      <c r="G1592" s="17"/>
      <c r="H1592" s="17"/>
      <c r="I1592" s="16"/>
      <c r="J1592" s="99"/>
      <c r="K1592" s="3"/>
      <c r="L1592" s="20"/>
      <c r="M1592" s="15"/>
      <c r="N1592" s="15"/>
      <c r="O1592" s="20"/>
      <c r="P1592" s="2"/>
      <c r="Q1592" s="2"/>
      <c r="R1592" s="4"/>
      <c r="S1592" s="99"/>
      <c r="T1592" s="9"/>
      <c r="AH1592" s="99"/>
      <c r="AI1592" s="3"/>
      <c r="AJ1592" s="9"/>
      <c r="AK1592" s="16"/>
      <c r="AL1592" s="17"/>
      <c r="AM1592" s="99"/>
      <c r="AN1592" s="16"/>
      <c r="AO1592" s="3"/>
      <c r="AP1592" s="15"/>
      <c r="AQ1592" s="15"/>
      <c r="AR1592" s="99"/>
      <c r="AS1592" s="2"/>
      <c r="AT1592" s="3"/>
      <c r="AU1592" s="4"/>
      <c r="AV1592" s="99"/>
    </row>
    <row r="1593" spans="1:48" x14ac:dyDescent="0.15">
      <c r="A1593" s="97"/>
      <c r="B1593" s="19"/>
      <c r="C1593" s="2"/>
      <c r="D1593" s="16"/>
      <c r="E1593" s="17"/>
      <c r="F1593" s="17"/>
      <c r="G1593" s="17"/>
      <c r="H1593" s="17"/>
      <c r="I1593" s="16"/>
      <c r="J1593" s="99"/>
      <c r="K1593" s="3"/>
      <c r="L1593" s="20"/>
      <c r="M1593" s="15"/>
      <c r="N1593" s="15"/>
      <c r="O1593" s="20"/>
      <c r="P1593" s="2"/>
      <c r="Q1593" s="2"/>
      <c r="R1593" s="4"/>
      <c r="S1593" s="99"/>
      <c r="T1593" s="9"/>
      <c r="AH1593" s="99"/>
      <c r="AI1593" s="3"/>
      <c r="AJ1593" s="9"/>
      <c r="AK1593" s="16"/>
      <c r="AL1593" s="17"/>
      <c r="AM1593" s="99"/>
      <c r="AN1593" s="16"/>
      <c r="AO1593" s="3"/>
      <c r="AP1593" s="15"/>
      <c r="AQ1593" s="15"/>
      <c r="AR1593" s="99"/>
      <c r="AS1593" s="2"/>
      <c r="AT1593" s="3"/>
      <c r="AU1593" s="4"/>
      <c r="AV1593" s="101"/>
    </row>
    <row r="1594" spans="1:48" x14ac:dyDescent="0.15">
      <c r="A1594" s="97"/>
      <c r="B1594" s="19"/>
      <c r="C1594" s="2"/>
      <c r="D1594" s="16"/>
      <c r="E1594" s="17"/>
      <c r="F1594" s="17"/>
      <c r="G1594" s="17"/>
      <c r="H1594" s="17"/>
      <c r="I1594" s="16"/>
      <c r="J1594" s="99"/>
      <c r="K1594" s="3"/>
      <c r="L1594" s="20"/>
      <c r="M1594" s="15"/>
      <c r="N1594" s="15"/>
      <c r="O1594" s="20"/>
      <c r="P1594" s="2"/>
      <c r="Q1594" s="2"/>
      <c r="R1594" s="4"/>
      <c r="S1594" s="99"/>
      <c r="T1594" s="9"/>
      <c r="AH1594" s="99"/>
      <c r="AI1594" s="3"/>
      <c r="AJ1594" s="9"/>
      <c r="AK1594" s="16"/>
      <c r="AL1594" s="17"/>
      <c r="AM1594" s="99"/>
      <c r="AN1594" s="16"/>
      <c r="AO1594" s="3"/>
      <c r="AP1594" s="15"/>
      <c r="AQ1594" s="15"/>
      <c r="AR1594" s="99"/>
      <c r="AS1594" s="2"/>
      <c r="AT1594" s="3"/>
      <c r="AU1594" s="4"/>
      <c r="AV1594" s="101"/>
    </row>
    <row r="1595" spans="1:48" x14ac:dyDescent="0.15">
      <c r="A1595" s="97"/>
      <c r="B1595" s="19"/>
      <c r="C1595" s="2"/>
      <c r="D1595" s="16"/>
      <c r="E1595" s="17"/>
      <c r="F1595" s="17"/>
      <c r="G1595" s="17"/>
      <c r="H1595" s="17"/>
      <c r="I1595" s="16"/>
      <c r="J1595" s="99"/>
      <c r="K1595" s="3"/>
      <c r="L1595" s="20"/>
      <c r="M1595" s="15"/>
      <c r="N1595" s="15"/>
      <c r="O1595" s="20"/>
      <c r="P1595" s="2"/>
      <c r="Q1595" s="2"/>
      <c r="R1595" s="4"/>
      <c r="S1595" s="99"/>
      <c r="T1595" s="9"/>
      <c r="AH1595" s="99"/>
      <c r="AI1595" s="3"/>
      <c r="AJ1595" s="9"/>
      <c r="AK1595" s="16"/>
      <c r="AL1595" s="17"/>
      <c r="AM1595" s="99"/>
      <c r="AN1595" s="16"/>
      <c r="AO1595" s="3"/>
      <c r="AP1595" s="15"/>
      <c r="AQ1595" s="15"/>
      <c r="AR1595" s="99"/>
      <c r="AS1595" s="2"/>
      <c r="AT1595" s="3"/>
      <c r="AU1595" s="4"/>
      <c r="AV1595" s="99"/>
    </row>
    <row r="1596" spans="1:48" x14ac:dyDescent="0.15">
      <c r="A1596" s="97"/>
      <c r="B1596" s="19"/>
      <c r="C1596" s="2"/>
      <c r="D1596" s="16"/>
      <c r="E1596" s="17"/>
      <c r="F1596" s="17"/>
      <c r="G1596" s="17"/>
      <c r="H1596" s="17"/>
      <c r="I1596" s="16"/>
      <c r="J1596" s="99"/>
      <c r="K1596" s="3"/>
      <c r="L1596" s="20"/>
      <c r="M1596" s="15"/>
      <c r="N1596" s="15"/>
      <c r="O1596" s="20"/>
      <c r="P1596" s="2"/>
      <c r="Q1596" s="2"/>
      <c r="R1596" s="4"/>
      <c r="S1596" s="99"/>
      <c r="T1596" s="9"/>
      <c r="AH1596" s="99"/>
      <c r="AI1596" s="2"/>
      <c r="AJ1596" s="9"/>
      <c r="AK1596" s="16"/>
      <c r="AL1596" s="17"/>
      <c r="AM1596" s="99"/>
      <c r="AN1596" s="16"/>
      <c r="AO1596" s="3"/>
      <c r="AP1596" s="15"/>
      <c r="AQ1596" s="15"/>
      <c r="AR1596" s="99"/>
      <c r="AS1596" s="2"/>
      <c r="AT1596" s="2"/>
      <c r="AU1596" s="28"/>
      <c r="AV1596" s="99"/>
    </row>
    <row r="1597" spans="1:48" x14ac:dyDescent="0.15">
      <c r="A1597" s="97"/>
      <c r="B1597" s="19"/>
      <c r="C1597" s="2"/>
      <c r="D1597" s="16"/>
      <c r="E1597" s="17"/>
      <c r="F1597" s="17"/>
      <c r="G1597" s="17"/>
      <c r="H1597" s="17"/>
      <c r="I1597" s="16"/>
      <c r="J1597" s="99"/>
      <c r="K1597" s="3"/>
      <c r="L1597" s="20"/>
      <c r="M1597" s="15"/>
      <c r="N1597" s="15"/>
      <c r="O1597" s="20"/>
      <c r="P1597" s="2"/>
      <c r="Q1597" s="2"/>
      <c r="R1597" s="4"/>
      <c r="S1597" s="99"/>
      <c r="T1597" s="9"/>
      <c r="AH1597" s="99"/>
      <c r="AI1597" s="2"/>
      <c r="AJ1597" s="9"/>
      <c r="AK1597" s="16"/>
      <c r="AL1597" s="17"/>
      <c r="AM1597" s="99"/>
      <c r="AN1597" s="16"/>
      <c r="AO1597" s="3"/>
      <c r="AP1597" s="15"/>
      <c r="AQ1597" s="15"/>
      <c r="AR1597" s="99"/>
      <c r="AS1597" s="2"/>
      <c r="AT1597" s="2"/>
      <c r="AU1597" s="28"/>
      <c r="AV1597" s="99"/>
    </row>
    <row r="1598" spans="1:48" x14ac:dyDescent="0.15">
      <c r="A1598" s="97"/>
      <c r="B1598" s="19"/>
      <c r="C1598" s="2"/>
      <c r="D1598" s="16"/>
      <c r="E1598" s="17"/>
      <c r="F1598" s="17"/>
      <c r="G1598" s="17"/>
      <c r="H1598" s="17"/>
      <c r="I1598" s="16"/>
      <c r="J1598" s="99"/>
      <c r="K1598" s="3"/>
      <c r="L1598" s="20"/>
      <c r="M1598" s="15"/>
      <c r="N1598" s="15"/>
      <c r="O1598" s="20"/>
      <c r="P1598" s="2"/>
      <c r="Q1598" s="2"/>
      <c r="R1598" s="4"/>
      <c r="S1598" s="99"/>
      <c r="T1598" s="9"/>
      <c r="AH1598" s="99"/>
      <c r="AI1598" s="2"/>
      <c r="AJ1598" s="9"/>
      <c r="AK1598" s="16"/>
      <c r="AL1598" s="17"/>
      <c r="AM1598" s="99"/>
      <c r="AN1598" s="16"/>
      <c r="AO1598" s="3"/>
      <c r="AP1598" s="15"/>
      <c r="AQ1598" s="15"/>
      <c r="AR1598" s="99"/>
      <c r="AS1598" s="2"/>
      <c r="AT1598" s="2"/>
      <c r="AU1598" s="28"/>
      <c r="AV1598" s="99"/>
    </row>
    <row r="1599" spans="1:48" x14ac:dyDescent="0.15">
      <c r="A1599" s="97"/>
      <c r="B1599" s="19"/>
      <c r="C1599" s="2"/>
      <c r="D1599" s="16"/>
      <c r="E1599" s="17"/>
      <c r="F1599" s="17"/>
      <c r="G1599" s="17"/>
      <c r="H1599" s="17"/>
      <c r="I1599" s="16"/>
      <c r="J1599" s="99"/>
      <c r="K1599" s="3"/>
      <c r="L1599" s="20"/>
      <c r="M1599" s="15"/>
      <c r="N1599" s="15"/>
      <c r="O1599" s="20"/>
      <c r="P1599" s="2"/>
      <c r="Q1599" s="2"/>
      <c r="R1599" s="4"/>
      <c r="S1599" s="99"/>
      <c r="T1599" s="9"/>
      <c r="AH1599" s="99"/>
      <c r="AI1599" s="2"/>
      <c r="AJ1599" s="9"/>
      <c r="AK1599" s="16"/>
      <c r="AL1599" s="17"/>
      <c r="AM1599" s="99"/>
      <c r="AN1599" s="16"/>
      <c r="AO1599" s="3"/>
      <c r="AP1599" s="15"/>
      <c r="AQ1599" s="15"/>
      <c r="AR1599" s="99"/>
      <c r="AS1599" s="2"/>
      <c r="AT1599" s="2"/>
      <c r="AU1599" s="28"/>
      <c r="AV1599" s="99"/>
    </row>
    <row r="1600" spans="1:48" x14ac:dyDescent="0.15">
      <c r="A1600" s="97"/>
      <c r="B1600" s="19"/>
      <c r="C1600" s="2"/>
      <c r="D1600" s="16"/>
      <c r="E1600" s="17"/>
      <c r="F1600" s="17"/>
      <c r="G1600" s="17"/>
      <c r="H1600" s="17"/>
      <c r="I1600" s="16"/>
      <c r="J1600" s="99"/>
      <c r="K1600" s="3"/>
      <c r="L1600" s="20"/>
      <c r="M1600" s="15"/>
      <c r="N1600" s="15"/>
      <c r="O1600" s="20"/>
      <c r="P1600" s="2"/>
      <c r="Q1600" s="2"/>
      <c r="R1600" s="4"/>
      <c r="S1600" s="99"/>
      <c r="T1600" s="9"/>
      <c r="AH1600" s="99"/>
      <c r="AI1600" s="2"/>
      <c r="AJ1600" s="9"/>
      <c r="AK1600" s="16"/>
      <c r="AL1600" s="17"/>
      <c r="AM1600" s="99"/>
      <c r="AN1600" s="16"/>
      <c r="AO1600" s="3"/>
      <c r="AP1600" s="15"/>
      <c r="AQ1600" s="15"/>
      <c r="AR1600" s="99"/>
      <c r="AS1600" s="2"/>
      <c r="AT1600" s="2"/>
      <c r="AU1600" s="28"/>
      <c r="AV1600" s="99"/>
    </row>
    <row r="1601" spans="1:48" x14ac:dyDescent="0.15">
      <c r="A1601" s="97"/>
      <c r="B1601" s="19"/>
      <c r="C1601" s="2"/>
      <c r="D1601" s="16"/>
      <c r="E1601" s="17"/>
      <c r="F1601" s="17"/>
      <c r="G1601" s="17"/>
      <c r="H1601" s="17"/>
      <c r="I1601" s="16"/>
      <c r="J1601" s="99"/>
      <c r="K1601" s="3"/>
      <c r="L1601" s="20"/>
      <c r="M1601" s="15"/>
      <c r="N1601" s="15"/>
      <c r="O1601" s="20"/>
      <c r="P1601" s="2"/>
      <c r="Q1601" s="2"/>
      <c r="R1601" s="4"/>
      <c r="S1601" s="99"/>
      <c r="T1601" s="9"/>
      <c r="AH1601" s="99"/>
      <c r="AI1601" s="2"/>
      <c r="AJ1601" s="9"/>
      <c r="AK1601" s="16"/>
      <c r="AL1601" s="17"/>
      <c r="AM1601" s="99"/>
      <c r="AN1601" s="16"/>
      <c r="AO1601" s="3"/>
      <c r="AP1601" s="15"/>
      <c r="AQ1601" s="15"/>
      <c r="AR1601" s="99"/>
      <c r="AS1601" s="2"/>
      <c r="AT1601" s="2"/>
      <c r="AU1601" s="28"/>
      <c r="AV1601" s="99"/>
    </row>
    <row r="1602" spans="1:48" x14ac:dyDescent="0.15">
      <c r="A1602" s="97"/>
      <c r="B1602" s="19"/>
      <c r="C1602" s="2"/>
      <c r="D1602" s="16"/>
      <c r="E1602" s="17"/>
      <c r="F1602" s="17"/>
      <c r="G1602" s="17"/>
      <c r="H1602" s="17"/>
      <c r="I1602" s="16"/>
      <c r="J1602" s="99"/>
      <c r="K1602" s="3"/>
      <c r="L1602" s="20"/>
      <c r="M1602" s="15"/>
      <c r="N1602" s="15"/>
      <c r="O1602" s="20"/>
      <c r="P1602" s="2"/>
      <c r="Q1602" s="2"/>
      <c r="R1602" s="4"/>
      <c r="S1602" s="99"/>
      <c r="T1602" s="9"/>
      <c r="AH1602" s="99"/>
      <c r="AI1602" s="2"/>
      <c r="AJ1602" s="9"/>
      <c r="AK1602" s="16"/>
      <c r="AL1602" s="17"/>
      <c r="AM1602" s="99"/>
      <c r="AN1602" s="16"/>
      <c r="AO1602" s="3"/>
      <c r="AP1602" s="15"/>
      <c r="AQ1602" s="15"/>
      <c r="AR1602" s="99"/>
      <c r="AS1602" s="2"/>
      <c r="AT1602" s="2"/>
      <c r="AU1602" s="28"/>
      <c r="AV1602" s="99"/>
    </row>
    <row r="1603" spans="1:48" x14ac:dyDescent="0.15">
      <c r="A1603" s="97"/>
      <c r="B1603" s="19"/>
      <c r="C1603" s="2"/>
      <c r="D1603" s="16"/>
      <c r="E1603" s="17"/>
      <c r="F1603" s="17"/>
      <c r="G1603" s="17"/>
      <c r="H1603" s="17"/>
      <c r="I1603" s="16"/>
      <c r="J1603" s="99"/>
      <c r="K1603" s="3"/>
      <c r="L1603" s="20"/>
      <c r="M1603" s="15"/>
      <c r="N1603" s="15"/>
      <c r="O1603" s="20"/>
      <c r="P1603" s="2"/>
      <c r="Q1603" s="2"/>
      <c r="R1603" s="4"/>
      <c r="S1603" s="99"/>
      <c r="T1603" s="9"/>
      <c r="AH1603" s="99"/>
      <c r="AI1603" s="2"/>
      <c r="AJ1603" s="9"/>
      <c r="AK1603" s="16"/>
      <c r="AL1603" s="17"/>
      <c r="AM1603" s="99"/>
      <c r="AN1603" s="16"/>
      <c r="AO1603" s="3"/>
      <c r="AP1603" s="15"/>
      <c r="AQ1603" s="15"/>
      <c r="AR1603" s="99"/>
      <c r="AS1603" s="2"/>
      <c r="AT1603" s="2"/>
      <c r="AU1603" s="28"/>
      <c r="AV1603" s="99"/>
    </row>
    <row r="1604" spans="1:48" x14ac:dyDescent="0.15">
      <c r="A1604" s="97"/>
      <c r="B1604" s="19"/>
      <c r="C1604" s="2"/>
      <c r="D1604" s="16"/>
      <c r="E1604" s="17"/>
      <c r="F1604" s="17"/>
      <c r="G1604" s="17"/>
      <c r="H1604" s="17"/>
      <c r="I1604" s="16"/>
      <c r="J1604" s="99"/>
      <c r="K1604" s="3"/>
      <c r="L1604" s="20"/>
      <c r="M1604" s="15"/>
      <c r="N1604" s="15"/>
      <c r="O1604" s="20"/>
      <c r="P1604" s="2"/>
      <c r="Q1604" s="2"/>
      <c r="R1604" s="4"/>
      <c r="S1604" s="99"/>
      <c r="T1604" s="9"/>
      <c r="AH1604" s="99"/>
      <c r="AI1604" s="2"/>
      <c r="AJ1604" s="9"/>
      <c r="AK1604" s="16"/>
      <c r="AL1604" s="17"/>
      <c r="AM1604" s="99"/>
      <c r="AN1604" s="16"/>
      <c r="AO1604" s="3"/>
      <c r="AP1604" s="15"/>
      <c r="AQ1604" s="15"/>
      <c r="AR1604" s="99"/>
      <c r="AS1604" s="2"/>
      <c r="AT1604" s="2"/>
      <c r="AU1604" s="28"/>
      <c r="AV1604" s="99"/>
    </row>
    <row r="1605" spans="1:48" x14ac:dyDescent="0.15">
      <c r="A1605" s="97"/>
      <c r="B1605" s="19"/>
      <c r="C1605" s="2"/>
      <c r="D1605" s="16"/>
      <c r="E1605" s="17"/>
      <c r="F1605" s="17"/>
      <c r="G1605" s="17"/>
      <c r="H1605" s="17"/>
      <c r="I1605" s="16"/>
      <c r="J1605" s="99"/>
      <c r="K1605" s="3"/>
      <c r="L1605" s="20"/>
      <c r="M1605" s="15"/>
      <c r="N1605" s="15"/>
      <c r="O1605" s="20"/>
      <c r="P1605" s="2"/>
      <c r="Q1605" s="2"/>
      <c r="R1605" s="4"/>
      <c r="S1605" s="99"/>
      <c r="T1605" s="9"/>
      <c r="AH1605" s="99"/>
      <c r="AI1605" s="2"/>
      <c r="AJ1605" s="9"/>
      <c r="AK1605" s="16"/>
      <c r="AL1605" s="17"/>
      <c r="AM1605" s="99"/>
      <c r="AN1605" s="16"/>
      <c r="AO1605" s="3"/>
      <c r="AP1605" s="15"/>
      <c r="AQ1605" s="15"/>
      <c r="AR1605" s="99"/>
      <c r="AS1605" s="2"/>
      <c r="AT1605" s="2"/>
      <c r="AU1605" s="28"/>
      <c r="AV1605" s="99"/>
    </row>
    <row r="1606" spans="1:48" x14ac:dyDescent="0.15">
      <c r="A1606" s="97"/>
      <c r="B1606" s="19"/>
      <c r="C1606" s="2"/>
      <c r="D1606" s="16"/>
      <c r="E1606" s="17"/>
      <c r="F1606" s="17"/>
      <c r="G1606" s="17"/>
      <c r="H1606" s="17"/>
      <c r="I1606" s="16"/>
      <c r="J1606" s="99"/>
      <c r="K1606" s="3"/>
      <c r="L1606" s="20"/>
      <c r="M1606" s="15"/>
      <c r="N1606" s="15"/>
      <c r="O1606" s="20"/>
      <c r="P1606" s="2"/>
      <c r="Q1606" s="2"/>
      <c r="R1606" s="4"/>
      <c r="S1606" s="99"/>
      <c r="T1606" s="9"/>
      <c r="AH1606" s="99"/>
      <c r="AI1606" s="2"/>
      <c r="AJ1606" s="9"/>
      <c r="AK1606" s="16"/>
      <c r="AL1606" s="17"/>
      <c r="AM1606" s="99"/>
      <c r="AN1606" s="16"/>
      <c r="AO1606" s="3"/>
      <c r="AP1606" s="15"/>
      <c r="AQ1606" s="15"/>
      <c r="AR1606" s="99"/>
      <c r="AS1606" s="2"/>
      <c r="AT1606" s="2"/>
      <c r="AU1606" s="28"/>
      <c r="AV1606" s="99"/>
    </row>
    <row r="1607" spans="1:48" x14ac:dyDescent="0.15">
      <c r="A1607" s="97"/>
      <c r="B1607" s="19"/>
      <c r="C1607" s="2"/>
      <c r="D1607" s="16"/>
      <c r="E1607" s="17"/>
      <c r="F1607" s="17"/>
      <c r="G1607" s="17"/>
      <c r="H1607" s="17"/>
      <c r="I1607" s="16"/>
      <c r="J1607" s="99"/>
      <c r="K1607" s="3"/>
      <c r="L1607" s="20"/>
      <c r="M1607" s="15"/>
      <c r="N1607" s="15"/>
      <c r="O1607" s="20"/>
      <c r="P1607" s="2"/>
      <c r="Q1607" s="2"/>
      <c r="R1607" s="4"/>
      <c r="S1607" s="99"/>
      <c r="T1607" s="9"/>
      <c r="AH1607" s="99"/>
      <c r="AI1607" s="2"/>
      <c r="AJ1607" s="9"/>
      <c r="AK1607" s="16"/>
      <c r="AL1607" s="17"/>
      <c r="AM1607" s="99"/>
      <c r="AN1607" s="16"/>
      <c r="AO1607" s="3"/>
      <c r="AP1607" s="15"/>
      <c r="AQ1607" s="15"/>
      <c r="AR1607" s="99"/>
      <c r="AS1607" s="2"/>
      <c r="AT1607" s="2"/>
      <c r="AU1607" s="28"/>
      <c r="AV1607" s="99"/>
    </row>
    <row r="1608" spans="1:48" x14ac:dyDescent="0.15">
      <c r="A1608" s="97"/>
      <c r="B1608" s="19"/>
      <c r="C1608" s="2"/>
      <c r="D1608" s="16"/>
      <c r="E1608" s="17"/>
      <c r="F1608" s="17"/>
      <c r="G1608" s="17"/>
      <c r="H1608" s="17"/>
      <c r="I1608" s="16"/>
      <c r="J1608" s="99"/>
      <c r="K1608" s="3"/>
      <c r="L1608" s="20"/>
      <c r="M1608" s="15"/>
      <c r="N1608" s="15"/>
      <c r="O1608" s="20"/>
      <c r="P1608" s="2"/>
      <c r="Q1608" s="2"/>
      <c r="R1608" s="4"/>
      <c r="S1608" s="99"/>
      <c r="T1608" s="9"/>
      <c r="AH1608" s="99"/>
      <c r="AI1608" s="2"/>
      <c r="AJ1608" s="9"/>
      <c r="AK1608" s="16"/>
      <c r="AL1608" s="17"/>
      <c r="AM1608" s="99"/>
      <c r="AN1608" s="16"/>
      <c r="AO1608" s="3"/>
      <c r="AP1608" s="15"/>
      <c r="AQ1608" s="15"/>
      <c r="AR1608" s="99"/>
      <c r="AS1608" s="2"/>
      <c r="AT1608" s="2"/>
      <c r="AU1608" s="28"/>
      <c r="AV1608" s="99"/>
    </row>
    <row r="1609" spans="1:48" x14ac:dyDescent="0.15">
      <c r="A1609" s="97"/>
      <c r="B1609" s="19"/>
      <c r="C1609" s="2"/>
      <c r="D1609" s="16"/>
      <c r="E1609" s="17"/>
      <c r="F1609" s="17"/>
      <c r="G1609" s="17"/>
      <c r="H1609" s="17"/>
      <c r="I1609" s="16"/>
      <c r="J1609" s="99"/>
      <c r="K1609" s="3"/>
      <c r="L1609" s="20"/>
      <c r="M1609" s="15"/>
      <c r="N1609" s="15"/>
      <c r="O1609" s="20"/>
      <c r="P1609" s="2"/>
      <c r="Q1609" s="2"/>
      <c r="R1609" s="4"/>
      <c r="S1609" s="99"/>
      <c r="T1609" s="9"/>
      <c r="AH1609" s="99"/>
      <c r="AI1609" s="2"/>
      <c r="AJ1609" s="9"/>
      <c r="AK1609" s="16"/>
      <c r="AL1609" s="17"/>
      <c r="AM1609" s="99"/>
      <c r="AN1609" s="16"/>
      <c r="AO1609" s="3"/>
      <c r="AP1609" s="15"/>
      <c r="AQ1609" s="15"/>
      <c r="AR1609" s="99"/>
      <c r="AS1609" s="2"/>
      <c r="AT1609" s="2"/>
      <c r="AU1609" s="28"/>
      <c r="AV1609" s="99"/>
    </row>
    <row r="1610" spans="1:48" x14ac:dyDescent="0.15">
      <c r="A1610" s="97"/>
      <c r="B1610" s="19"/>
      <c r="C1610" s="2"/>
      <c r="D1610" s="16"/>
      <c r="E1610" s="17"/>
      <c r="F1610" s="17"/>
      <c r="G1610" s="17"/>
      <c r="H1610" s="17"/>
      <c r="I1610" s="16"/>
      <c r="J1610" s="99"/>
      <c r="K1610" s="3"/>
      <c r="L1610" s="20"/>
      <c r="M1610" s="15"/>
      <c r="N1610" s="15"/>
      <c r="O1610" s="20"/>
      <c r="P1610" s="2"/>
      <c r="Q1610" s="2"/>
      <c r="R1610" s="4"/>
      <c r="S1610" s="99"/>
      <c r="T1610" s="9"/>
      <c r="AH1610" s="99"/>
      <c r="AI1610" s="2"/>
      <c r="AJ1610" s="9"/>
      <c r="AK1610" s="16"/>
      <c r="AL1610" s="17"/>
      <c r="AM1610" s="99"/>
      <c r="AN1610" s="16"/>
      <c r="AO1610" s="3"/>
      <c r="AP1610" s="15"/>
      <c r="AQ1610" s="15"/>
      <c r="AR1610" s="99"/>
      <c r="AS1610" s="2"/>
      <c r="AT1610" s="2"/>
      <c r="AU1610" s="28"/>
      <c r="AV1610" s="99"/>
    </row>
    <row r="1611" spans="1:48" x14ac:dyDescent="0.15">
      <c r="A1611" s="97"/>
      <c r="B1611" s="19"/>
      <c r="C1611" s="2"/>
      <c r="D1611" s="16"/>
      <c r="E1611" s="17"/>
      <c r="F1611" s="17"/>
      <c r="G1611" s="17"/>
      <c r="H1611" s="17"/>
      <c r="I1611" s="16"/>
      <c r="J1611" s="99"/>
      <c r="K1611" s="3"/>
      <c r="L1611" s="20"/>
      <c r="M1611" s="15"/>
      <c r="N1611" s="15"/>
      <c r="O1611" s="20"/>
      <c r="P1611" s="2"/>
      <c r="Q1611" s="2"/>
      <c r="R1611" s="4"/>
      <c r="S1611" s="99"/>
      <c r="T1611" s="9"/>
      <c r="AH1611" s="99"/>
      <c r="AI1611" s="3"/>
      <c r="AJ1611" s="9"/>
      <c r="AK1611" s="16"/>
      <c r="AL1611" s="17"/>
      <c r="AM1611" s="99"/>
      <c r="AN1611" s="16"/>
      <c r="AO1611" s="3"/>
      <c r="AP1611" s="15"/>
      <c r="AQ1611" s="15"/>
      <c r="AR1611" s="99"/>
      <c r="AS1611" s="2"/>
      <c r="AT1611" s="3"/>
      <c r="AU1611" s="4"/>
      <c r="AV1611" s="99"/>
    </row>
    <row r="1612" spans="1:48" x14ac:dyDescent="0.15">
      <c r="A1612" s="97"/>
      <c r="B1612" s="19"/>
      <c r="C1612" s="2"/>
      <c r="D1612" s="16"/>
      <c r="E1612" s="17"/>
      <c r="F1612" s="17"/>
      <c r="G1612" s="17"/>
      <c r="H1612" s="17"/>
      <c r="I1612" s="16"/>
      <c r="J1612" s="99"/>
      <c r="K1612" s="3"/>
      <c r="L1612" s="20"/>
      <c r="M1612" s="15"/>
      <c r="N1612" s="15"/>
      <c r="O1612" s="20"/>
      <c r="P1612" s="2"/>
      <c r="Q1612" s="2"/>
      <c r="R1612" s="4"/>
      <c r="S1612" s="99"/>
      <c r="T1612" s="9"/>
      <c r="AH1612" s="99"/>
      <c r="AI1612" s="3"/>
      <c r="AJ1612" s="3"/>
      <c r="AK1612" s="3"/>
      <c r="AL1612" s="3"/>
      <c r="AM1612" s="99"/>
      <c r="AN1612" s="3"/>
      <c r="AO1612" s="3"/>
      <c r="AP1612" s="3"/>
      <c r="AQ1612" s="3"/>
      <c r="AR1612" s="99"/>
      <c r="AS1612" s="3"/>
      <c r="AT1612" s="3"/>
      <c r="AU1612" s="4"/>
      <c r="AV1612" s="99"/>
    </row>
    <row r="1613" spans="1:48" x14ac:dyDescent="0.15">
      <c r="A1613" s="97"/>
      <c r="B1613" s="19"/>
      <c r="C1613" s="2"/>
      <c r="D1613" s="16"/>
      <c r="E1613" s="17"/>
      <c r="F1613" s="17"/>
      <c r="G1613" s="17"/>
      <c r="H1613" s="17"/>
      <c r="I1613" s="16"/>
      <c r="J1613" s="99"/>
      <c r="K1613" s="3"/>
      <c r="L1613" s="20"/>
      <c r="M1613" s="15"/>
      <c r="N1613" s="15"/>
      <c r="O1613" s="20"/>
      <c r="P1613" s="2"/>
      <c r="Q1613" s="2"/>
      <c r="R1613" s="4"/>
      <c r="S1613" s="99"/>
      <c r="T1613" s="9"/>
      <c r="AH1613" s="99"/>
      <c r="AI1613" s="3"/>
      <c r="AJ1613" s="9"/>
      <c r="AK1613" s="11"/>
      <c r="AL1613" s="12"/>
      <c r="AM1613" s="99"/>
      <c r="AN1613" s="11"/>
      <c r="AO1613" s="14"/>
      <c r="AP1613" s="13"/>
      <c r="AQ1613" s="15"/>
      <c r="AR1613" s="99"/>
      <c r="AS1613" s="2"/>
      <c r="AT1613" s="3"/>
      <c r="AU1613" s="4"/>
      <c r="AV1613" s="99"/>
    </row>
    <row r="1614" spans="1:48" x14ac:dyDescent="0.15">
      <c r="A1614" s="97"/>
      <c r="B1614" s="19"/>
      <c r="C1614" s="2"/>
      <c r="D1614" s="16"/>
      <c r="E1614" s="17"/>
      <c r="F1614" s="17"/>
      <c r="G1614" s="17"/>
      <c r="H1614" s="17"/>
      <c r="I1614" s="16"/>
      <c r="J1614" s="99"/>
      <c r="K1614" s="3"/>
      <c r="L1614" s="20"/>
      <c r="M1614" s="15"/>
      <c r="N1614" s="15"/>
      <c r="O1614" s="20"/>
      <c r="P1614" s="2"/>
      <c r="Q1614" s="2"/>
      <c r="R1614" s="4"/>
      <c r="S1614" s="99"/>
      <c r="T1614" s="9"/>
      <c r="AH1614" s="99"/>
      <c r="AI1614" s="3"/>
      <c r="AJ1614" s="9"/>
      <c r="AK1614" s="16"/>
      <c r="AL1614" s="17"/>
      <c r="AM1614" s="99"/>
      <c r="AN1614" s="16"/>
      <c r="AO1614" s="3"/>
      <c r="AP1614" s="15"/>
      <c r="AQ1614" s="15"/>
      <c r="AR1614" s="99"/>
      <c r="AS1614" s="2"/>
      <c r="AT1614" s="3"/>
      <c r="AU1614" s="4"/>
      <c r="AV1614" s="99"/>
    </row>
    <row r="1615" spans="1:48" x14ac:dyDescent="0.15">
      <c r="A1615" s="97"/>
      <c r="B1615" s="19"/>
      <c r="C1615" s="2"/>
      <c r="D1615" s="16"/>
      <c r="E1615" s="17"/>
      <c r="F1615" s="17"/>
      <c r="G1615" s="17"/>
      <c r="H1615" s="17"/>
      <c r="I1615" s="16"/>
      <c r="J1615" s="99"/>
      <c r="K1615" s="3"/>
      <c r="L1615" s="20"/>
      <c r="M1615" s="15"/>
      <c r="N1615" s="15"/>
      <c r="O1615" s="20"/>
      <c r="P1615" s="2"/>
      <c r="Q1615" s="2"/>
      <c r="R1615" s="4"/>
      <c r="S1615" s="99"/>
      <c r="T1615" s="9"/>
      <c r="AH1615" s="99"/>
      <c r="AI1615" s="3"/>
      <c r="AJ1615" s="9"/>
      <c r="AK1615" s="16"/>
      <c r="AL1615" s="17"/>
      <c r="AM1615" s="99"/>
      <c r="AN1615" s="16"/>
      <c r="AO1615" s="3"/>
      <c r="AP1615" s="15"/>
      <c r="AQ1615" s="15"/>
      <c r="AR1615" s="99"/>
      <c r="AS1615" s="2"/>
      <c r="AT1615" s="3"/>
      <c r="AU1615" s="4"/>
      <c r="AV1615" s="101"/>
    </row>
    <row r="1616" spans="1:48" x14ac:dyDescent="0.15">
      <c r="A1616" s="97"/>
      <c r="B1616" s="19"/>
      <c r="C1616" s="2"/>
      <c r="D1616" s="16"/>
      <c r="E1616" s="17"/>
      <c r="F1616" s="17"/>
      <c r="G1616" s="17"/>
      <c r="H1616" s="17"/>
      <c r="I1616" s="16"/>
      <c r="J1616" s="99"/>
      <c r="K1616" s="3"/>
      <c r="L1616" s="20"/>
      <c r="M1616" s="15"/>
      <c r="N1616" s="15"/>
      <c r="O1616" s="20"/>
      <c r="P1616" s="2"/>
      <c r="Q1616" s="2"/>
      <c r="R1616" s="4"/>
      <c r="S1616" s="99"/>
      <c r="T1616" s="9"/>
      <c r="AH1616" s="99"/>
      <c r="AI1616" s="3"/>
      <c r="AJ1616" s="9"/>
      <c r="AK1616" s="16"/>
      <c r="AL1616" s="17"/>
      <c r="AM1616" s="99"/>
      <c r="AN1616" s="16"/>
      <c r="AO1616" s="3"/>
      <c r="AP1616" s="15"/>
      <c r="AQ1616" s="15"/>
      <c r="AR1616" s="99"/>
      <c r="AS1616" s="2"/>
      <c r="AT1616" s="3"/>
      <c r="AU1616" s="4"/>
      <c r="AV1616" s="101"/>
    </row>
    <row r="1617" spans="1:48" x14ac:dyDescent="0.15">
      <c r="A1617" s="97"/>
      <c r="B1617" s="19"/>
      <c r="C1617" s="2"/>
      <c r="D1617" s="16"/>
      <c r="E1617" s="17"/>
      <c r="F1617" s="17"/>
      <c r="G1617" s="17"/>
      <c r="H1617" s="17"/>
      <c r="I1617" s="16"/>
      <c r="J1617" s="99"/>
      <c r="K1617" s="3"/>
      <c r="L1617" s="20"/>
      <c r="M1617" s="15"/>
      <c r="N1617" s="15"/>
      <c r="O1617" s="20"/>
      <c r="P1617" s="2"/>
      <c r="Q1617" s="2"/>
      <c r="R1617" s="4"/>
      <c r="S1617" s="99"/>
      <c r="T1617" s="9"/>
      <c r="AH1617" s="99"/>
      <c r="AI1617" s="3"/>
      <c r="AJ1617" s="9"/>
      <c r="AK1617" s="16"/>
      <c r="AL1617" s="17"/>
      <c r="AM1617" s="99"/>
      <c r="AN1617" s="16"/>
      <c r="AO1617" s="3"/>
      <c r="AP1617" s="15"/>
      <c r="AQ1617" s="15"/>
      <c r="AR1617" s="99"/>
      <c r="AS1617" s="2"/>
      <c r="AT1617" s="3"/>
      <c r="AU1617" s="4"/>
      <c r="AV1617" s="99"/>
    </row>
    <row r="1618" spans="1:48" x14ac:dyDescent="0.15">
      <c r="A1618" s="97"/>
      <c r="B1618" s="19"/>
      <c r="C1618" s="2"/>
      <c r="D1618" s="16"/>
      <c r="E1618" s="17"/>
      <c r="F1618" s="17"/>
      <c r="G1618" s="17"/>
      <c r="H1618" s="17"/>
      <c r="I1618" s="16"/>
      <c r="J1618" s="99"/>
      <c r="K1618" s="3"/>
      <c r="L1618" s="20"/>
      <c r="M1618" s="15"/>
      <c r="N1618" s="15"/>
      <c r="O1618" s="20"/>
      <c r="P1618" s="2"/>
      <c r="Q1618" s="2"/>
      <c r="R1618" s="4"/>
      <c r="S1618" s="99"/>
      <c r="T1618" s="9"/>
      <c r="AH1618" s="99"/>
      <c r="AI1618" s="2"/>
      <c r="AJ1618" s="9"/>
      <c r="AK1618" s="16"/>
      <c r="AL1618" s="17"/>
      <c r="AM1618" s="99"/>
      <c r="AN1618" s="16"/>
      <c r="AO1618" s="3"/>
      <c r="AP1618" s="15"/>
      <c r="AQ1618" s="15"/>
      <c r="AR1618" s="99"/>
      <c r="AS1618" s="2"/>
      <c r="AT1618" s="2"/>
      <c r="AU1618" s="28"/>
      <c r="AV1618" s="99"/>
    </row>
    <row r="1619" spans="1:48" x14ac:dyDescent="0.15">
      <c r="A1619" s="97"/>
      <c r="B1619" s="19"/>
      <c r="C1619" s="2"/>
      <c r="D1619" s="16"/>
      <c r="E1619" s="17"/>
      <c r="F1619" s="17"/>
      <c r="G1619" s="17"/>
      <c r="H1619" s="17"/>
      <c r="I1619" s="16"/>
      <c r="J1619" s="99"/>
      <c r="K1619" s="3"/>
      <c r="L1619" s="20"/>
      <c r="M1619" s="15"/>
      <c r="N1619" s="15"/>
      <c r="O1619" s="20"/>
      <c r="P1619" s="2"/>
      <c r="Q1619" s="2"/>
      <c r="R1619" s="4"/>
      <c r="S1619" s="99"/>
      <c r="T1619" s="9"/>
      <c r="AH1619" s="99"/>
      <c r="AI1619" s="2"/>
      <c r="AJ1619" s="9"/>
      <c r="AK1619" s="16"/>
      <c r="AL1619" s="17"/>
      <c r="AM1619" s="99"/>
      <c r="AN1619" s="16"/>
      <c r="AO1619" s="3"/>
      <c r="AP1619" s="15"/>
      <c r="AQ1619" s="15"/>
      <c r="AR1619" s="99"/>
      <c r="AS1619" s="2"/>
      <c r="AT1619" s="2"/>
      <c r="AU1619" s="28"/>
      <c r="AV1619" s="99"/>
    </row>
    <row r="1620" spans="1:48" x14ac:dyDescent="0.15">
      <c r="A1620" s="97"/>
      <c r="B1620" s="19"/>
      <c r="C1620" s="2"/>
      <c r="D1620" s="16"/>
      <c r="E1620" s="17"/>
      <c r="F1620" s="17"/>
      <c r="G1620" s="17"/>
      <c r="H1620" s="17"/>
      <c r="I1620" s="16"/>
      <c r="J1620" s="99"/>
      <c r="K1620" s="3"/>
      <c r="L1620" s="20"/>
      <c r="M1620" s="15"/>
      <c r="N1620" s="15"/>
      <c r="O1620" s="20"/>
      <c r="P1620" s="2"/>
      <c r="Q1620" s="2"/>
      <c r="R1620" s="4"/>
      <c r="S1620" s="99"/>
      <c r="T1620" s="9"/>
      <c r="AH1620" s="99"/>
      <c r="AI1620" s="2"/>
      <c r="AJ1620" s="9"/>
      <c r="AK1620" s="16"/>
      <c r="AL1620" s="17"/>
      <c r="AM1620" s="99"/>
      <c r="AN1620" s="16"/>
      <c r="AO1620" s="3"/>
      <c r="AP1620" s="15"/>
      <c r="AQ1620" s="15"/>
      <c r="AR1620" s="99"/>
      <c r="AS1620" s="2"/>
      <c r="AT1620" s="2"/>
      <c r="AU1620" s="28"/>
      <c r="AV1620" s="99"/>
    </row>
    <row r="1621" spans="1:48" x14ac:dyDescent="0.15">
      <c r="A1621" s="97"/>
      <c r="B1621" s="19"/>
      <c r="C1621" s="2"/>
      <c r="D1621" s="16"/>
      <c r="E1621" s="17"/>
      <c r="F1621" s="17"/>
      <c r="G1621" s="17"/>
      <c r="H1621" s="17"/>
      <c r="I1621" s="16"/>
      <c r="J1621" s="99"/>
      <c r="K1621" s="3"/>
      <c r="L1621" s="20"/>
      <c r="M1621" s="15"/>
      <c r="N1621" s="15"/>
      <c r="O1621" s="20"/>
      <c r="P1621" s="2"/>
      <c r="Q1621" s="2"/>
      <c r="R1621" s="4"/>
      <c r="S1621" s="99"/>
      <c r="T1621" s="9"/>
      <c r="AH1621" s="99"/>
      <c r="AI1621" s="2"/>
      <c r="AJ1621" s="9"/>
      <c r="AK1621" s="16"/>
      <c r="AL1621" s="17"/>
      <c r="AM1621" s="99"/>
      <c r="AN1621" s="16"/>
      <c r="AO1621" s="3"/>
      <c r="AP1621" s="15"/>
      <c r="AQ1621" s="15"/>
      <c r="AR1621" s="99"/>
      <c r="AS1621" s="2"/>
      <c r="AT1621" s="2"/>
      <c r="AU1621" s="28"/>
      <c r="AV1621" s="99"/>
    </row>
    <row r="1622" spans="1:48" x14ac:dyDescent="0.15">
      <c r="A1622" s="97"/>
      <c r="B1622" s="19"/>
      <c r="C1622" s="2"/>
      <c r="D1622" s="16"/>
      <c r="E1622" s="17"/>
      <c r="F1622" s="17"/>
      <c r="G1622" s="17"/>
      <c r="H1622" s="17"/>
      <c r="I1622" s="16"/>
      <c r="J1622" s="99"/>
      <c r="K1622" s="3"/>
      <c r="L1622" s="20"/>
      <c r="M1622" s="15"/>
      <c r="N1622" s="15"/>
      <c r="O1622" s="20"/>
      <c r="P1622" s="2"/>
      <c r="Q1622" s="2"/>
      <c r="R1622" s="4"/>
      <c r="S1622" s="99"/>
      <c r="T1622" s="9"/>
      <c r="AH1622" s="99"/>
      <c r="AI1622" s="2"/>
      <c r="AJ1622" s="9"/>
      <c r="AK1622" s="16"/>
      <c r="AL1622" s="17"/>
      <c r="AM1622" s="99"/>
      <c r="AN1622" s="16"/>
      <c r="AO1622" s="3"/>
      <c r="AP1622" s="15"/>
      <c r="AQ1622" s="15"/>
      <c r="AR1622" s="99"/>
      <c r="AS1622" s="2"/>
      <c r="AT1622" s="2"/>
      <c r="AU1622" s="28"/>
      <c r="AV1622" s="99"/>
    </row>
    <row r="1623" spans="1:48" x14ac:dyDescent="0.15">
      <c r="A1623" s="97"/>
      <c r="B1623" s="19"/>
      <c r="C1623" s="2"/>
      <c r="D1623" s="16"/>
      <c r="E1623" s="17"/>
      <c r="F1623" s="17"/>
      <c r="G1623" s="17"/>
      <c r="H1623" s="17"/>
      <c r="I1623" s="16"/>
      <c r="J1623" s="99"/>
      <c r="K1623" s="3"/>
      <c r="L1623" s="20"/>
      <c r="M1623" s="15"/>
      <c r="N1623" s="15"/>
      <c r="O1623" s="20"/>
      <c r="P1623" s="2"/>
      <c r="Q1623" s="2"/>
      <c r="R1623" s="4"/>
      <c r="S1623" s="99"/>
      <c r="T1623" s="9"/>
      <c r="AH1623" s="99"/>
      <c r="AI1623" s="2"/>
      <c r="AJ1623" s="9"/>
      <c r="AK1623" s="16"/>
      <c r="AL1623" s="17"/>
      <c r="AM1623" s="99"/>
      <c r="AN1623" s="16"/>
      <c r="AO1623" s="3"/>
      <c r="AP1623" s="15"/>
      <c r="AQ1623" s="15"/>
      <c r="AR1623" s="99"/>
      <c r="AS1623" s="2"/>
      <c r="AT1623" s="2"/>
      <c r="AU1623" s="28"/>
      <c r="AV1623" s="99"/>
    </row>
    <row r="1624" spans="1:48" x14ac:dyDescent="0.15">
      <c r="A1624" s="97"/>
      <c r="B1624" s="19"/>
      <c r="C1624" s="2"/>
      <c r="D1624" s="16"/>
      <c r="E1624" s="17"/>
      <c r="F1624" s="17"/>
      <c r="G1624" s="17"/>
      <c r="H1624" s="17"/>
      <c r="I1624" s="16"/>
      <c r="J1624" s="99"/>
      <c r="K1624" s="3"/>
      <c r="L1624" s="20"/>
      <c r="M1624" s="15"/>
      <c r="N1624" s="15"/>
      <c r="O1624" s="20"/>
      <c r="P1624" s="2"/>
      <c r="Q1624" s="2"/>
      <c r="R1624" s="4"/>
      <c r="S1624" s="99"/>
      <c r="T1624" s="9"/>
      <c r="AH1624" s="99"/>
      <c r="AI1624" s="2"/>
      <c r="AJ1624" s="9"/>
      <c r="AK1624" s="16"/>
      <c r="AL1624" s="17"/>
      <c r="AM1624" s="99"/>
      <c r="AN1624" s="16"/>
      <c r="AO1624" s="3"/>
      <c r="AP1624" s="15"/>
      <c r="AQ1624" s="15"/>
      <c r="AR1624" s="99"/>
      <c r="AS1624" s="2"/>
      <c r="AT1624" s="2"/>
      <c r="AU1624" s="28"/>
      <c r="AV1624" s="99"/>
    </row>
    <row r="1625" spans="1:48" x14ac:dyDescent="0.15">
      <c r="A1625" s="97"/>
      <c r="B1625" s="19"/>
      <c r="C1625" s="2"/>
      <c r="D1625" s="16"/>
      <c r="E1625" s="17"/>
      <c r="F1625" s="17"/>
      <c r="G1625" s="17"/>
      <c r="H1625" s="17"/>
      <c r="I1625" s="16"/>
      <c r="J1625" s="99"/>
      <c r="K1625" s="3"/>
      <c r="L1625" s="20"/>
      <c r="M1625" s="15"/>
      <c r="N1625" s="15"/>
      <c r="O1625" s="20"/>
      <c r="P1625" s="2"/>
      <c r="Q1625" s="2"/>
      <c r="R1625" s="4"/>
      <c r="S1625" s="99"/>
      <c r="T1625" s="9"/>
      <c r="AH1625" s="99"/>
      <c r="AI1625" s="2"/>
      <c r="AJ1625" s="9"/>
      <c r="AK1625" s="16"/>
      <c r="AL1625" s="17"/>
      <c r="AM1625" s="99"/>
      <c r="AN1625" s="16"/>
      <c r="AO1625" s="3"/>
      <c r="AP1625" s="15"/>
      <c r="AQ1625" s="15"/>
      <c r="AR1625" s="99"/>
      <c r="AS1625" s="2"/>
      <c r="AT1625" s="2"/>
      <c r="AU1625" s="28"/>
      <c r="AV1625" s="99"/>
    </row>
    <row r="1626" spans="1:48" x14ac:dyDescent="0.15">
      <c r="A1626" s="97"/>
      <c r="B1626" s="19"/>
      <c r="C1626" s="2"/>
      <c r="D1626" s="16"/>
      <c r="E1626" s="17"/>
      <c r="F1626" s="17"/>
      <c r="G1626" s="17"/>
      <c r="H1626" s="17"/>
      <c r="I1626" s="16"/>
      <c r="J1626" s="99"/>
      <c r="K1626" s="3"/>
      <c r="L1626" s="20"/>
      <c r="M1626" s="15"/>
      <c r="N1626" s="15"/>
      <c r="O1626" s="20"/>
      <c r="P1626" s="2"/>
      <c r="Q1626" s="2"/>
      <c r="R1626" s="4"/>
      <c r="S1626" s="99"/>
      <c r="T1626" s="9"/>
      <c r="AH1626" s="99"/>
      <c r="AI1626" s="2"/>
      <c r="AJ1626" s="9"/>
      <c r="AK1626" s="16"/>
      <c r="AL1626" s="17"/>
      <c r="AM1626" s="99"/>
      <c r="AN1626" s="16"/>
      <c r="AO1626" s="3"/>
      <c r="AP1626" s="15"/>
      <c r="AQ1626" s="15"/>
      <c r="AR1626" s="99"/>
      <c r="AS1626" s="2"/>
      <c r="AT1626" s="2"/>
      <c r="AU1626" s="28"/>
      <c r="AV1626" s="99"/>
    </row>
    <row r="1627" spans="1:48" x14ac:dyDescent="0.15">
      <c r="A1627" s="97"/>
      <c r="B1627" s="19"/>
      <c r="C1627" s="2"/>
      <c r="D1627" s="16"/>
      <c r="E1627" s="17"/>
      <c r="F1627" s="17"/>
      <c r="G1627" s="17"/>
      <c r="H1627" s="17"/>
      <c r="I1627" s="16"/>
      <c r="J1627" s="99"/>
      <c r="K1627" s="3"/>
      <c r="L1627" s="20"/>
      <c r="M1627" s="15"/>
      <c r="N1627" s="15"/>
      <c r="O1627" s="20"/>
      <c r="P1627" s="2"/>
      <c r="Q1627" s="2"/>
      <c r="R1627" s="4"/>
      <c r="S1627" s="99"/>
      <c r="T1627" s="9"/>
      <c r="AH1627" s="99"/>
      <c r="AI1627" s="2"/>
      <c r="AJ1627" s="9"/>
      <c r="AK1627" s="16"/>
      <c r="AL1627" s="17"/>
      <c r="AM1627" s="99"/>
      <c r="AN1627" s="16"/>
      <c r="AO1627" s="3"/>
      <c r="AP1627" s="15"/>
      <c r="AQ1627" s="15"/>
      <c r="AR1627" s="99"/>
      <c r="AS1627" s="2"/>
      <c r="AT1627" s="2"/>
      <c r="AU1627" s="28"/>
      <c r="AV1627" s="99"/>
    </row>
    <row r="1628" spans="1:48" x14ac:dyDescent="0.15">
      <c r="A1628" s="97"/>
      <c r="B1628" s="19"/>
      <c r="C1628" s="2"/>
      <c r="D1628" s="16"/>
      <c r="E1628" s="17"/>
      <c r="F1628" s="17"/>
      <c r="G1628" s="17"/>
      <c r="H1628" s="17"/>
      <c r="I1628" s="16"/>
      <c r="J1628" s="99"/>
      <c r="K1628" s="3"/>
      <c r="L1628" s="20"/>
      <c r="M1628" s="15"/>
      <c r="N1628" s="15"/>
      <c r="O1628" s="20"/>
      <c r="P1628" s="2"/>
      <c r="Q1628" s="2"/>
      <c r="R1628" s="4"/>
      <c r="S1628" s="99"/>
      <c r="T1628" s="9"/>
      <c r="AH1628" s="99"/>
      <c r="AI1628" s="2"/>
      <c r="AJ1628" s="9"/>
      <c r="AK1628" s="16"/>
      <c r="AL1628" s="17"/>
      <c r="AM1628" s="99"/>
      <c r="AN1628" s="16"/>
      <c r="AO1628" s="3"/>
      <c r="AP1628" s="15"/>
      <c r="AQ1628" s="15"/>
      <c r="AR1628" s="99"/>
      <c r="AS1628" s="2"/>
      <c r="AT1628" s="2"/>
      <c r="AU1628" s="28"/>
      <c r="AV1628" s="99"/>
    </row>
    <row r="1629" spans="1:48" x14ac:dyDescent="0.15">
      <c r="A1629" s="97"/>
      <c r="B1629" s="19"/>
      <c r="C1629" s="2"/>
      <c r="D1629" s="16"/>
      <c r="E1629" s="17"/>
      <c r="F1629" s="17"/>
      <c r="G1629" s="17"/>
      <c r="H1629" s="17"/>
      <c r="I1629" s="16"/>
      <c r="J1629" s="99"/>
      <c r="K1629" s="3"/>
      <c r="L1629" s="20"/>
      <c r="M1629" s="15"/>
      <c r="N1629" s="15"/>
      <c r="O1629" s="20"/>
      <c r="P1629" s="2"/>
      <c r="Q1629" s="2"/>
      <c r="R1629" s="4"/>
      <c r="S1629" s="99"/>
      <c r="T1629" s="9"/>
      <c r="AH1629" s="99"/>
      <c r="AI1629" s="2"/>
      <c r="AJ1629" s="9"/>
      <c r="AK1629" s="16"/>
      <c r="AL1629" s="17"/>
      <c r="AM1629" s="99"/>
      <c r="AN1629" s="16"/>
      <c r="AO1629" s="3"/>
      <c r="AP1629" s="15"/>
      <c r="AQ1629" s="15"/>
      <c r="AR1629" s="99"/>
      <c r="AS1629" s="2"/>
      <c r="AT1629" s="2"/>
      <c r="AU1629" s="28"/>
      <c r="AV1629" s="99"/>
    </row>
    <row r="1630" spans="1:48" x14ac:dyDescent="0.15">
      <c r="A1630" s="97"/>
      <c r="B1630" s="19"/>
      <c r="C1630" s="2"/>
      <c r="D1630" s="16"/>
      <c r="E1630" s="17"/>
      <c r="F1630" s="17"/>
      <c r="G1630" s="17"/>
      <c r="H1630" s="17"/>
      <c r="I1630" s="16"/>
      <c r="J1630" s="99"/>
      <c r="K1630" s="3"/>
      <c r="L1630" s="20"/>
      <c r="M1630" s="15"/>
      <c r="N1630" s="15"/>
      <c r="O1630" s="20"/>
      <c r="P1630" s="2"/>
      <c r="Q1630" s="2"/>
      <c r="R1630" s="4"/>
      <c r="S1630" s="99"/>
      <c r="T1630" s="9"/>
      <c r="AH1630" s="99"/>
      <c r="AI1630" s="2"/>
      <c r="AJ1630" s="9"/>
      <c r="AK1630" s="16"/>
      <c r="AL1630" s="17"/>
      <c r="AM1630" s="99"/>
      <c r="AN1630" s="16"/>
      <c r="AO1630" s="3"/>
      <c r="AP1630" s="15"/>
      <c r="AQ1630" s="15"/>
      <c r="AR1630" s="99"/>
      <c r="AS1630" s="2"/>
      <c r="AT1630" s="2"/>
      <c r="AU1630" s="28"/>
      <c r="AV1630" s="99"/>
    </row>
    <row r="1631" spans="1:48" x14ac:dyDescent="0.15">
      <c r="A1631" s="97"/>
      <c r="B1631" s="19"/>
      <c r="C1631" s="2"/>
      <c r="D1631" s="16"/>
      <c r="E1631" s="17"/>
      <c r="F1631" s="17"/>
      <c r="G1631" s="17"/>
      <c r="H1631" s="17"/>
      <c r="I1631" s="16"/>
      <c r="J1631" s="99"/>
      <c r="K1631" s="3"/>
      <c r="L1631" s="20"/>
      <c r="M1631" s="15"/>
      <c r="N1631" s="15"/>
      <c r="O1631" s="20"/>
      <c r="P1631" s="2"/>
      <c r="Q1631" s="2"/>
      <c r="R1631" s="4"/>
      <c r="S1631" s="99"/>
      <c r="T1631" s="9"/>
      <c r="AH1631" s="99"/>
      <c r="AI1631" s="2"/>
      <c r="AJ1631" s="9"/>
      <c r="AK1631" s="16"/>
      <c r="AL1631" s="17"/>
      <c r="AM1631" s="99"/>
      <c r="AN1631" s="16"/>
      <c r="AO1631" s="3"/>
      <c r="AP1631" s="15"/>
      <c r="AQ1631" s="15"/>
      <c r="AR1631" s="99"/>
      <c r="AS1631" s="2"/>
      <c r="AT1631" s="2"/>
      <c r="AU1631" s="28"/>
      <c r="AV1631" s="99"/>
    </row>
    <row r="1632" spans="1:48" x14ac:dyDescent="0.15">
      <c r="A1632" s="97"/>
      <c r="B1632" s="19"/>
      <c r="C1632" s="2"/>
      <c r="D1632" s="16"/>
      <c r="E1632" s="17"/>
      <c r="F1632" s="17"/>
      <c r="G1632" s="17"/>
      <c r="H1632" s="17"/>
      <c r="I1632" s="16"/>
      <c r="J1632" s="99"/>
      <c r="K1632" s="3"/>
      <c r="L1632" s="20"/>
      <c r="M1632" s="15"/>
      <c r="N1632" s="15"/>
      <c r="O1632" s="20"/>
      <c r="P1632" s="2"/>
      <c r="Q1632" s="2"/>
      <c r="R1632" s="4"/>
      <c r="S1632" s="99"/>
      <c r="T1632" s="9"/>
      <c r="AH1632" s="99"/>
      <c r="AI1632" s="2"/>
      <c r="AJ1632" s="9"/>
      <c r="AK1632" s="16"/>
      <c r="AL1632" s="17"/>
      <c r="AM1632" s="99"/>
      <c r="AN1632" s="16"/>
      <c r="AO1632" s="3"/>
      <c r="AP1632" s="15"/>
      <c r="AQ1632" s="15"/>
      <c r="AR1632" s="99"/>
      <c r="AS1632" s="2"/>
      <c r="AT1632" s="2"/>
      <c r="AU1632" s="28"/>
      <c r="AV1632" s="99"/>
    </row>
    <row r="1633" spans="1:48" x14ac:dyDescent="0.15">
      <c r="A1633" s="97"/>
      <c r="B1633" s="19"/>
      <c r="C1633" s="2"/>
      <c r="D1633" s="16"/>
      <c r="E1633" s="17"/>
      <c r="F1633" s="17"/>
      <c r="G1633" s="17"/>
      <c r="H1633" s="17"/>
      <c r="I1633" s="16"/>
      <c r="J1633" s="99"/>
      <c r="K1633" s="3"/>
      <c r="L1633" s="20"/>
      <c r="M1633" s="15"/>
      <c r="N1633" s="15"/>
      <c r="O1633" s="20"/>
      <c r="P1633" s="2"/>
      <c r="Q1633" s="2"/>
      <c r="R1633" s="4"/>
      <c r="S1633" s="99"/>
      <c r="T1633" s="9"/>
      <c r="AH1633" s="99"/>
      <c r="AI1633" s="2"/>
      <c r="AJ1633" s="9"/>
      <c r="AK1633" s="16"/>
      <c r="AL1633" s="17"/>
      <c r="AM1633" s="99"/>
      <c r="AN1633" s="16"/>
      <c r="AO1633" s="3"/>
      <c r="AP1633" s="15"/>
      <c r="AQ1633" s="15"/>
      <c r="AR1633" s="99"/>
      <c r="AS1633" s="2"/>
      <c r="AT1633" s="2"/>
      <c r="AU1633" s="28"/>
      <c r="AV1633" s="99"/>
    </row>
    <row r="1634" spans="1:48" x14ac:dyDescent="0.15">
      <c r="A1634" s="97"/>
      <c r="B1634" s="19"/>
      <c r="C1634" s="2"/>
      <c r="D1634" s="16"/>
      <c r="E1634" s="17"/>
      <c r="F1634" s="17"/>
      <c r="G1634" s="17"/>
      <c r="H1634" s="17"/>
      <c r="I1634" s="16"/>
      <c r="J1634" s="99"/>
      <c r="K1634" s="3"/>
      <c r="L1634" s="20"/>
      <c r="M1634" s="15"/>
      <c r="N1634" s="15"/>
      <c r="O1634" s="20"/>
      <c r="P1634" s="2"/>
      <c r="Q1634" s="2"/>
      <c r="R1634" s="4"/>
      <c r="S1634" s="99"/>
      <c r="T1634" s="9"/>
      <c r="AH1634" s="99"/>
      <c r="AI1634" s="2"/>
      <c r="AJ1634" s="9"/>
      <c r="AK1634" s="16"/>
      <c r="AL1634" s="17"/>
      <c r="AM1634" s="99"/>
      <c r="AN1634" s="16"/>
      <c r="AO1634" s="3"/>
      <c r="AP1634" s="15"/>
      <c r="AQ1634" s="15"/>
      <c r="AR1634" s="99"/>
      <c r="AS1634" s="2"/>
      <c r="AT1634" s="2"/>
      <c r="AU1634" s="28"/>
      <c r="AV1634" s="99"/>
    </row>
    <row r="1635" spans="1:48" x14ac:dyDescent="0.15">
      <c r="A1635" s="97"/>
      <c r="B1635" s="19"/>
      <c r="C1635" s="2"/>
      <c r="D1635" s="16"/>
      <c r="E1635" s="17"/>
      <c r="F1635" s="17"/>
      <c r="G1635" s="17"/>
      <c r="H1635" s="17"/>
      <c r="I1635" s="16"/>
      <c r="J1635" s="99"/>
      <c r="K1635" s="3"/>
      <c r="L1635" s="20"/>
      <c r="M1635" s="15"/>
      <c r="N1635" s="15"/>
      <c r="O1635" s="20"/>
      <c r="P1635" s="2"/>
      <c r="Q1635" s="2"/>
      <c r="R1635" s="4"/>
      <c r="S1635" s="99"/>
      <c r="T1635" s="9"/>
      <c r="AH1635" s="99"/>
      <c r="AI1635" s="3"/>
      <c r="AJ1635" s="9"/>
      <c r="AK1635" s="11"/>
      <c r="AL1635" s="12"/>
      <c r="AM1635" s="99"/>
      <c r="AN1635" s="11"/>
      <c r="AO1635" s="14"/>
      <c r="AP1635" s="13"/>
      <c r="AQ1635" s="15"/>
      <c r="AR1635" s="99"/>
      <c r="AS1635" s="2"/>
      <c r="AT1635" s="3"/>
      <c r="AU1635" s="4"/>
      <c r="AV1635" s="99"/>
    </row>
    <row r="1636" spans="1:48" x14ac:dyDescent="0.15">
      <c r="A1636" s="97"/>
      <c r="B1636" s="19"/>
      <c r="C1636" s="2"/>
      <c r="D1636" s="16"/>
      <c r="E1636" s="17"/>
      <c r="F1636" s="17"/>
      <c r="G1636" s="17"/>
      <c r="H1636" s="17"/>
      <c r="I1636" s="16"/>
      <c r="J1636" s="99"/>
      <c r="K1636" s="3"/>
      <c r="L1636" s="20"/>
      <c r="M1636" s="15"/>
      <c r="N1636" s="15"/>
      <c r="O1636" s="20"/>
      <c r="P1636" s="2"/>
      <c r="Q1636" s="2"/>
      <c r="R1636" s="4"/>
      <c r="S1636" s="99"/>
      <c r="T1636" s="9"/>
      <c r="AH1636" s="99"/>
      <c r="AI1636" s="3"/>
      <c r="AJ1636" s="9"/>
      <c r="AK1636" s="16"/>
      <c r="AL1636" s="17"/>
      <c r="AM1636" s="99"/>
      <c r="AN1636" s="16"/>
      <c r="AO1636" s="3"/>
      <c r="AP1636" s="15"/>
      <c r="AQ1636" s="15"/>
      <c r="AR1636" s="99"/>
      <c r="AS1636" s="2"/>
      <c r="AT1636" s="3"/>
      <c r="AU1636" s="4"/>
      <c r="AV1636" s="99"/>
    </row>
    <row r="1637" spans="1:48" x14ac:dyDescent="0.15">
      <c r="A1637" s="97"/>
      <c r="B1637" s="19"/>
      <c r="C1637" s="2"/>
      <c r="D1637" s="16"/>
      <c r="E1637" s="17"/>
      <c r="F1637" s="17"/>
      <c r="G1637" s="17"/>
      <c r="H1637" s="17"/>
      <c r="I1637" s="16"/>
      <c r="J1637" s="99"/>
      <c r="K1637" s="3"/>
      <c r="L1637" s="20"/>
      <c r="M1637" s="15"/>
      <c r="N1637" s="15"/>
      <c r="O1637" s="20"/>
      <c r="P1637" s="2"/>
      <c r="Q1637" s="2"/>
      <c r="R1637" s="4"/>
      <c r="S1637" s="99"/>
      <c r="T1637" s="9"/>
      <c r="AH1637" s="99"/>
      <c r="AI1637" s="3"/>
      <c r="AJ1637" s="9"/>
      <c r="AK1637" s="16"/>
      <c r="AL1637" s="17"/>
      <c r="AM1637" s="99"/>
      <c r="AN1637" s="16"/>
      <c r="AO1637" s="3"/>
      <c r="AP1637" s="15"/>
      <c r="AQ1637" s="15"/>
      <c r="AR1637" s="99"/>
      <c r="AS1637" s="2"/>
      <c r="AT1637" s="3"/>
      <c r="AU1637" s="4"/>
      <c r="AV1637" s="101"/>
    </row>
    <row r="1638" spans="1:48" x14ac:dyDescent="0.15">
      <c r="A1638" s="97"/>
      <c r="B1638" s="19"/>
      <c r="C1638" s="2"/>
      <c r="D1638" s="16"/>
      <c r="E1638" s="17"/>
      <c r="F1638" s="17"/>
      <c r="G1638" s="17"/>
      <c r="H1638" s="17"/>
      <c r="I1638" s="16"/>
      <c r="J1638" s="99"/>
      <c r="K1638" s="3"/>
      <c r="L1638" s="20"/>
      <c r="M1638" s="15"/>
      <c r="N1638" s="15"/>
      <c r="O1638" s="20"/>
      <c r="P1638" s="2"/>
      <c r="Q1638" s="2"/>
      <c r="R1638" s="4"/>
      <c r="S1638" s="99"/>
      <c r="T1638" s="9"/>
      <c r="AH1638" s="99"/>
      <c r="AI1638" s="3"/>
      <c r="AJ1638" s="9"/>
      <c r="AK1638" s="16"/>
      <c r="AL1638" s="17"/>
      <c r="AM1638" s="99"/>
      <c r="AN1638" s="16"/>
      <c r="AO1638" s="3"/>
      <c r="AP1638" s="15"/>
      <c r="AQ1638" s="15"/>
      <c r="AR1638" s="99"/>
      <c r="AS1638" s="2"/>
      <c r="AT1638" s="3"/>
      <c r="AU1638" s="4"/>
      <c r="AV1638" s="101"/>
    </row>
    <row r="1639" spans="1:48" x14ac:dyDescent="0.15">
      <c r="A1639" s="97"/>
      <c r="B1639" s="19"/>
      <c r="C1639" s="2"/>
      <c r="D1639" s="16"/>
      <c r="E1639" s="17"/>
      <c r="F1639" s="17"/>
      <c r="G1639" s="17"/>
      <c r="H1639" s="17"/>
      <c r="I1639" s="16"/>
      <c r="J1639" s="99"/>
      <c r="K1639" s="3"/>
      <c r="L1639" s="20"/>
      <c r="M1639" s="15"/>
      <c r="N1639" s="15"/>
      <c r="O1639" s="20"/>
      <c r="P1639" s="2"/>
      <c r="Q1639" s="2"/>
      <c r="R1639" s="4"/>
      <c r="S1639" s="99"/>
      <c r="T1639" s="9"/>
      <c r="AH1639" s="99"/>
      <c r="AI1639" s="3"/>
      <c r="AJ1639" s="9"/>
      <c r="AK1639" s="16"/>
      <c r="AL1639" s="17"/>
      <c r="AM1639" s="99"/>
      <c r="AN1639" s="16"/>
      <c r="AO1639" s="3"/>
      <c r="AP1639" s="15"/>
      <c r="AQ1639" s="15"/>
      <c r="AR1639" s="99"/>
      <c r="AS1639" s="2"/>
      <c r="AT1639" s="3"/>
      <c r="AU1639" s="4"/>
      <c r="AV1639" s="99"/>
    </row>
    <row r="1640" spans="1:48" x14ac:dyDescent="0.15">
      <c r="A1640" s="97"/>
      <c r="B1640" s="19"/>
      <c r="C1640" s="2"/>
      <c r="D1640" s="16"/>
      <c r="E1640" s="17"/>
      <c r="F1640" s="17"/>
      <c r="G1640" s="17"/>
      <c r="H1640" s="17"/>
      <c r="I1640" s="16"/>
      <c r="J1640" s="99"/>
      <c r="K1640" s="3"/>
      <c r="L1640" s="20"/>
      <c r="M1640" s="15"/>
      <c r="N1640" s="15"/>
      <c r="O1640" s="20"/>
      <c r="P1640" s="2"/>
      <c r="Q1640" s="2"/>
      <c r="R1640" s="4"/>
      <c r="S1640" s="99"/>
      <c r="T1640" s="9"/>
      <c r="AH1640" s="99"/>
      <c r="AI1640" s="2"/>
      <c r="AJ1640" s="9"/>
      <c r="AK1640" s="16"/>
      <c r="AL1640" s="17"/>
      <c r="AM1640" s="99"/>
      <c r="AN1640" s="16"/>
      <c r="AO1640" s="3"/>
      <c r="AP1640" s="15"/>
      <c r="AQ1640" s="15"/>
      <c r="AR1640" s="99"/>
      <c r="AS1640" s="2"/>
      <c r="AT1640" s="2"/>
      <c r="AU1640" s="28"/>
      <c r="AV1640" s="99"/>
    </row>
    <row r="1641" spans="1:48" x14ac:dyDescent="0.15">
      <c r="A1641" s="97"/>
      <c r="B1641" s="19"/>
      <c r="C1641" s="2"/>
      <c r="D1641" s="16"/>
      <c r="E1641" s="17"/>
      <c r="F1641" s="17"/>
      <c r="G1641" s="17"/>
      <c r="H1641" s="17"/>
      <c r="I1641" s="16"/>
      <c r="J1641" s="99"/>
      <c r="K1641" s="3"/>
      <c r="L1641" s="20"/>
      <c r="M1641" s="15"/>
      <c r="N1641" s="15"/>
      <c r="O1641" s="20"/>
      <c r="P1641" s="2"/>
      <c r="Q1641" s="2"/>
      <c r="R1641" s="4"/>
      <c r="S1641" s="99"/>
      <c r="T1641" s="9"/>
      <c r="AH1641" s="99"/>
      <c r="AI1641" s="2"/>
      <c r="AJ1641" s="9"/>
      <c r="AK1641" s="16"/>
      <c r="AL1641" s="17"/>
      <c r="AM1641" s="99"/>
      <c r="AN1641" s="16"/>
      <c r="AO1641" s="3"/>
      <c r="AP1641" s="15"/>
      <c r="AQ1641" s="15"/>
      <c r="AR1641" s="99"/>
      <c r="AS1641" s="2"/>
      <c r="AT1641" s="2"/>
      <c r="AU1641" s="28"/>
      <c r="AV1641" s="99"/>
    </row>
    <row r="1642" spans="1:48" x14ac:dyDescent="0.15">
      <c r="A1642" s="97"/>
      <c r="B1642" s="19"/>
      <c r="C1642" s="2"/>
      <c r="D1642" s="16"/>
      <c r="E1642" s="17"/>
      <c r="F1642" s="17"/>
      <c r="G1642" s="17"/>
      <c r="H1642" s="17"/>
      <c r="I1642" s="16"/>
      <c r="J1642" s="99"/>
      <c r="K1642" s="3"/>
      <c r="L1642" s="20"/>
      <c r="M1642" s="15"/>
      <c r="N1642" s="15"/>
      <c r="O1642" s="20"/>
      <c r="P1642" s="2"/>
      <c r="Q1642" s="2"/>
      <c r="R1642" s="4"/>
      <c r="S1642" s="99"/>
      <c r="T1642" s="9"/>
      <c r="AH1642" s="99"/>
      <c r="AI1642" s="2"/>
      <c r="AJ1642" s="9"/>
      <c r="AK1642" s="16"/>
      <c r="AL1642" s="17"/>
      <c r="AM1642" s="99"/>
      <c r="AN1642" s="16"/>
      <c r="AO1642" s="3"/>
      <c r="AP1642" s="15"/>
      <c r="AQ1642" s="15"/>
      <c r="AR1642" s="99"/>
      <c r="AS1642" s="2"/>
      <c r="AT1642" s="2"/>
      <c r="AU1642" s="28"/>
      <c r="AV1642" s="99"/>
    </row>
    <row r="1643" spans="1:48" x14ac:dyDescent="0.15">
      <c r="A1643" s="97"/>
      <c r="B1643" s="19"/>
      <c r="C1643" s="2"/>
      <c r="D1643" s="16"/>
      <c r="E1643" s="17"/>
      <c r="F1643" s="17"/>
      <c r="G1643" s="17"/>
      <c r="H1643" s="17"/>
      <c r="I1643" s="16"/>
      <c r="J1643" s="99"/>
      <c r="K1643" s="3"/>
      <c r="L1643" s="20"/>
      <c r="M1643" s="15"/>
      <c r="N1643" s="15"/>
      <c r="O1643" s="20"/>
      <c r="P1643" s="2"/>
      <c r="Q1643" s="2"/>
      <c r="R1643" s="4"/>
      <c r="S1643" s="99"/>
      <c r="T1643" s="9"/>
      <c r="AH1643" s="99"/>
      <c r="AI1643" s="2"/>
      <c r="AJ1643" s="9"/>
      <c r="AK1643" s="16"/>
      <c r="AL1643" s="17"/>
      <c r="AM1643" s="99"/>
      <c r="AN1643" s="16"/>
      <c r="AO1643" s="3"/>
      <c r="AP1643" s="15"/>
      <c r="AQ1643" s="15"/>
      <c r="AR1643" s="99"/>
      <c r="AS1643" s="2"/>
      <c r="AT1643" s="2"/>
      <c r="AU1643" s="28"/>
      <c r="AV1643" s="99"/>
    </row>
    <row r="1644" spans="1:48" x14ac:dyDescent="0.15">
      <c r="A1644" s="97"/>
      <c r="B1644" s="19"/>
      <c r="C1644" s="2"/>
      <c r="D1644" s="16"/>
      <c r="E1644" s="17"/>
      <c r="F1644" s="17"/>
      <c r="G1644" s="17"/>
      <c r="H1644" s="17"/>
      <c r="I1644" s="16"/>
      <c r="J1644" s="99"/>
      <c r="K1644" s="3"/>
      <c r="L1644" s="20"/>
      <c r="M1644" s="15"/>
      <c r="N1644" s="15"/>
      <c r="O1644" s="20"/>
      <c r="P1644" s="2"/>
      <c r="Q1644" s="2"/>
      <c r="R1644" s="4"/>
      <c r="S1644" s="99"/>
      <c r="T1644" s="9"/>
      <c r="AH1644" s="99"/>
      <c r="AI1644" s="2"/>
      <c r="AJ1644" s="9"/>
      <c r="AK1644" s="16"/>
      <c r="AL1644" s="17"/>
      <c r="AM1644" s="99"/>
      <c r="AN1644" s="16"/>
      <c r="AO1644" s="3"/>
      <c r="AP1644" s="15"/>
      <c r="AQ1644" s="15"/>
      <c r="AR1644" s="99"/>
      <c r="AS1644" s="2"/>
      <c r="AT1644" s="2"/>
      <c r="AU1644" s="28"/>
      <c r="AV1644" s="99"/>
    </row>
    <row r="1645" spans="1:48" x14ac:dyDescent="0.15">
      <c r="A1645" s="97"/>
      <c r="B1645" s="19"/>
      <c r="C1645" s="2"/>
      <c r="D1645" s="16"/>
      <c r="E1645" s="17"/>
      <c r="F1645" s="17"/>
      <c r="G1645" s="17"/>
      <c r="H1645" s="17"/>
      <c r="I1645" s="16"/>
      <c r="J1645" s="99"/>
      <c r="K1645" s="3"/>
      <c r="L1645" s="20"/>
      <c r="M1645" s="15"/>
      <c r="N1645" s="15"/>
      <c r="O1645" s="20"/>
      <c r="P1645" s="2"/>
      <c r="Q1645" s="2"/>
      <c r="R1645" s="4"/>
      <c r="S1645" s="99"/>
      <c r="T1645" s="9"/>
      <c r="AH1645" s="99"/>
      <c r="AI1645" s="2"/>
      <c r="AJ1645" s="9"/>
      <c r="AK1645" s="16"/>
      <c r="AL1645" s="17"/>
      <c r="AM1645" s="99"/>
      <c r="AN1645" s="16"/>
      <c r="AO1645" s="3"/>
      <c r="AP1645" s="15"/>
      <c r="AQ1645" s="15"/>
      <c r="AR1645" s="99"/>
      <c r="AS1645" s="2"/>
      <c r="AT1645" s="2"/>
      <c r="AU1645" s="28"/>
      <c r="AV1645" s="99"/>
    </row>
    <row r="1646" spans="1:48" x14ac:dyDescent="0.15">
      <c r="A1646" s="97"/>
      <c r="B1646" s="19"/>
      <c r="C1646" s="2"/>
      <c r="D1646" s="16"/>
      <c r="E1646" s="17"/>
      <c r="F1646" s="17"/>
      <c r="G1646" s="17"/>
      <c r="H1646" s="17"/>
      <c r="I1646" s="16"/>
      <c r="J1646" s="99"/>
      <c r="K1646" s="3"/>
      <c r="L1646" s="20"/>
      <c r="M1646" s="15"/>
      <c r="N1646" s="15"/>
      <c r="O1646" s="20"/>
      <c r="P1646" s="2"/>
      <c r="Q1646" s="2"/>
      <c r="R1646" s="4"/>
      <c r="S1646" s="99"/>
      <c r="T1646" s="9"/>
      <c r="AH1646" s="99"/>
      <c r="AI1646" s="2"/>
      <c r="AJ1646" s="9"/>
      <c r="AK1646" s="16"/>
      <c r="AL1646" s="17"/>
      <c r="AM1646" s="99"/>
      <c r="AN1646" s="16"/>
      <c r="AO1646" s="3"/>
      <c r="AP1646" s="15"/>
      <c r="AQ1646" s="15"/>
      <c r="AR1646" s="99"/>
      <c r="AS1646" s="2"/>
      <c r="AT1646" s="2"/>
      <c r="AU1646" s="28"/>
      <c r="AV1646" s="99"/>
    </row>
    <row r="1647" spans="1:48" x14ac:dyDescent="0.15">
      <c r="A1647" s="97"/>
      <c r="B1647" s="19"/>
      <c r="C1647" s="2"/>
      <c r="D1647" s="16"/>
      <c r="E1647" s="17"/>
      <c r="F1647" s="17"/>
      <c r="G1647" s="17"/>
      <c r="H1647" s="17"/>
      <c r="I1647" s="16"/>
      <c r="J1647" s="99"/>
      <c r="K1647" s="3"/>
      <c r="L1647" s="20"/>
      <c r="M1647" s="15"/>
      <c r="N1647" s="15"/>
      <c r="O1647" s="20"/>
      <c r="P1647" s="2"/>
      <c r="Q1647" s="2"/>
      <c r="R1647" s="4"/>
      <c r="S1647" s="99"/>
      <c r="T1647" s="9"/>
      <c r="AH1647" s="99"/>
      <c r="AI1647" s="2"/>
      <c r="AJ1647" s="9"/>
      <c r="AK1647" s="16"/>
      <c r="AL1647" s="17"/>
      <c r="AM1647" s="99"/>
      <c r="AN1647" s="16"/>
      <c r="AO1647" s="3"/>
      <c r="AP1647" s="15"/>
      <c r="AQ1647" s="15"/>
      <c r="AR1647" s="99"/>
      <c r="AS1647" s="2"/>
      <c r="AT1647" s="2"/>
      <c r="AU1647" s="28"/>
      <c r="AV1647" s="99"/>
    </row>
    <row r="1648" spans="1:48" x14ac:dyDescent="0.15">
      <c r="A1648" s="97"/>
      <c r="B1648" s="19"/>
      <c r="C1648" s="2"/>
      <c r="D1648" s="16"/>
      <c r="E1648" s="17"/>
      <c r="F1648" s="17"/>
      <c r="G1648" s="17"/>
      <c r="H1648" s="17"/>
      <c r="I1648" s="16"/>
      <c r="J1648" s="99"/>
      <c r="K1648" s="3"/>
      <c r="L1648" s="20"/>
      <c r="M1648" s="15"/>
      <c r="N1648" s="15"/>
      <c r="O1648" s="20"/>
      <c r="P1648" s="2"/>
      <c r="Q1648" s="2"/>
      <c r="R1648" s="4"/>
      <c r="S1648" s="99"/>
      <c r="T1648" s="9"/>
      <c r="AH1648" s="99"/>
      <c r="AI1648" s="2"/>
      <c r="AJ1648" s="9"/>
      <c r="AK1648" s="16"/>
      <c r="AL1648" s="17"/>
      <c r="AM1648" s="99"/>
      <c r="AN1648" s="16"/>
      <c r="AO1648" s="3"/>
      <c r="AP1648" s="15"/>
      <c r="AQ1648" s="15"/>
      <c r="AR1648" s="99"/>
      <c r="AS1648" s="2"/>
      <c r="AT1648" s="2"/>
      <c r="AU1648" s="28"/>
      <c r="AV1648" s="99"/>
    </row>
    <row r="1649" spans="1:48" x14ac:dyDescent="0.15">
      <c r="A1649" s="97"/>
      <c r="B1649" s="19"/>
      <c r="C1649" s="2"/>
      <c r="D1649" s="16"/>
      <c r="E1649" s="17"/>
      <c r="F1649" s="17"/>
      <c r="G1649" s="17"/>
      <c r="H1649" s="17"/>
      <c r="I1649" s="16"/>
      <c r="J1649" s="99"/>
      <c r="K1649" s="3"/>
      <c r="L1649" s="20"/>
      <c r="M1649" s="15"/>
      <c r="N1649" s="15"/>
      <c r="O1649" s="20"/>
      <c r="P1649" s="2"/>
      <c r="Q1649" s="2"/>
      <c r="R1649" s="4"/>
      <c r="S1649" s="99"/>
      <c r="T1649" s="9"/>
      <c r="AH1649" s="99"/>
      <c r="AI1649" s="2"/>
      <c r="AJ1649" s="9"/>
      <c r="AK1649" s="16"/>
      <c r="AL1649" s="17"/>
      <c r="AM1649" s="99"/>
      <c r="AN1649" s="16"/>
      <c r="AO1649" s="3"/>
      <c r="AP1649" s="15"/>
      <c r="AQ1649" s="15"/>
      <c r="AR1649" s="99"/>
      <c r="AS1649" s="2"/>
      <c r="AT1649" s="2"/>
      <c r="AU1649" s="28"/>
      <c r="AV1649" s="99"/>
    </row>
    <row r="1650" spans="1:48" x14ac:dyDescent="0.15">
      <c r="A1650" s="97"/>
      <c r="B1650" s="19"/>
      <c r="C1650" s="2"/>
      <c r="D1650" s="16"/>
      <c r="E1650" s="17"/>
      <c r="F1650" s="17"/>
      <c r="G1650" s="17"/>
      <c r="H1650" s="17"/>
      <c r="I1650" s="16"/>
      <c r="J1650" s="99"/>
      <c r="K1650" s="3"/>
      <c r="L1650" s="20"/>
      <c r="M1650" s="15"/>
      <c r="N1650" s="15"/>
      <c r="O1650" s="20"/>
      <c r="P1650" s="2"/>
      <c r="Q1650" s="2"/>
      <c r="R1650" s="4"/>
      <c r="S1650" s="99"/>
      <c r="T1650" s="9"/>
      <c r="AH1650" s="99"/>
      <c r="AI1650" s="2"/>
      <c r="AJ1650" s="9"/>
      <c r="AK1650" s="16"/>
      <c r="AL1650" s="17"/>
      <c r="AM1650" s="99"/>
      <c r="AN1650" s="16"/>
      <c r="AO1650" s="3"/>
      <c r="AP1650" s="15"/>
      <c r="AQ1650" s="15"/>
      <c r="AR1650" s="99"/>
      <c r="AS1650" s="2"/>
      <c r="AT1650" s="2"/>
      <c r="AU1650" s="28"/>
      <c r="AV1650" s="99"/>
    </row>
    <row r="1651" spans="1:48" x14ac:dyDescent="0.15">
      <c r="A1651" s="97"/>
      <c r="B1651" s="19"/>
      <c r="C1651" s="2"/>
      <c r="D1651" s="16"/>
      <c r="E1651" s="17"/>
      <c r="F1651" s="17"/>
      <c r="G1651" s="17"/>
      <c r="H1651" s="17"/>
      <c r="I1651" s="16"/>
      <c r="J1651" s="99"/>
      <c r="K1651" s="3"/>
      <c r="L1651" s="20"/>
      <c r="M1651" s="15"/>
      <c r="N1651" s="15"/>
      <c r="O1651" s="20"/>
      <c r="P1651" s="2"/>
      <c r="Q1651" s="2"/>
      <c r="R1651" s="4"/>
      <c r="S1651" s="99"/>
      <c r="T1651" s="9"/>
      <c r="AH1651" s="99"/>
      <c r="AI1651" s="2"/>
      <c r="AJ1651" s="9"/>
      <c r="AK1651" s="16"/>
      <c r="AL1651" s="17"/>
      <c r="AM1651" s="99"/>
      <c r="AN1651" s="16"/>
      <c r="AO1651" s="3"/>
      <c r="AP1651" s="15"/>
      <c r="AQ1651" s="15"/>
      <c r="AR1651" s="99"/>
      <c r="AS1651" s="2"/>
      <c r="AT1651" s="2"/>
      <c r="AU1651" s="28"/>
      <c r="AV1651" s="99"/>
    </row>
    <row r="1652" spans="1:48" x14ac:dyDescent="0.15">
      <c r="A1652" s="97"/>
      <c r="B1652" s="19"/>
      <c r="C1652" s="2"/>
      <c r="D1652" s="16"/>
      <c r="E1652" s="17"/>
      <c r="F1652" s="17"/>
      <c r="G1652" s="17"/>
      <c r="H1652" s="17"/>
      <c r="I1652" s="16"/>
      <c r="J1652" s="99"/>
      <c r="K1652" s="3"/>
      <c r="L1652" s="20"/>
      <c r="M1652" s="15"/>
      <c r="N1652" s="15"/>
      <c r="O1652" s="20"/>
      <c r="P1652" s="2"/>
      <c r="Q1652" s="2"/>
      <c r="R1652" s="4"/>
      <c r="S1652" s="99"/>
      <c r="T1652" s="9"/>
      <c r="AH1652" s="99"/>
      <c r="AI1652" s="2"/>
      <c r="AJ1652" s="9"/>
      <c r="AK1652" s="16"/>
      <c r="AL1652" s="17"/>
      <c r="AM1652" s="99"/>
      <c r="AN1652" s="16"/>
      <c r="AO1652" s="3"/>
      <c r="AP1652" s="15"/>
      <c r="AQ1652" s="15"/>
      <c r="AR1652" s="99"/>
      <c r="AS1652" s="2"/>
      <c r="AT1652" s="2"/>
      <c r="AU1652" s="28"/>
      <c r="AV1652" s="99"/>
    </row>
    <row r="1653" spans="1:48" x14ac:dyDescent="0.15">
      <c r="A1653" s="97"/>
      <c r="B1653" s="19"/>
      <c r="C1653" s="2"/>
      <c r="D1653" s="16"/>
      <c r="E1653" s="17"/>
      <c r="F1653" s="17"/>
      <c r="G1653" s="17"/>
      <c r="H1653" s="17"/>
      <c r="I1653" s="16"/>
      <c r="J1653" s="99"/>
      <c r="K1653" s="3"/>
      <c r="L1653" s="20"/>
      <c r="M1653" s="15"/>
      <c r="N1653" s="15"/>
      <c r="O1653" s="20"/>
      <c r="P1653" s="2"/>
      <c r="Q1653" s="2"/>
      <c r="R1653" s="4"/>
      <c r="S1653" s="99"/>
      <c r="T1653" s="9"/>
      <c r="AH1653" s="99"/>
      <c r="AI1653" s="2"/>
      <c r="AJ1653" s="9"/>
      <c r="AK1653" s="16"/>
      <c r="AL1653" s="17"/>
      <c r="AM1653" s="99"/>
      <c r="AN1653" s="16"/>
      <c r="AO1653" s="3"/>
      <c r="AP1653" s="15"/>
      <c r="AQ1653" s="15"/>
      <c r="AR1653" s="99"/>
      <c r="AS1653" s="2"/>
      <c r="AT1653" s="2"/>
      <c r="AU1653" s="28"/>
      <c r="AV1653" s="99"/>
    </row>
    <row r="1654" spans="1:48" x14ac:dyDescent="0.15">
      <c r="A1654" s="97"/>
      <c r="B1654" s="19"/>
      <c r="C1654" s="2"/>
      <c r="D1654" s="16"/>
      <c r="E1654" s="17"/>
      <c r="F1654" s="17"/>
      <c r="G1654" s="17"/>
      <c r="H1654" s="17"/>
      <c r="I1654" s="16"/>
      <c r="J1654" s="99"/>
      <c r="K1654" s="3"/>
      <c r="L1654" s="20"/>
      <c r="M1654" s="15"/>
      <c r="N1654" s="15"/>
      <c r="O1654" s="20"/>
      <c r="P1654" s="2"/>
      <c r="Q1654" s="2"/>
      <c r="R1654" s="4"/>
      <c r="S1654" s="99"/>
      <c r="T1654" s="9"/>
      <c r="AH1654" s="99"/>
      <c r="AI1654" s="2"/>
      <c r="AJ1654" s="9"/>
      <c r="AK1654" s="16"/>
      <c r="AL1654" s="17"/>
      <c r="AM1654" s="99"/>
      <c r="AN1654" s="16"/>
      <c r="AO1654" s="3"/>
      <c r="AP1654" s="15"/>
      <c r="AQ1654" s="15"/>
      <c r="AR1654" s="99"/>
      <c r="AS1654" s="2"/>
      <c r="AT1654" s="2"/>
      <c r="AU1654" s="28"/>
      <c r="AV1654" s="99"/>
    </row>
    <row r="1655" spans="1:48" x14ac:dyDescent="0.15">
      <c r="A1655" s="97"/>
      <c r="B1655" s="19"/>
      <c r="C1655" s="2"/>
      <c r="D1655" s="16"/>
      <c r="E1655" s="17"/>
      <c r="F1655" s="17"/>
      <c r="G1655" s="17"/>
      <c r="H1655" s="17"/>
      <c r="I1655" s="16"/>
      <c r="J1655" s="99"/>
      <c r="K1655" s="3"/>
      <c r="L1655" s="20"/>
      <c r="M1655" s="15"/>
      <c r="N1655" s="15"/>
      <c r="O1655" s="20"/>
      <c r="P1655" s="2"/>
      <c r="Q1655" s="2"/>
      <c r="R1655" s="4"/>
      <c r="S1655" s="99"/>
      <c r="T1655" s="9"/>
      <c r="AH1655" s="99"/>
      <c r="AI1655" s="3"/>
      <c r="AJ1655" s="9"/>
      <c r="AK1655" s="16"/>
      <c r="AL1655" s="17"/>
      <c r="AM1655" s="99"/>
      <c r="AN1655" s="16"/>
      <c r="AO1655" s="3"/>
      <c r="AP1655" s="15"/>
      <c r="AQ1655" s="15"/>
      <c r="AR1655" s="99"/>
      <c r="AS1655" s="2"/>
      <c r="AT1655" s="3"/>
      <c r="AU1655" s="4"/>
      <c r="AV1655" s="99"/>
    </row>
    <row r="1656" spans="1:48" x14ac:dyDescent="0.15">
      <c r="A1656" s="97"/>
      <c r="B1656" s="19"/>
      <c r="C1656" s="2"/>
      <c r="D1656" s="16"/>
      <c r="E1656" s="17"/>
      <c r="F1656" s="17"/>
      <c r="G1656" s="17"/>
      <c r="H1656" s="17"/>
      <c r="I1656" s="16"/>
      <c r="J1656" s="99"/>
      <c r="K1656" s="3"/>
      <c r="L1656" s="20"/>
      <c r="M1656" s="15"/>
      <c r="N1656" s="15"/>
      <c r="O1656" s="20"/>
      <c r="P1656" s="2"/>
      <c r="Q1656" s="2"/>
      <c r="R1656" s="4"/>
      <c r="S1656" s="99"/>
      <c r="T1656" s="9"/>
      <c r="AH1656" s="99"/>
      <c r="AI1656" s="3"/>
      <c r="AJ1656" s="3"/>
      <c r="AK1656" s="3"/>
      <c r="AL1656" s="3"/>
      <c r="AM1656" s="99"/>
      <c r="AN1656" s="3"/>
      <c r="AO1656" s="3"/>
      <c r="AP1656" s="3"/>
      <c r="AQ1656" s="3"/>
      <c r="AR1656" s="99"/>
      <c r="AS1656" s="3"/>
      <c r="AT1656" s="3"/>
      <c r="AU1656" s="4"/>
      <c r="AV1656" s="99"/>
    </row>
    <row r="1657" spans="1:48" x14ac:dyDescent="0.15">
      <c r="A1657" s="97"/>
      <c r="B1657" s="19"/>
      <c r="C1657" s="2"/>
      <c r="D1657" s="16"/>
      <c r="E1657" s="17"/>
      <c r="F1657" s="17"/>
      <c r="G1657" s="17"/>
      <c r="H1657" s="17"/>
      <c r="I1657" s="16"/>
      <c r="J1657" s="99"/>
      <c r="K1657" s="3"/>
      <c r="L1657" s="20"/>
      <c r="M1657" s="15"/>
      <c r="N1657" s="15"/>
      <c r="O1657" s="20"/>
      <c r="P1657" s="2"/>
      <c r="Q1657" s="2"/>
      <c r="R1657" s="4"/>
      <c r="S1657" s="99"/>
      <c r="T1657" s="9"/>
      <c r="AH1657" s="99"/>
      <c r="AI1657" s="3"/>
      <c r="AJ1657" s="9"/>
      <c r="AK1657" s="11"/>
      <c r="AL1657" s="12"/>
      <c r="AM1657" s="99"/>
      <c r="AN1657" s="11"/>
      <c r="AO1657" s="14"/>
      <c r="AP1657" s="13"/>
      <c r="AQ1657" s="15"/>
      <c r="AR1657" s="99"/>
      <c r="AS1657" s="2"/>
      <c r="AT1657" s="3"/>
      <c r="AU1657" s="4"/>
      <c r="AV1657" s="99"/>
    </row>
    <row r="1658" spans="1:48" x14ac:dyDescent="0.15">
      <c r="A1658" s="97"/>
      <c r="B1658" s="19"/>
      <c r="C1658" s="2"/>
      <c r="D1658" s="16"/>
      <c r="E1658" s="17"/>
      <c r="F1658" s="17"/>
      <c r="G1658" s="17"/>
      <c r="H1658" s="17"/>
      <c r="I1658" s="16"/>
      <c r="J1658" s="99"/>
      <c r="K1658" s="3"/>
      <c r="L1658" s="20"/>
      <c r="M1658" s="15"/>
      <c r="N1658" s="15"/>
      <c r="O1658" s="20"/>
      <c r="P1658" s="2"/>
      <c r="Q1658" s="2"/>
      <c r="R1658" s="4"/>
      <c r="S1658" s="99"/>
      <c r="T1658" s="9"/>
      <c r="AH1658" s="99"/>
      <c r="AI1658" s="3"/>
      <c r="AJ1658" s="9"/>
      <c r="AK1658" s="16"/>
      <c r="AL1658" s="17"/>
      <c r="AM1658" s="99"/>
      <c r="AN1658" s="16"/>
      <c r="AO1658" s="3"/>
      <c r="AP1658" s="15"/>
      <c r="AQ1658" s="15"/>
      <c r="AR1658" s="99"/>
      <c r="AS1658" s="2"/>
      <c r="AT1658" s="3"/>
      <c r="AU1658" s="4"/>
      <c r="AV1658" s="99"/>
    </row>
    <row r="1659" spans="1:48" x14ac:dyDescent="0.15">
      <c r="A1659" s="97"/>
      <c r="B1659" s="19"/>
      <c r="C1659" s="2"/>
      <c r="D1659" s="16"/>
      <c r="E1659" s="17"/>
      <c r="F1659" s="17"/>
      <c r="G1659" s="17"/>
      <c r="H1659" s="17"/>
      <c r="I1659" s="16"/>
      <c r="J1659" s="99"/>
      <c r="K1659" s="3"/>
      <c r="L1659" s="20"/>
      <c r="M1659" s="15"/>
      <c r="N1659" s="15"/>
      <c r="O1659" s="20"/>
      <c r="P1659" s="2"/>
      <c r="Q1659" s="2"/>
      <c r="R1659" s="4"/>
      <c r="S1659" s="99"/>
      <c r="T1659" s="9"/>
      <c r="AH1659" s="99"/>
      <c r="AI1659" s="3"/>
      <c r="AJ1659" s="9"/>
      <c r="AK1659" s="16"/>
      <c r="AL1659" s="17"/>
      <c r="AM1659" s="99"/>
      <c r="AN1659" s="16"/>
      <c r="AO1659" s="3"/>
      <c r="AP1659" s="15"/>
      <c r="AQ1659" s="15"/>
      <c r="AR1659" s="99"/>
      <c r="AS1659" s="2"/>
      <c r="AT1659" s="3"/>
      <c r="AU1659" s="4"/>
      <c r="AV1659" s="101"/>
    </row>
    <row r="1660" spans="1:48" x14ac:dyDescent="0.15">
      <c r="A1660" s="97"/>
      <c r="B1660" s="19"/>
      <c r="C1660" s="2"/>
      <c r="D1660" s="16"/>
      <c r="E1660" s="17"/>
      <c r="F1660" s="17"/>
      <c r="G1660" s="17"/>
      <c r="H1660" s="17"/>
      <c r="I1660" s="16"/>
      <c r="J1660" s="99"/>
      <c r="K1660" s="3"/>
      <c r="L1660" s="20"/>
      <c r="M1660" s="15"/>
      <c r="N1660" s="15"/>
      <c r="O1660" s="20"/>
      <c r="P1660" s="2"/>
      <c r="Q1660" s="2"/>
      <c r="R1660" s="4"/>
      <c r="S1660" s="99"/>
      <c r="T1660" s="9"/>
      <c r="AH1660" s="99"/>
      <c r="AI1660" s="3"/>
      <c r="AJ1660" s="9"/>
      <c r="AK1660" s="16"/>
      <c r="AL1660" s="17"/>
      <c r="AM1660" s="99"/>
      <c r="AN1660" s="16"/>
      <c r="AO1660" s="3"/>
      <c r="AP1660" s="15"/>
      <c r="AQ1660" s="15"/>
      <c r="AR1660" s="99"/>
      <c r="AS1660" s="2"/>
      <c r="AT1660" s="3"/>
      <c r="AU1660" s="4"/>
      <c r="AV1660" s="101"/>
    </row>
    <row r="1661" spans="1:48" x14ac:dyDescent="0.15">
      <c r="A1661" s="97"/>
      <c r="B1661" s="19"/>
      <c r="C1661" s="2"/>
      <c r="D1661" s="16"/>
      <c r="E1661" s="17"/>
      <c r="F1661" s="17"/>
      <c r="G1661" s="17"/>
      <c r="H1661" s="17"/>
      <c r="I1661" s="16"/>
      <c r="J1661" s="99"/>
      <c r="K1661" s="3"/>
      <c r="L1661" s="20"/>
      <c r="M1661" s="15"/>
      <c r="N1661" s="15"/>
      <c r="O1661" s="20"/>
      <c r="P1661" s="2"/>
      <c r="Q1661" s="2"/>
      <c r="R1661" s="4"/>
      <c r="S1661" s="99"/>
      <c r="T1661" s="9"/>
      <c r="AH1661" s="99"/>
      <c r="AI1661" s="3"/>
      <c r="AJ1661" s="9"/>
      <c r="AK1661" s="16"/>
      <c r="AL1661" s="17"/>
      <c r="AM1661" s="99"/>
      <c r="AN1661" s="16"/>
      <c r="AO1661" s="3"/>
      <c r="AP1661" s="15"/>
      <c r="AQ1661" s="15"/>
      <c r="AR1661" s="99"/>
      <c r="AS1661" s="2"/>
      <c r="AT1661" s="3"/>
      <c r="AU1661" s="4"/>
      <c r="AV1661" s="99"/>
    </row>
    <row r="1662" spans="1:48" x14ac:dyDescent="0.15">
      <c r="A1662" s="97"/>
      <c r="B1662" s="19"/>
      <c r="C1662" s="2"/>
      <c r="D1662" s="16"/>
      <c r="E1662" s="17"/>
      <c r="F1662" s="17"/>
      <c r="G1662" s="17"/>
      <c r="H1662" s="17"/>
      <c r="I1662" s="16"/>
      <c r="J1662" s="99"/>
      <c r="K1662" s="3"/>
      <c r="L1662" s="20"/>
      <c r="M1662" s="15"/>
      <c r="N1662" s="15"/>
      <c r="O1662" s="20"/>
      <c r="P1662" s="2"/>
      <c r="Q1662" s="2"/>
      <c r="R1662" s="4"/>
      <c r="S1662" s="99"/>
      <c r="T1662" s="9"/>
      <c r="AH1662" s="99"/>
      <c r="AI1662" s="2"/>
      <c r="AJ1662" s="9"/>
      <c r="AK1662" s="16"/>
      <c r="AL1662" s="17"/>
      <c r="AM1662" s="99"/>
      <c r="AN1662" s="16"/>
      <c r="AO1662" s="3"/>
      <c r="AP1662" s="15"/>
      <c r="AQ1662" s="15"/>
      <c r="AR1662" s="99"/>
      <c r="AS1662" s="2"/>
      <c r="AT1662" s="2"/>
      <c r="AU1662" s="28"/>
      <c r="AV1662" s="99"/>
    </row>
    <row r="1663" spans="1:48" x14ac:dyDescent="0.15">
      <c r="A1663" s="97"/>
      <c r="B1663" s="19"/>
      <c r="C1663" s="2"/>
      <c r="D1663" s="16"/>
      <c r="E1663" s="17"/>
      <c r="F1663" s="17"/>
      <c r="G1663" s="17"/>
      <c r="H1663" s="17"/>
      <c r="I1663" s="16"/>
      <c r="J1663" s="99"/>
      <c r="K1663" s="3"/>
      <c r="L1663" s="20"/>
      <c r="M1663" s="15"/>
      <c r="N1663" s="15"/>
      <c r="O1663" s="20"/>
      <c r="P1663" s="2"/>
      <c r="Q1663" s="2"/>
      <c r="R1663" s="4"/>
      <c r="S1663" s="99"/>
      <c r="T1663" s="9"/>
      <c r="AH1663" s="99"/>
      <c r="AI1663" s="2"/>
      <c r="AJ1663" s="9"/>
      <c r="AK1663" s="16"/>
      <c r="AL1663" s="17"/>
      <c r="AM1663" s="99"/>
      <c r="AN1663" s="16"/>
      <c r="AO1663" s="3"/>
      <c r="AP1663" s="15"/>
      <c r="AQ1663" s="15"/>
      <c r="AR1663" s="99"/>
      <c r="AS1663" s="2"/>
      <c r="AT1663" s="2"/>
      <c r="AU1663" s="28"/>
      <c r="AV1663" s="99"/>
    </row>
    <row r="1664" spans="1:48" x14ac:dyDescent="0.15">
      <c r="A1664" s="97"/>
      <c r="B1664" s="19"/>
      <c r="C1664" s="2"/>
      <c r="D1664" s="16"/>
      <c r="E1664" s="17"/>
      <c r="F1664" s="17"/>
      <c r="G1664" s="17"/>
      <c r="H1664" s="17"/>
      <c r="I1664" s="16"/>
      <c r="J1664" s="99"/>
      <c r="K1664" s="3"/>
      <c r="L1664" s="20"/>
      <c r="M1664" s="15"/>
      <c r="N1664" s="15"/>
      <c r="O1664" s="20"/>
      <c r="P1664" s="2"/>
      <c r="Q1664" s="2"/>
      <c r="R1664" s="4"/>
      <c r="S1664" s="99"/>
      <c r="T1664" s="9"/>
      <c r="AH1664" s="99"/>
      <c r="AI1664" s="2"/>
      <c r="AJ1664" s="9"/>
      <c r="AK1664" s="16"/>
      <c r="AL1664" s="17"/>
      <c r="AM1664" s="99"/>
      <c r="AN1664" s="16"/>
      <c r="AO1664" s="3"/>
      <c r="AP1664" s="15"/>
      <c r="AQ1664" s="15"/>
      <c r="AR1664" s="99"/>
      <c r="AS1664" s="2"/>
      <c r="AT1664" s="2"/>
      <c r="AU1664" s="28"/>
      <c r="AV1664" s="99"/>
    </row>
    <row r="1665" spans="1:48" x14ac:dyDescent="0.15">
      <c r="A1665" s="97"/>
      <c r="B1665" s="19"/>
      <c r="C1665" s="2"/>
      <c r="D1665" s="16"/>
      <c r="E1665" s="17"/>
      <c r="F1665" s="17"/>
      <c r="G1665" s="17"/>
      <c r="H1665" s="17"/>
      <c r="I1665" s="16"/>
      <c r="J1665" s="99"/>
      <c r="K1665" s="3"/>
      <c r="L1665" s="20"/>
      <c r="M1665" s="15"/>
      <c r="N1665" s="15"/>
      <c r="O1665" s="20"/>
      <c r="P1665" s="2"/>
      <c r="Q1665" s="2"/>
      <c r="R1665" s="4"/>
      <c r="S1665" s="99"/>
      <c r="T1665" s="9"/>
      <c r="AH1665" s="99"/>
      <c r="AI1665" s="2"/>
      <c r="AJ1665" s="9"/>
      <c r="AK1665" s="16"/>
      <c r="AL1665" s="17"/>
      <c r="AM1665" s="99"/>
      <c r="AN1665" s="16"/>
      <c r="AO1665" s="3"/>
      <c r="AP1665" s="15"/>
      <c r="AQ1665" s="15"/>
      <c r="AR1665" s="99"/>
      <c r="AS1665" s="2"/>
      <c r="AT1665" s="2"/>
      <c r="AU1665" s="28"/>
      <c r="AV1665" s="99"/>
    </row>
    <row r="1666" spans="1:48" x14ac:dyDescent="0.15">
      <c r="A1666" s="97"/>
      <c r="B1666" s="19"/>
      <c r="C1666" s="2"/>
      <c r="D1666" s="16"/>
      <c r="E1666" s="17"/>
      <c r="F1666" s="17"/>
      <c r="G1666" s="17"/>
      <c r="H1666" s="17"/>
      <c r="I1666" s="16"/>
      <c r="J1666" s="99"/>
      <c r="K1666" s="3"/>
      <c r="L1666" s="20"/>
      <c r="M1666" s="15"/>
      <c r="N1666" s="15"/>
      <c r="O1666" s="20"/>
      <c r="P1666" s="2"/>
      <c r="Q1666" s="2"/>
      <c r="R1666" s="4"/>
      <c r="S1666" s="99"/>
      <c r="T1666" s="9"/>
      <c r="AH1666" s="99"/>
      <c r="AI1666" s="2"/>
      <c r="AJ1666" s="9"/>
      <c r="AK1666" s="16"/>
      <c r="AL1666" s="17"/>
      <c r="AM1666" s="99"/>
      <c r="AN1666" s="16"/>
      <c r="AO1666" s="3"/>
      <c r="AP1666" s="15"/>
      <c r="AQ1666" s="15"/>
      <c r="AR1666" s="99"/>
      <c r="AS1666" s="2"/>
      <c r="AT1666" s="2"/>
      <c r="AU1666" s="28"/>
      <c r="AV1666" s="99"/>
    </row>
    <row r="1667" spans="1:48" x14ac:dyDescent="0.15">
      <c r="A1667" s="97"/>
      <c r="B1667" s="19"/>
      <c r="C1667" s="2"/>
      <c r="D1667" s="16"/>
      <c r="E1667" s="17"/>
      <c r="F1667" s="17"/>
      <c r="G1667" s="17"/>
      <c r="H1667" s="17"/>
      <c r="I1667" s="16"/>
      <c r="J1667" s="99"/>
      <c r="K1667" s="3"/>
      <c r="L1667" s="20"/>
      <c r="M1667" s="15"/>
      <c r="N1667" s="15"/>
      <c r="O1667" s="20"/>
      <c r="P1667" s="2"/>
      <c r="Q1667" s="2"/>
      <c r="R1667" s="4"/>
      <c r="S1667" s="99"/>
      <c r="T1667" s="9"/>
      <c r="AH1667" s="99"/>
      <c r="AI1667" s="2"/>
      <c r="AJ1667" s="9"/>
      <c r="AK1667" s="16"/>
      <c r="AL1667" s="17"/>
      <c r="AM1667" s="99"/>
      <c r="AN1667" s="16"/>
      <c r="AO1667" s="3"/>
      <c r="AP1667" s="15"/>
      <c r="AQ1667" s="15"/>
      <c r="AR1667" s="99"/>
      <c r="AS1667" s="2"/>
      <c r="AT1667" s="2"/>
      <c r="AU1667" s="28"/>
      <c r="AV1667" s="99"/>
    </row>
    <row r="1668" spans="1:48" x14ac:dyDescent="0.15">
      <c r="A1668" s="97"/>
      <c r="B1668" s="19"/>
      <c r="C1668" s="2"/>
      <c r="D1668" s="16"/>
      <c r="E1668" s="17"/>
      <c r="F1668" s="17"/>
      <c r="G1668" s="17"/>
      <c r="H1668" s="17"/>
      <c r="I1668" s="16"/>
      <c r="J1668" s="99"/>
      <c r="K1668" s="3"/>
      <c r="L1668" s="20"/>
      <c r="M1668" s="15"/>
      <c r="N1668" s="15"/>
      <c r="O1668" s="20"/>
      <c r="P1668" s="2"/>
      <c r="Q1668" s="2"/>
      <c r="R1668" s="4"/>
      <c r="S1668" s="99"/>
      <c r="T1668" s="9"/>
      <c r="AH1668" s="99"/>
      <c r="AI1668" s="2"/>
      <c r="AJ1668" s="9"/>
      <c r="AK1668" s="16"/>
      <c r="AL1668" s="17"/>
      <c r="AM1668" s="99"/>
      <c r="AN1668" s="16"/>
      <c r="AO1668" s="3"/>
      <c r="AP1668" s="15"/>
      <c r="AQ1668" s="15"/>
      <c r="AR1668" s="99"/>
      <c r="AS1668" s="2"/>
      <c r="AT1668" s="2"/>
      <c r="AU1668" s="28"/>
      <c r="AV1668" s="99"/>
    </row>
    <row r="1669" spans="1:48" x14ac:dyDescent="0.15">
      <c r="A1669" s="97"/>
      <c r="B1669" s="19"/>
      <c r="C1669" s="2"/>
      <c r="D1669" s="16"/>
      <c r="E1669" s="17"/>
      <c r="F1669" s="17"/>
      <c r="G1669" s="17"/>
      <c r="H1669" s="17"/>
      <c r="I1669" s="16"/>
      <c r="J1669" s="99"/>
      <c r="K1669" s="3"/>
      <c r="L1669" s="20"/>
      <c r="M1669" s="15"/>
      <c r="N1669" s="15"/>
      <c r="O1669" s="20"/>
      <c r="P1669" s="2"/>
      <c r="Q1669" s="2"/>
      <c r="R1669" s="4"/>
      <c r="S1669" s="99"/>
      <c r="T1669" s="9"/>
      <c r="AH1669" s="99"/>
      <c r="AI1669" s="2"/>
      <c r="AJ1669" s="9"/>
      <c r="AK1669" s="16"/>
      <c r="AL1669" s="17"/>
      <c r="AM1669" s="99"/>
      <c r="AN1669" s="16"/>
      <c r="AO1669" s="3"/>
      <c r="AP1669" s="15"/>
      <c r="AQ1669" s="15"/>
      <c r="AR1669" s="99"/>
      <c r="AS1669" s="2"/>
      <c r="AT1669" s="2"/>
      <c r="AU1669" s="28"/>
      <c r="AV1669" s="99"/>
    </row>
    <row r="1670" spans="1:48" x14ac:dyDescent="0.15">
      <c r="A1670" s="97"/>
      <c r="B1670" s="19"/>
      <c r="C1670" s="2"/>
      <c r="D1670" s="16"/>
      <c r="E1670" s="17"/>
      <c r="F1670" s="17"/>
      <c r="G1670" s="17"/>
      <c r="H1670" s="17"/>
      <c r="I1670" s="16"/>
      <c r="J1670" s="99"/>
      <c r="K1670" s="3"/>
      <c r="L1670" s="20"/>
      <c r="M1670" s="15"/>
      <c r="N1670" s="15"/>
      <c r="O1670" s="20"/>
      <c r="P1670" s="2"/>
      <c r="Q1670" s="2"/>
      <c r="R1670" s="4"/>
      <c r="S1670" s="99"/>
      <c r="T1670" s="9"/>
      <c r="AH1670" s="99"/>
      <c r="AI1670" s="2"/>
      <c r="AJ1670" s="9"/>
      <c r="AK1670" s="16"/>
      <c r="AL1670" s="17"/>
      <c r="AM1670" s="99"/>
      <c r="AN1670" s="16"/>
      <c r="AO1670" s="3"/>
      <c r="AP1670" s="15"/>
      <c r="AQ1670" s="15"/>
      <c r="AR1670" s="99"/>
      <c r="AS1670" s="2"/>
      <c r="AT1670" s="2"/>
      <c r="AU1670" s="28"/>
      <c r="AV1670" s="99"/>
    </row>
    <row r="1671" spans="1:48" x14ac:dyDescent="0.15">
      <c r="A1671" s="97"/>
      <c r="B1671" s="19"/>
      <c r="C1671" s="2"/>
      <c r="D1671" s="16"/>
      <c r="E1671" s="17"/>
      <c r="F1671" s="17"/>
      <c r="G1671" s="17"/>
      <c r="H1671" s="17"/>
      <c r="I1671" s="16"/>
      <c r="J1671" s="99"/>
      <c r="K1671" s="3"/>
      <c r="L1671" s="20"/>
      <c r="M1671" s="15"/>
      <c r="N1671" s="15"/>
      <c r="O1671" s="20"/>
      <c r="P1671" s="2"/>
      <c r="Q1671" s="2"/>
      <c r="R1671" s="4"/>
      <c r="S1671" s="99"/>
      <c r="T1671" s="9"/>
      <c r="AH1671" s="99"/>
      <c r="AI1671" s="2"/>
      <c r="AJ1671" s="9"/>
      <c r="AK1671" s="16"/>
      <c r="AL1671" s="17"/>
      <c r="AM1671" s="99"/>
      <c r="AN1671" s="16"/>
      <c r="AO1671" s="3"/>
      <c r="AP1671" s="15"/>
      <c r="AQ1671" s="15"/>
      <c r="AR1671" s="99"/>
      <c r="AS1671" s="2"/>
      <c r="AT1671" s="2"/>
      <c r="AU1671" s="28"/>
      <c r="AV1671" s="99"/>
    </row>
    <row r="1672" spans="1:48" x14ac:dyDescent="0.15">
      <c r="A1672" s="97"/>
      <c r="B1672" s="19"/>
      <c r="C1672" s="2"/>
      <c r="D1672" s="16"/>
      <c r="E1672" s="17"/>
      <c r="F1672" s="17"/>
      <c r="G1672" s="17"/>
      <c r="H1672" s="17"/>
      <c r="I1672" s="16"/>
      <c r="J1672" s="99"/>
      <c r="K1672" s="3"/>
      <c r="L1672" s="20"/>
      <c r="M1672" s="15"/>
      <c r="N1672" s="15"/>
      <c r="O1672" s="20"/>
      <c r="P1672" s="2"/>
      <c r="Q1672" s="2"/>
      <c r="R1672" s="4"/>
      <c r="S1672" s="99"/>
      <c r="T1672" s="9"/>
      <c r="AH1672" s="99"/>
      <c r="AI1672" s="2"/>
      <c r="AJ1672" s="9"/>
      <c r="AK1672" s="16"/>
      <c r="AL1672" s="17"/>
      <c r="AM1672" s="99"/>
      <c r="AN1672" s="16"/>
      <c r="AO1672" s="3"/>
      <c r="AP1672" s="15"/>
      <c r="AQ1672" s="15"/>
      <c r="AR1672" s="99"/>
      <c r="AS1672" s="2"/>
      <c r="AT1672" s="2"/>
      <c r="AU1672" s="28"/>
      <c r="AV1672" s="99"/>
    </row>
    <row r="1673" spans="1:48" x14ac:dyDescent="0.15">
      <c r="A1673" s="97"/>
      <c r="B1673" s="19"/>
      <c r="C1673" s="2"/>
      <c r="D1673" s="16"/>
      <c r="E1673" s="17"/>
      <c r="F1673" s="17"/>
      <c r="G1673" s="17"/>
      <c r="H1673" s="17"/>
      <c r="I1673" s="16"/>
      <c r="J1673" s="99"/>
      <c r="K1673" s="3"/>
      <c r="L1673" s="20"/>
      <c r="M1673" s="15"/>
      <c r="N1673" s="15"/>
      <c r="O1673" s="20"/>
      <c r="P1673" s="2"/>
      <c r="Q1673" s="2"/>
      <c r="R1673" s="4"/>
      <c r="S1673" s="99"/>
      <c r="T1673" s="9"/>
      <c r="AH1673" s="99"/>
      <c r="AI1673" s="2"/>
      <c r="AJ1673" s="9"/>
      <c r="AK1673" s="16"/>
      <c r="AL1673" s="17"/>
      <c r="AM1673" s="99"/>
      <c r="AN1673" s="16"/>
      <c r="AO1673" s="3"/>
      <c r="AP1673" s="15"/>
      <c r="AQ1673" s="15"/>
      <c r="AR1673" s="99"/>
      <c r="AS1673" s="2"/>
      <c r="AT1673" s="2"/>
      <c r="AU1673" s="28"/>
      <c r="AV1673" s="99"/>
    </row>
    <row r="1674" spans="1:48" x14ac:dyDescent="0.15">
      <c r="A1674" s="97"/>
      <c r="B1674" s="19"/>
      <c r="C1674" s="2"/>
      <c r="D1674" s="16"/>
      <c r="E1674" s="17"/>
      <c r="F1674" s="17"/>
      <c r="G1674" s="17"/>
      <c r="H1674" s="17"/>
      <c r="I1674" s="16"/>
      <c r="J1674" s="99"/>
      <c r="K1674" s="3"/>
      <c r="L1674" s="20"/>
      <c r="M1674" s="15"/>
      <c r="N1674" s="15"/>
      <c r="O1674" s="20"/>
      <c r="P1674" s="2"/>
      <c r="Q1674" s="2"/>
      <c r="R1674" s="4"/>
      <c r="S1674" s="99"/>
      <c r="T1674" s="9"/>
      <c r="AH1674" s="99"/>
      <c r="AI1674" s="2"/>
      <c r="AJ1674" s="9"/>
      <c r="AK1674" s="16"/>
      <c r="AL1674" s="17"/>
      <c r="AM1674" s="99"/>
      <c r="AN1674" s="16"/>
      <c r="AO1674" s="3"/>
      <c r="AP1674" s="15"/>
      <c r="AQ1674" s="15"/>
      <c r="AR1674" s="99"/>
      <c r="AS1674" s="2"/>
      <c r="AT1674" s="2"/>
      <c r="AU1674" s="28"/>
      <c r="AV1674" s="99"/>
    </row>
    <row r="1675" spans="1:48" x14ac:dyDescent="0.15">
      <c r="A1675" s="97"/>
      <c r="B1675" s="19"/>
      <c r="C1675" s="2"/>
      <c r="D1675" s="16"/>
      <c r="E1675" s="17"/>
      <c r="F1675" s="17"/>
      <c r="G1675" s="17"/>
      <c r="H1675" s="17"/>
      <c r="I1675" s="16"/>
      <c r="J1675" s="99"/>
      <c r="K1675" s="3"/>
      <c r="L1675" s="20"/>
      <c r="M1675" s="15"/>
      <c r="N1675" s="15"/>
      <c r="O1675" s="20"/>
      <c r="P1675" s="2"/>
      <c r="Q1675" s="2"/>
      <c r="R1675" s="4"/>
      <c r="S1675" s="99"/>
      <c r="T1675" s="9"/>
      <c r="AH1675" s="99"/>
      <c r="AI1675" s="2"/>
      <c r="AJ1675" s="9"/>
      <c r="AK1675" s="16"/>
      <c r="AL1675" s="17"/>
      <c r="AM1675" s="99"/>
      <c r="AN1675" s="16"/>
      <c r="AO1675" s="3"/>
      <c r="AP1675" s="15"/>
      <c r="AQ1675" s="15"/>
      <c r="AR1675" s="99"/>
      <c r="AS1675" s="2"/>
      <c r="AT1675" s="2"/>
      <c r="AU1675" s="28"/>
      <c r="AV1675" s="99"/>
    </row>
    <row r="1676" spans="1:48" x14ac:dyDescent="0.15">
      <c r="A1676" s="97"/>
      <c r="B1676" s="19"/>
      <c r="C1676" s="2"/>
      <c r="D1676" s="16"/>
      <c r="E1676" s="17"/>
      <c r="F1676" s="17"/>
      <c r="G1676" s="17"/>
      <c r="H1676" s="17"/>
      <c r="I1676" s="16"/>
      <c r="J1676" s="99"/>
      <c r="K1676" s="3"/>
      <c r="L1676" s="20"/>
      <c r="M1676" s="15"/>
      <c r="N1676" s="15"/>
      <c r="O1676" s="20"/>
      <c r="P1676" s="2"/>
      <c r="Q1676" s="2"/>
      <c r="R1676" s="4"/>
      <c r="S1676" s="99"/>
      <c r="T1676" s="9"/>
      <c r="AH1676" s="99"/>
      <c r="AI1676" s="2"/>
      <c r="AJ1676" s="9"/>
      <c r="AK1676" s="16"/>
      <c r="AL1676" s="17"/>
      <c r="AM1676" s="99"/>
      <c r="AN1676" s="16"/>
      <c r="AO1676" s="3"/>
      <c r="AP1676" s="15"/>
      <c r="AQ1676" s="15"/>
      <c r="AR1676" s="99"/>
      <c r="AS1676" s="2"/>
      <c r="AT1676" s="2"/>
      <c r="AU1676" s="28"/>
      <c r="AV1676" s="99"/>
    </row>
    <row r="1677" spans="1:48" x14ac:dyDescent="0.15">
      <c r="A1677" s="97"/>
      <c r="B1677" s="19"/>
      <c r="C1677" s="2"/>
      <c r="D1677" s="16"/>
      <c r="E1677" s="17"/>
      <c r="F1677" s="17"/>
      <c r="G1677" s="17"/>
      <c r="H1677" s="17"/>
      <c r="I1677" s="16"/>
      <c r="J1677" s="99"/>
      <c r="K1677" s="3"/>
      <c r="L1677" s="20"/>
      <c r="M1677" s="15"/>
      <c r="N1677" s="15"/>
      <c r="O1677" s="20"/>
      <c r="P1677" s="2"/>
      <c r="Q1677" s="2"/>
      <c r="R1677" s="4"/>
      <c r="S1677" s="99"/>
      <c r="T1677" s="9"/>
    </row>
    <row r="1678" spans="1:48" x14ac:dyDescent="0.15">
      <c r="A1678" s="97"/>
      <c r="B1678" s="19"/>
      <c r="C1678" s="2"/>
      <c r="D1678" s="16"/>
      <c r="E1678" s="17"/>
      <c r="F1678" s="17"/>
      <c r="G1678" s="17"/>
      <c r="H1678" s="17"/>
      <c r="I1678" s="16"/>
      <c r="J1678" s="99"/>
      <c r="K1678" s="3"/>
      <c r="L1678" s="20"/>
      <c r="M1678" s="15"/>
      <c r="N1678" s="15"/>
      <c r="O1678" s="20"/>
      <c r="P1678" s="2"/>
      <c r="Q1678" s="2"/>
      <c r="R1678" s="4"/>
      <c r="S1678" s="99"/>
      <c r="T1678" s="9"/>
    </row>
    <row r="1679" spans="1:48" x14ac:dyDescent="0.15">
      <c r="A1679" s="97"/>
      <c r="B1679" s="19"/>
      <c r="C1679" s="2"/>
      <c r="D1679" s="16"/>
      <c r="E1679" s="17"/>
      <c r="F1679" s="17"/>
      <c r="G1679" s="17"/>
      <c r="H1679" s="17"/>
      <c r="I1679" s="16"/>
      <c r="J1679" s="99"/>
      <c r="K1679" s="3"/>
      <c r="L1679" s="20"/>
      <c r="M1679" s="15"/>
      <c r="N1679" s="15"/>
      <c r="O1679" s="20"/>
      <c r="P1679" s="2"/>
      <c r="Q1679" s="2"/>
      <c r="R1679" s="4"/>
      <c r="S1679" s="99"/>
      <c r="T1679" s="9"/>
    </row>
    <row r="1680" spans="1:48" x14ac:dyDescent="0.15">
      <c r="A1680" s="97"/>
      <c r="B1680" s="19"/>
      <c r="C1680" s="2"/>
      <c r="D1680" s="16"/>
      <c r="E1680" s="17"/>
      <c r="F1680" s="17"/>
      <c r="G1680" s="17"/>
      <c r="H1680" s="17"/>
      <c r="I1680" s="16"/>
      <c r="J1680" s="99"/>
      <c r="K1680" s="3"/>
      <c r="L1680" s="20"/>
      <c r="M1680" s="15"/>
      <c r="N1680" s="15"/>
      <c r="O1680" s="20"/>
      <c r="P1680" s="2"/>
      <c r="Q1680" s="2"/>
      <c r="R1680" s="4"/>
      <c r="S1680" s="99"/>
      <c r="T1680" s="9"/>
    </row>
    <row r="1681" spans="1:20" x14ac:dyDescent="0.15">
      <c r="A1681" s="97"/>
      <c r="B1681" s="19"/>
      <c r="C1681" s="2"/>
      <c r="D1681" s="16"/>
      <c r="E1681" s="17"/>
      <c r="F1681" s="17"/>
      <c r="G1681" s="17"/>
      <c r="H1681" s="17"/>
      <c r="I1681" s="16"/>
      <c r="J1681" s="99"/>
      <c r="K1681" s="3"/>
      <c r="L1681" s="20"/>
      <c r="M1681" s="15"/>
      <c r="N1681" s="15"/>
      <c r="O1681" s="20"/>
      <c r="P1681" s="2"/>
      <c r="Q1681" s="2"/>
      <c r="R1681" s="4"/>
      <c r="S1681" s="99"/>
      <c r="T1681" s="9"/>
    </row>
    <row r="1682" spans="1:20" x14ac:dyDescent="0.15">
      <c r="A1682" s="97"/>
      <c r="B1682" s="19"/>
      <c r="C1682" s="2"/>
      <c r="D1682" s="16"/>
      <c r="E1682" s="17"/>
      <c r="F1682" s="17"/>
      <c r="G1682" s="17"/>
      <c r="H1682" s="17"/>
      <c r="I1682" s="16"/>
      <c r="J1682" s="99"/>
      <c r="K1682" s="3"/>
      <c r="L1682" s="20"/>
      <c r="M1682" s="15"/>
      <c r="N1682" s="15"/>
      <c r="O1682" s="20"/>
      <c r="P1682" s="2"/>
      <c r="Q1682" s="2"/>
      <c r="R1682" s="4"/>
      <c r="S1682" s="99"/>
      <c r="T1682" s="9"/>
    </row>
    <row r="1683" spans="1:20" x14ac:dyDescent="0.15">
      <c r="A1683" s="97"/>
      <c r="B1683" s="19"/>
      <c r="C1683" s="2"/>
      <c r="D1683" s="16"/>
      <c r="E1683" s="17"/>
      <c r="F1683" s="17"/>
      <c r="G1683" s="17"/>
      <c r="H1683" s="17"/>
      <c r="I1683" s="16"/>
      <c r="J1683" s="99"/>
      <c r="K1683" s="3"/>
      <c r="L1683" s="20"/>
      <c r="M1683" s="15"/>
      <c r="N1683" s="15"/>
      <c r="O1683" s="20"/>
      <c r="P1683" s="2"/>
      <c r="Q1683" s="2"/>
      <c r="R1683" s="4"/>
      <c r="S1683" s="99"/>
      <c r="T1683" s="9"/>
    </row>
    <row r="1684" spans="1:20" x14ac:dyDescent="0.15">
      <c r="A1684" s="97"/>
      <c r="B1684" s="19"/>
      <c r="C1684" s="2"/>
      <c r="D1684" s="16"/>
      <c r="E1684" s="17"/>
      <c r="F1684" s="17"/>
      <c r="G1684" s="17"/>
      <c r="H1684" s="17"/>
      <c r="I1684" s="16"/>
      <c r="J1684" s="99"/>
      <c r="K1684" s="3"/>
      <c r="L1684" s="20"/>
      <c r="M1684" s="15"/>
      <c r="N1684" s="15"/>
      <c r="O1684" s="20"/>
      <c r="P1684" s="2"/>
      <c r="Q1684" s="2"/>
      <c r="R1684" s="4"/>
      <c r="S1684" s="99"/>
      <c r="T1684" s="9"/>
    </row>
    <row r="1685" spans="1:20" x14ac:dyDescent="0.15">
      <c r="A1685" s="97"/>
      <c r="B1685" s="19"/>
      <c r="C1685" s="2"/>
      <c r="D1685" s="16"/>
      <c r="E1685" s="17"/>
      <c r="F1685" s="17"/>
      <c r="G1685" s="17"/>
      <c r="H1685" s="17"/>
      <c r="I1685" s="16"/>
      <c r="J1685" s="99"/>
      <c r="K1685" s="3"/>
      <c r="L1685" s="20"/>
      <c r="M1685" s="15"/>
      <c r="N1685" s="15"/>
      <c r="O1685" s="20"/>
      <c r="P1685" s="2"/>
      <c r="Q1685" s="2"/>
      <c r="R1685" s="4"/>
      <c r="S1685" s="99"/>
      <c r="T1685" s="9"/>
    </row>
    <row r="1686" spans="1:20" x14ac:dyDescent="0.15">
      <c r="A1686" s="97"/>
      <c r="B1686" s="19"/>
      <c r="C1686" s="2"/>
      <c r="D1686" s="16"/>
      <c r="E1686" s="17"/>
      <c r="F1686" s="17"/>
      <c r="G1686" s="17"/>
      <c r="H1686" s="17"/>
      <c r="I1686" s="16"/>
      <c r="J1686" s="99"/>
      <c r="K1686" s="3"/>
      <c r="L1686" s="20"/>
      <c r="M1686" s="15"/>
      <c r="N1686" s="15"/>
      <c r="O1686" s="20"/>
      <c r="P1686" s="2"/>
      <c r="Q1686" s="2"/>
      <c r="R1686" s="4"/>
      <c r="S1686" s="99"/>
      <c r="T1686" s="9"/>
    </row>
    <row r="1687" spans="1:20" x14ac:dyDescent="0.15">
      <c r="A1687" s="97"/>
      <c r="B1687" s="19"/>
      <c r="C1687" s="2"/>
      <c r="D1687" s="16"/>
      <c r="E1687" s="17"/>
      <c r="F1687" s="17"/>
      <c r="G1687" s="17"/>
      <c r="H1687" s="17"/>
      <c r="I1687" s="16"/>
      <c r="J1687" s="99"/>
      <c r="K1687" s="3"/>
      <c r="L1687" s="20"/>
      <c r="M1687" s="15"/>
      <c r="N1687" s="15"/>
      <c r="O1687" s="20"/>
      <c r="P1687" s="2"/>
      <c r="Q1687" s="2"/>
      <c r="R1687" s="4"/>
      <c r="S1687" s="99"/>
      <c r="T1687" s="9"/>
    </row>
    <row r="1688" spans="1:20" x14ac:dyDescent="0.15">
      <c r="A1688" s="97"/>
      <c r="B1688" s="19"/>
      <c r="C1688" s="2"/>
      <c r="D1688" s="16"/>
      <c r="E1688" s="17"/>
      <c r="F1688" s="17"/>
      <c r="G1688" s="17"/>
      <c r="H1688" s="17"/>
      <c r="I1688" s="16"/>
      <c r="J1688" s="99"/>
      <c r="K1688" s="3"/>
      <c r="L1688" s="20"/>
      <c r="M1688" s="15"/>
      <c r="N1688" s="15"/>
      <c r="O1688" s="20"/>
      <c r="P1688" s="2"/>
      <c r="Q1688" s="2"/>
      <c r="R1688" s="4"/>
      <c r="S1688" s="99"/>
      <c r="T1688" s="9"/>
    </row>
    <row r="1689" spans="1:20" x14ac:dyDescent="0.15">
      <c r="A1689" s="97"/>
      <c r="B1689" s="19"/>
      <c r="C1689" s="2"/>
      <c r="D1689" s="16"/>
      <c r="E1689" s="17"/>
      <c r="F1689" s="17"/>
      <c r="G1689" s="17"/>
      <c r="H1689" s="17"/>
      <c r="I1689" s="16"/>
      <c r="J1689" s="99"/>
      <c r="K1689" s="3"/>
      <c r="L1689" s="20"/>
      <c r="M1689" s="15"/>
      <c r="N1689" s="15"/>
      <c r="O1689" s="20"/>
      <c r="P1689" s="2"/>
      <c r="Q1689" s="2"/>
      <c r="R1689" s="4"/>
      <c r="S1689" s="99"/>
      <c r="T1689" s="9"/>
    </row>
    <row r="1690" spans="1:20" x14ac:dyDescent="0.15">
      <c r="A1690" s="97"/>
      <c r="B1690" s="19"/>
      <c r="C1690" s="2"/>
      <c r="D1690" s="16"/>
      <c r="E1690" s="17"/>
      <c r="F1690" s="17"/>
      <c r="G1690" s="17"/>
      <c r="H1690" s="17"/>
      <c r="I1690" s="16"/>
      <c r="J1690" s="99"/>
      <c r="K1690" s="3"/>
      <c r="L1690" s="20"/>
      <c r="M1690" s="15"/>
      <c r="N1690" s="15"/>
      <c r="O1690" s="20"/>
      <c r="P1690" s="2"/>
      <c r="Q1690" s="2"/>
      <c r="R1690" s="4"/>
      <c r="S1690" s="99"/>
      <c r="T1690" s="9"/>
    </row>
    <row r="1691" spans="1:20" x14ac:dyDescent="0.15">
      <c r="A1691" s="97"/>
      <c r="B1691" s="19"/>
      <c r="C1691" s="2"/>
      <c r="D1691" s="16"/>
      <c r="E1691" s="17"/>
      <c r="F1691" s="17"/>
      <c r="G1691" s="17"/>
      <c r="H1691" s="17"/>
      <c r="I1691" s="16"/>
      <c r="J1691" s="99"/>
      <c r="K1691" s="3"/>
      <c r="L1691" s="20"/>
      <c r="M1691" s="15"/>
      <c r="N1691" s="15"/>
      <c r="O1691" s="20"/>
      <c r="P1691" s="2"/>
      <c r="Q1691" s="2"/>
      <c r="R1691" s="4"/>
      <c r="S1691" s="99"/>
      <c r="T1691" s="9"/>
    </row>
    <row r="1692" spans="1:20" x14ac:dyDescent="0.15">
      <c r="A1692" s="97"/>
      <c r="B1692" s="19"/>
      <c r="C1692" s="2"/>
      <c r="D1692" s="16"/>
      <c r="E1692" s="17"/>
      <c r="F1692" s="17"/>
      <c r="G1692" s="17"/>
      <c r="H1692" s="17"/>
      <c r="I1692" s="16"/>
      <c r="J1692" s="99"/>
      <c r="K1692" s="3"/>
      <c r="L1692" s="20"/>
      <c r="M1692" s="15"/>
      <c r="N1692" s="15"/>
      <c r="O1692" s="20"/>
      <c r="P1692" s="2"/>
      <c r="Q1692" s="2"/>
      <c r="R1692" s="4"/>
      <c r="S1692" s="99"/>
      <c r="T1692" s="9"/>
    </row>
    <row r="1693" spans="1:20" x14ac:dyDescent="0.15">
      <c r="A1693" s="97"/>
      <c r="B1693" s="19"/>
      <c r="C1693" s="2"/>
      <c r="D1693" s="16"/>
      <c r="E1693" s="17"/>
      <c r="F1693" s="17"/>
      <c r="G1693" s="17"/>
      <c r="H1693" s="17"/>
      <c r="I1693" s="16"/>
      <c r="J1693" s="99"/>
      <c r="K1693" s="3"/>
      <c r="L1693" s="20"/>
      <c r="M1693" s="15"/>
      <c r="N1693" s="15"/>
      <c r="O1693" s="20"/>
      <c r="P1693" s="2"/>
      <c r="Q1693" s="2"/>
      <c r="R1693" s="4"/>
      <c r="S1693" s="99"/>
      <c r="T1693" s="9"/>
    </row>
    <row r="1694" spans="1:20" x14ac:dyDescent="0.15">
      <c r="A1694" s="97"/>
      <c r="B1694" s="19"/>
      <c r="C1694" s="2"/>
      <c r="D1694" s="16"/>
      <c r="E1694" s="17"/>
      <c r="F1694" s="17"/>
      <c r="G1694" s="17"/>
      <c r="H1694" s="17"/>
      <c r="I1694" s="16"/>
      <c r="J1694" s="99"/>
      <c r="K1694" s="3"/>
      <c r="L1694" s="20"/>
      <c r="M1694" s="15"/>
      <c r="N1694" s="15"/>
      <c r="O1694" s="20"/>
      <c r="P1694" s="2"/>
      <c r="Q1694" s="2"/>
      <c r="R1694" s="4"/>
      <c r="S1694" s="99"/>
      <c r="T1694" s="9"/>
    </row>
    <row r="1695" spans="1:20" x14ac:dyDescent="0.15">
      <c r="A1695" s="97"/>
      <c r="B1695" s="19"/>
      <c r="C1695" s="2"/>
      <c r="D1695" s="16"/>
      <c r="E1695" s="17"/>
      <c r="F1695" s="17"/>
      <c r="G1695" s="17"/>
      <c r="H1695" s="17"/>
      <c r="I1695" s="16"/>
      <c r="J1695" s="99"/>
      <c r="K1695" s="3"/>
      <c r="L1695" s="20"/>
      <c r="M1695" s="15"/>
      <c r="N1695" s="15"/>
      <c r="O1695" s="20"/>
      <c r="P1695" s="2"/>
      <c r="Q1695" s="2"/>
      <c r="R1695" s="4"/>
      <c r="S1695" s="99"/>
      <c r="T1695" s="9"/>
    </row>
    <row r="1696" spans="1:20" x14ac:dyDescent="0.15">
      <c r="A1696" s="97"/>
      <c r="B1696" s="19"/>
      <c r="C1696" s="2"/>
      <c r="D1696" s="16"/>
      <c r="E1696" s="17"/>
      <c r="F1696" s="17"/>
      <c r="G1696" s="17"/>
      <c r="H1696" s="17"/>
      <c r="I1696" s="16"/>
      <c r="J1696" s="99"/>
      <c r="K1696" s="3"/>
      <c r="L1696" s="20"/>
      <c r="M1696" s="15"/>
      <c r="N1696" s="15"/>
      <c r="O1696" s="20"/>
      <c r="P1696" s="2"/>
      <c r="Q1696" s="2"/>
      <c r="R1696" s="4"/>
      <c r="S1696" s="99"/>
      <c r="T1696" s="9"/>
    </row>
    <row r="1697" spans="1:20" x14ac:dyDescent="0.15">
      <c r="A1697" s="97"/>
      <c r="B1697" s="19"/>
      <c r="C1697" s="2"/>
      <c r="D1697" s="16"/>
      <c r="E1697" s="17"/>
      <c r="F1697" s="17"/>
      <c r="G1697" s="17"/>
      <c r="H1697" s="17"/>
      <c r="I1697" s="16"/>
      <c r="J1697" s="99"/>
      <c r="K1697" s="3"/>
      <c r="L1697" s="20"/>
      <c r="M1697" s="15"/>
      <c r="N1697" s="15"/>
      <c r="O1697" s="20"/>
      <c r="P1697" s="2"/>
      <c r="Q1697" s="2"/>
      <c r="R1697" s="4"/>
      <c r="S1697" s="99"/>
      <c r="T1697" s="9"/>
    </row>
    <row r="1698" spans="1:20" x14ac:dyDescent="0.15">
      <c r="A1698" s="97"/>
      <c r="B1698" s="19"/>
      <c r="C1698" s="2"/>
      <c r="D1698" s="16"/>
      <c r="E1698" s="17"/>
      <c r="F1698" s="17"/>
      <c r="G1698" s="17"/>
      <c r="H1698" s="17"/>
      <c r="I1698" s="16"/>
      <c r="J1698" s="99"/>
      <c r="K1698" s="3"/>
      <c r="L1698" s="20"/>
      <c r="M1698" s="15"/>
      <c r="N1698" s="15"/>
      <c r="O1698" s="20"/>
      <c r="P1698" s="2"/>
      <c r="Q1698" s="2"/>
      <c r="R1698" s="4"/>
      <c r="S1698" s="99"/>
      <c r="T1698" s="9"/>
    </row>
    <row r="1699" spans="1:20" x14ac:dyDescent="0.15">
      <c r="A1699" s="97"/>
      <c r="B1699" s="19"/>
      <c r="C1699" s="2"/>
      <c r="D1699" s="16"/>
      <c r="E1699" s="17"/>
      <c r="F1699" s="17"/>
      <c r="G1699" s="17"/>
      <c r="H1699" s="17"/>
      <c r="I1699" s="16"/>
      <c r="J1699" s="99"/>
      <c r="K1699" s="3"/>
      <c r="L1699" s="20"/>
      <c r="M1699" s="15"/>
      <c r="N1699" s="15"/>
      <c r="O1699" s="20"/>
      <c r="P1699" s="2"/>
      <c r="Q1699" s="2"/>
      <c r="R1699" s="4"/>
      <c r="S1699" s="99"/>
      <c r="T1699" s="9"/>
    </row>
    <row r="1700" spans="1:20" x14ac:dyDescent="0.15">
      <c r="A1700" s="97"/>
      <c r="B1700" s="19"/>
      <c r="C1700" s="2"/>
      <c r="D1700" s="16"/>
      <c r="E1700" s="17"/>
      <c r="F1700" s="17"/>
      <c r="G1700" s="17"/>
      <c r="H1700" s="17"/>
      <c r="I1700" s="16"/>
      <c r="J1700" s="99"/>
      <c r="K1700" s="3"/>
      <c r="L1700" s="20"/>
      <c r="M1700" s="15"/>
      <c r="N1700" s="15"/>
      <c r="O1700" s="20"/>
      <c r="P1700" s="2"/>
      <c r="Q1700" s="2"/>
      <c r="R1700" s="4"/>
      <c r="S1700" s="99"/>
      <c r="T1700" s="9"/>
    </row>
    <row r="1701" spans="1:20" x14ac:dyDescent="0.15">
      <c r="A1701" s="97"/>
      <c r="B1701" s="19"/>
      <c r="C1701" s="2"/>
      <c r="D1701" s="16"/>
      <c r="E1701" s="17"/>
      <c r="F1701" s="17"/>
      <c r="G1701" s="17"/>
      <c r="H1701" s="17"/>
      <c r="I1701" s="16"/>
      <c r="J1701" s="99"/>
      <c r="K1701" s="3"/>
      <c r="L1701" s="20"/>
      <c r="M1701" s="15"/>
      <c r="N1701" s="15"/>
      <c r="O1701" s="20"/>
      <c r="P1701" s="2"/>
      <c r="Q1701" s="2"/>
      <c r="R1701" s="4"/>
      <c r="S1701" s="99"/>
      <c r="T1701" s="9"/>
    </row>
    <row r="1702" spans="1:20" x14ac:dyDescent="0.15">
      <c r="A1702" s="97"/>
      <c r="B1702" s="19"/>
      <c r="C1702" s="2"/>
      <c r="D1702" s="16"/>
      <c r="E1702" s="17"/>
      <c r="F1702" s="17"/>
      <c r="G1702" s="17"/>
      <c r="H1702" s="17"/>
      <c r="I1702" s="16"/>
      <c r="J1702" s="99"/>
      <c r="K1702" s="3"/>
      <c r="L1702" s="20"/>
      <c r="M1702" s="15"/>
      <c r="N1702" s="15"/>
      <c r="O1702" s="20"/>
      <c r="P1702" s="2"/>
      <c r="Q1702" s="2"/>
      <c r="R1702" s="4"/>
      <c r="S1702" s="99"/>
      <c r="T1702" s="9"/>
    </row>
    <row r="1703" spans="1:20" x14ac:dyDescent="0.15">
      <c r="A1703" s="97"/>
      <c r="B1703" s="19"/>
      <c r="C1703" s="2"/>
      <c r="D1703" s="16"/>
      <c r="E1703" s="17"/>
      <c r="F1703" s="17"/>
      <c r="G1703" s="17"/>
      <c r="H1703" s="17"/>
      <c r="I1703" s="16"/>
      <c r="J1703" s="99"/>
      <c r="K1703" s="3"/>
      <c r="L1703" s="20"/>
      <c r="M1703" s="15"/>
      <c r="N1703" s="15"/>
      <c r="O1703" s="20"/>
      <c r="P1703" s="2"/>
      <c r="Q1703" s="2"/>
      <c r="R1703" s="4"/>
      <c r="S1703" s="99"/>
      <c r="T1703" s="9"/>
    </row>
    <row r="1704" spans="1:20" x14ac:dyDescent="0.15">
      <c r="A1704" s="97"/>
      <c r="B1704" s="19"/>
      <c r="C1704" s="2"/>
      <c r="D1704" s="16"/>
      <c r="E1704" s="17"/>
      <c r="F1704" s="17"/>
      <c r="G1704" s="17"/>
      <c r="H1704" s="17"/>
      <c r="I1704" s="16"/>
      <c r="J1704" s="99"/>
      <c r="K1704" s="3"/>
      <c r="L1704" s="20"/>
      <c r="M1704" s="15"/>
      <c r="N1704" s="15"/>
      <c r="O1704" s="20"/>
      <c r="P1704" s="2"/>
      <c r="Q1704" s="2"/>
      <c r="R1704" s="4"/>
      <c r="S1704" s="99"/>
      <c r="T1704" s="9"/>
    </row>
    <row r="1705" spans="1:20" x14ac:dyDescent="0.15">
      <c r="A1705" s="97"/>
      <c r="B1705" s="19"/>
      <c r="C1705" s="2"/>
      <c r="D1705" s="16"/>
      <c r="E1705" s="17"/>
      <c r="F1705" s="17"/>
      <c r="G1705" s="17"/>
      <c r="H1705" s="17"/>
      <c r="I1705" s="16"/>
      <c r="J1705" s="99"/>
      <c r="K1705" s="3"/>
      <c r="L1705" s="20"/>
      <c r="M1705" s="15"/>
      <c r="N1705" s="15"/>
      <c r="O1705" s="20"/>
      <c r="P1705" s="2"/>
      <c r="Q1705" s="2"/>
      <c r="R1705" s="4"/>
      <c r="S1705" s="99"/>
      <c r="T1705" s="9"/>
    </row>
    <row r="1706" spans="1:20" x14ac:dyDescent="0.15">
      <c r="A1706" s="97"/>
      <c r="B1706" s="19"/>
      <c r="C1706" s="2"/>
      <c r="D1706" s="16"/>
      <c r="E1706" s="17"/>
      <c r="F1706" s="17"/>
      <c r="G1706" s="17"/>
      <c r="H1706" s="17"/>
      <c r="I1706" s="16"/>
      <c r="J1706" s="99"/>
      <c r="K1706" s="3"/>
      <c r="L1706" s="20"/>
      <c r="M1706" s="15"/>
      <c r="N1706" s="15"/>
      <c r="O1706" s="20"/>
      <c r="P1706" s="2"/>
      <c r="Q1706" s="2"/>
      <c r="R1706" s="4"/>
      <c r="S1706" s="99"/>
      <c r="T1706" s="9"/>
    </row>
    <row r="1707" spans="1:20" x14ac:dyDescent="0.15">
      <c r="A1707" s="97"/>
      <c r="B1707" s="19"/>
      <c r="C1707" s="2"/>
      <c r="D1707" s="16"/>
      <c r="E1707" s="17"/>
      <c r="F1707" s="17"/>
      <c r="G1707" s="17"/>
      <c r="H1707" s="17"/>
      <c r="I1707" s="16"/>
      <c r="J1707" s="99"/>
      <c r="K1707" s="3"/>
      <c r="L1707" s="20"/>
      <c r="M1707" s="15"/>
      <c r="N1707" s="15"/>
      <c r="O1707" s="20"/>
      <c r="P1707" s="2"/>
      <c r="Q1707" s="2"/>
      <c r="R1707" s="4"/>
      <c r="S1707" s="99"/>
      <c r="T1707" s="9"/>
    </row>
    <row r="1708" spans="1:20" x14ac:dyDescent="0.15">
      <c r="A1708" s="97"/>
      <c r="B1708" s="19"/>
      <c r="C1708" s="2"/>
      <c r="D1708" s="16"/>
      <c r="E1708" s="17"/>
      <c r="F1708" s="17"/>
      <c r="G1708" s="17"/>
      <c r="H1708" s="17"/>
      <c r="I1708" s="16"/>
      <c r="J1708" s="99"/>
      <c r="K1708" s="3"/>
      <c r="L1708" s="20"/>
      <c r="M1708" s="15"/>
      <c r="N1708" s="15"/>
      <c r="O1708" s="20"/>
      <c r="P1708" s="2"/>
      <c r="Q1708" s="2"/>
      <c r="R1708" s="4"/>
      <c r="S1708" s="99"/>
      <c r="T1708" s="9"/>
    </row>
    <row r="1709" spans="1:20" x14ac:dyDescent="0.15">
      <c r="A1709" s="97"/>
      <c r="B1709" s="19"/>
      <c r="C1709" s="2"/>
      <c r="D1709" s="16"/>
      <c r="E1709" s="17"/>
      <c r="F1709" s="17"/>
      <c r="G1709" s="17"/>
      <c r="H1709" s="17"/>
      <c r="I1709" s="16"/>
      <c r="J1709" s="99"/>
      <c r="K1709" s="3"/>
      <c r="L1709" s="20"/>
      <c r="M1709" s="15"/>
      <c r="N1709" s="15"/>
      <c r="O1709" s="20"/>
      <c r="P1709" s="2"/>
      <c r="Q1709" s="2"/>
      <c r="R1709" s="4"/>
      <c r="S1709" s="99"/>
      <c r="T1709" s="9"/>
    </row>
    <row r="1710" spans="1:20" x14ac:dyDescent="0.15">
      <c r="A1710" s="97"/>
      <c r="B1710" s="19"/>
      <c r="C1710" s="2"/>
      <c r="D1710" s="16"/>
      <c r="E1710" s="17"/>
      <c r="F1710" s="17"/>
      <c r="G1710" s="17"/>
      <c r="H1710" s="17"/>
      <c r="I1710" s="16"/>
      <c r="J1710" s="99"/>
      <c r="K1710" s="3"/>
      <c r="L1710" s="20"/>
      <c r="M1710" s="15"/>
      <c r="N1710" s="15"/>
      <c r="O1710" s="20"/>
      <c r="P1710" s="2"/>
      <c r="Q1710" s="2"/>
      <c r="R1710" s="4"/>
      <c r="S1710" s="99"/>
      <c r="T1710" s="9"/>
    </row>
    <row r="1711" spans="1:20" x14ac:dyDescent="0.15">
      <c r="A1711" s="97"/>
      <c r="B1711" s="19"/>
      <c r="C1711" s="2"/>
      <c r="D1711" s="16"/>
      <c r="E1711" s="17"/>
      <c r="F1711" s="17"/>
      <c r="G1711" s="17"/>
      <c r="H1711" s="17"/>
      <c r="I1711" s="16"/>
      <c r="J1711" s="99"/>
      <c r="K1711" s="3"/>
      <c r="L1711" s="20"/>
      <c r="M1711" s="15"/>
      <c r="N1711" s="15"/>
      <c r="O1711" s="20"/>
      <c r="P1711" s="2"/>
      <c r="Q1711" s="2"/>
      <c r="R1711" s="4"/>
      <c r="S1711" s="99"/>
      <c r="T1711" s="9"/>
    </row>
    <row r="1712" spans="1:20" x14ac:dyDescent="0.15">
      <c r="A1712" s="97"/>
      <c r="B1712" s="19"/>
      <c r="C1712" s="2"/>
      <c r="D1712" s="16"/>
      <c r="E1712" s="17"/>
      <c r="F1712" s="17"/>
      <c r="G1712" s="17"/>
      <c r="H1712" s="17"/>
      <c r="I1712" s="16"/>
      <c r="J1712" s="99"/>
      <c r="K1712" s="3"/>
      <c r="L1712" s="20"/>
      <c r="M1712" s="15"/>
      <c r="N1712" s="15"/>
      <c r="O1712" s="20"/>
      <c r="P1712" s="2"/>
      <c r="Q1712" s="2"/>
      <c r="R1712" s="4"/>
      <c r="S1712" s="99"/>
      <c r="T1712" s="9"/>
    </row>
    <row r="1713" spans="1:20" x14ac:dyDescent="0.15">
      <c r="A1713" s="97"/>
      <c r="B1713" s="19"/>
      <c r="C1713" s="2"/>
      <c r="D1713" s="16"/>
      <c r="E1713" s="17"/>
      <c r="F1713" s="17"/>
      <c r="G1713" s="17"/>
      <c r="H1713" s="17"/>
      <c r="I1713" s="16"/>
      <c r="J1713" s="99"/>
      <c r="K1713" s="3"/>
      <c r="L1713" s="20"/>
      <c r="M1713" s="15"/>
      <c r="N1713" s="15"/>
      <c r="O1713" s="20"/>
      <c r="P1713" s="2"/>
      <c r="Q1713" s="2"/>
      <c r="R1713" s="4"/>
      <c r="S1713" s="99"/>
      <c r="T1713" s="9"/>
    </row>
    <row r="1714" spans="1:20" x14ac:dyDescent="0.15">
      <c r="A1714" s="97"/>
      <c r="B1714" s="19"/>
      <c r="C1714" s="2"/>
      <c r="D1714" s="16"/>
      <c r="E1714" s="17"/>
      <c r="F1714" s="17"/>
      <c r="G1714" s="17"/>
      <c r="H1714" s="17"/>
      <c r="I1714" s="16"/>
      <c r="J1714" s="99"/>
      <c r="K1714" s="3"/>
      <c r="L1714" s="20"/>
      <c r="M1714" s="15"/>
      <c r="N1714" s="15"/>
      <c r="O1714" s="20"/>
      <c r="P1714" s="2"/>
      <c r="Q1714" s="2"/>
      <c r="R1714" s="4"/>
      <c r="S1714" s="99"/>
      <c r="T1714" s="9"/>
    </row>
    <row r="1715" spans="1:20" x14ac:dyDescent="0.15">
      <c r="A1715" s="97"/>
      <c r="B1715" s="19"/>
      <c r="C1715" s="2"/>
      <c r="D1715" s="16"/>
      <c r="E1715" s="17"/>
      <c r="F1715" s="17"/>
      <c r="G1715" s="17"/>
      <c r="H1715" s="17"/>
      <c r="I1715" s="16"/>
      <c r="J1715" s="99"/>
      <c r="K1715" s="3"/>
      <c r="L1715" s="20"/>
      <c r="M1715" s="15"/>
      <c r="N1715" s="15"/>
      <c r="O1715" s="20"/>
      <c r="P1715" s="2"/>
      <c r="Q1715" s="2"/>
      <c r="R1715" s="4"/>
      <c r="S1715" s="99"/>
      <c r="T1715" s="9"/>
    </row>
    <row r="1716" spans="1:20" x14ac:dyDescent="0.15">
      <c r="A1716" s="97"/>
      <c r="B1716" s="19"/>
      <c r="C1716" s="2"/>
      <c r="D1716" s="16"/>
      <c r="E1716" s="17"/>
      <c r="F1716" s="17"/>
      <c r="G1716" s="17"/>
      <c r="H1716" s="17"/>
      <c r="I1716" s="16"/>
      <c r="J1716" s="99"/>
      <c r="K1716" s="3"/>
      <c r="L1716" s="20"/>
      <c r="M1716" s="15"/>
      <c r="N1716" s="15"/>
      <c r="O1716" s="20"/>
      <c r="P1716" s="2"/>
      <c r="Q1716" s="2"/>
      <c r="R1716" s="4"/>
      <c r="S1716" s="99"/>
      <c r="T1716" s="9"/>
    </row>
    <row r="1717" spans="1:20" x14ac:dyDescent="0.15">
      <c r="A1717" s="97"/>
      <c r="B1717" s="19"/>
      <c r="C1717" s="2"/>
      <c r="D1717" s="16"/>
      <c r="E1717" s="17"/>
      <c r="F1717" s="17"/>
      <c r="G1717" s="17"/>
      <c r="H1717" s="17"/>
      <c r="I1717" s="16"/>
      <c r="J1717" s="99"/>
      <c r="K1717" s="3"/>
      <c r="L1717" s="20"/>
      <c r="M1717" s="15"/>
      <c r="N1717" s="15"/>
      <c r="O1717" s="20"/>
      <c r="P1717" s="2"/>
      <c r="Q1717" s="2"/>
      <c r="R1717" s="4"/>
      <c r="S1717" s="99"/>
      <c r="T1717" s="9"/>
    </row>
    <row r="1718" spans="1:20" x14ac:dyDescent="0.15">
      <c r="A1718" s="97"/>
      <c r="B1718" s="19"/>
      <c r="C1718" s="2"/>
      <c r="D1718" s="16"/>
      <c r="E1718" s="17"/>
      <c r="F1718" s="17"/>
      <c r="G1718" s="17"/>
      <c r="H1718" s="17"/>
      <c r="I1718" s="16"/>
      <c r="J1718" s="99"/>
      <c r="K1718" s="3"/>
      <c r="L1718" s="20"/>
      <c r="M1718" s="15"/>
      <c r="N1718" s="15"/>
      <c r="O1718" s="20"/>
      <c r="P1718" s="2"/>
      <c r="Q1718" s="2"/>
      <c r="R1718" s="4"/>
      <c r="S1718" s="99"/>
      <c r="T1718" s="9"/>
    </row>
    <row r="1719" spans="1:20" x14ac:dyDescent="0.15">
      <c r="A1719" s="97"/>
      <c r="B1719" s="19"/>
      <c r="C1719" s="2"/>
      <c r="D1719" s="16"/>
      <c r="E1719" s="17"/>
      <c r="F1719" s="17"/>
      <c r="G1719" s="17"/>
      <c r="H1719" s="17"/>
      <c r="I1719" s="16"/>
      <c r="J1719" s="99"/>
      <c r="K1719" s="3"/>
      <c r="L1719" s="20"/>
      <c r="M1719" s="15"/>
      <c r="N1719" s="15"/>
      <c r="O1719" s="20"/>
      <c r="P1719" s="2"/>
      <c r="Q1719" s="2"/>
      <c r="R1719" s="4"/>
      <c r="S1719" s="99"/>
      <c r="T1719" s="9"/>
    </row>
    <row r="1720" spans="1:20" x14ac:dyDescent="0.15">
      <c r="A1720" s="97"/>
      <c r="B1720" s="19"/>
      <c r="C1720" s="2"/>
      <c r="D1720" s="16"/>
      <c r="E1720" s="17"/>
      <c r="F1720" s="17"/>
      <c r="G1720" s="17"/>
      <c r="H1720" s="17"/>
      <c r="I1720" s="16"/>
      <c r="J1720" s="99"/>
      <c r="K1720" s="3"/>
      <c r="L1720" s="20"/>
      <c r="M1720" s="15"/>
      <c r="N1720" s="15"/>
      <c r="O1720" s="20"/>
      <c r="P1720" s="2"/>
      <c r="Q1720" s="2"/>
      <c r="R1720" s="4"/>
      <c r="S1720" s="99"/>
      <c r="T1720" s="9"/>
    </row>
    <row r="1721" spans="1:20" x14ac:dyDescent="0.15">
      <c r="A1721" s="97"/>
      <c r="B1721" s="19"/>
      <c r="C1721" s="2"/>
      <c r="D1721" s="16"/>
      <c r="E1721" s="17"/>
      <c r="F1721" s="17"/>
      <c r="G1721" s="17"/>
      <c r="H1721" s="17"/>
      <c r="I1721" s="16"/>
      <c r="J1721" s="99"/>
      <c r="K1721" s="3"/>
      <c r="L1721" s="20"/>
      <c r="M1721" s="15"/>
      <c r="N1721" s="15"/>
      <c r="O1721" s="20"/>
      <c r="P1721" s="2"/>
      <c r="Q1721" s="2"/>
      <c r="R1721" s="4"/>
      <c r="S1721" s="99"/>
      <c r="T1721" s="9"/>
    </row>
    <row r="1722" spans="1:20" x14ac:dyDescent="0.15">
      <c r="A1722" s="97"/>
      <c r="B1722" s="19"/>
      <c r="C1722" s="2"/>
      <c r="D1722" s="16"/>
      <c r="E1722" s="17"/>
      <c r="F1722" s="17"/>
      <c r="G1722" s="17"/>
      <c r="H1722" s="17"/>
      <c r="I1722" s="16"/>
      <c r="J1722" s="99"/>
      <c r="K1722" s="3"/>
      <c r="L1722" s="20"/>
      <c r="M1722" s="15"/>
      <c r="N1722" s="15"/>
      <c r="O1722" s="20"/>
      <c r="P1722" s="2"/>
      <c r="Q1722" s="2"/>
      <c r="R1722" s="4"/>
      <c r="S1722" s="99"/>
      <c r="T1722" s="9"/>
    </row>
    <row r="1723" spans="1:20" x14ac:dyDescent="0.15">
      <c r="A1723" s="97"/>
      <c r="B1723" s="19"/>
      <c r="C1723" s="2"/>
      <c r="D1723" s="16"/>
      <c r="E1723" s="17"/>
      <c r="F1723" s="17"/>
      <c r="G1723" s="17"/>
      <c r="H1723" s="17"/>
      <c r="I1723" s="16"/>
      <c r="J1723" s="99"/>
      <c r="K1723" s="3"/>
      <c r="L1723" s="20"/>
      <c r="M1723" s="15"/>
      <c r="N1723" s="15"/>
      <c r="O1723" s="20"/>
      <c r="P1723" s="2"/>
      <c r="Q1723" s="2"/>
      <c r="R1723" s="4"/>
      <c r="S1723" s="99"/>
      <c r="T1723" s="9"/>
    </row>
    <row r="1724" spans="1:20" x14ac:dyDescent="0.15">
      <c r="A1724" s="97"/>
      <c r="B1724" s="19"/>
      <c r="C1724" s="2"/>
      <c r="D1724" s="16"/>
      <c r="E1724" s="17"/>
      <c r="F1724" s="17"/>
      <c r="G1724" s="17"/>
      <c r="H1724" s="17"/>
      <c r="I1724" s="16"/>
      <c r="J1724" s="99"/>
      <c r="K1724" s="3"/>
      <c r="L1724" s="20"/>
      <c r="M1724" s="15"/>
      <c r="N1724" s="15"/>
      <c r="O1724" s="20"/>
      <c r="P1724" s="2"/>
      <c r="Q1724" s="2"/>
      <c r="R1724" s="4"/>
      <c r="S1724" s="99"/>
      <c r="T1724" s="9"/>
    </row>
    <row r="1725" spans="1:20" x14ac:dyDescent="0.15">
      <c r="A1725" s="97"/>
      <c r="B1725" s="19"/>
      <c r="C1725" s="2"/>
      <c r="D1725" s="16"/>
      <c r="E1725" s="17"/>
      <c r="F1725" s="17"/>
      <c r="G1725" s="17"/>
      <c r="H1725" s="17"/>
      <c r="I1725" s="16"/>
      <c r="J1725" s="99"/>
      <c r="K1725" s="3"/>
      <c r="L1725" s="20"/>
      <c r="M1725" s="15"/>
      <c r="N1725" s="15"/>
      <c r="O1725" s="20"/>
      <c r="P1725" s="2"/>
      <c r="Q1725" s="2"/>
      <c r="R1725" s="4"/>
      <c r="S1725" s="99"/>
      <c r="T1725" s="9"/>
    </row>
    <row r="1726" spans="1:20" x14ac:dyDescent="0.15">
      <c r="A1726" s="97"/>
      <c r="B1726" s="19"/>
      <c r="C1726" s="2"/>
      <c r="D1726" s="16"/>
      <c r="E1726" s="17"/>
      <c r="F1726" s="17"/>
      <c r="G1726" s="17"/>
      <c r="H1726" s="17"/>
      <c r="I1726" s="16"/>
      <c r="J1726" s="99"/>
      <c r="K1726" s="3"/>
      <c r="L1726" s="20"/>
      <c r="M1726" s="15"/>
      <c r="N1726" s="15"/>
      <c r="O1726" s="20"/>
      <c r="P1726" s="2"/>
      <c r="Q1726" s="2"/>
      <c r="R1726" s="4"/>
      <c r="S1726" s="99"/>
      <c r="T1726" s="9"/>
    </row>
    <row r="1727" spans="1:20" x14ac:dyDescent="0.15">
      <c r="A1727" s="97"/>
      <c r="B1727" s="19"/>
      <c r="C1727" s="2"/>
      <c r="D1727" s="16"/>
      <c r="E1727" s="17"/>
      <c r="F1727" s="17"/>
      <c r="G1727" s="17"/>
      <c r="H1727" s="17"/>
      <c r="I1727" s="16"/>
      <c r="J1727" s="99"/>
      <c r="K1727" s="3"/>
      <c r="L1727" s="20"/>
      <c r="M1727" s="15"/>
      <c r="N1727" s="15"/>
      <c r="O1727" s="20"/>
      <c r="P1727" s="2"/>
      <c r="Q1727" s="2"/>
      <c r="R1727" s="4"/>
      <c r="S1727" s="99"/>
      <c r="T1727" s="9"/>
    </row>
    <row r="1728" spans="1:20" x14ac:dyDescent="0.15">
      <c r="A1728" s="97"/>
      <c r="B1728" s="19"/>
      <c r="C1728" s="2"/>
      <c r="D1728" s="16"/>
      <c r="E1728" s="17"/>
      <c r="F1728" s="17"/>
      <c r="G1728" s="17"/>
      <c r="H1728" s="17"/>
      <c r="I1728" s="16"/>
      <c r="J1728" s="99"/>
      <c r="K1728" s="3"/>
      <c r="L1728" s="20"/>
      <c r="M1728" s="15"/>
      <c r="N1728" s="15"/>
      <c r="O1728" s="20"/>
      <c r="P1728" s="2"/>
      <c r="Q1728" s="2"/>
      <c r="R1728" s="4"/>
      <c r="S1728" s="99"/>
      <c r="T1728" s="9"/>
    </row>
    <row r="1729" spans="1:20" x14ac:dyDescent="0.15">
      <c r="A1729" s="97"/>
      <c r="B1729" s="19"/>
      <c r="C1729" s="2"/>
      <c r="D1729" s="16"/>
      <c r="E1729" s="17"/>
      <c r="F1729" s="17"/>
      <c r="G1729" s="17"/>
      <c r="H1729" s="17"/>
      <c r="I1729" s="16"/>
      <c r="J1729" s="99"/>
      <c r="K1729" s="3"/>
      <c r="L1729" s="20"/>
      <c r="M1729" s="15"/>
      <c r="N1729" s="15"/>
      <c r="O1729" s="20"/>
      <c r="P1729" s="2"/>
      <c r="Q1729" s="2"/>
      <c r="R1729" s="4"/>
      <c r="S1729" s="99"/>
      <c r="T1729" s="9"/>
    </row>
    <row r="1730" spans="1:20" x14ac:dyDescent="0.15">
      <c r="A1730" s="97"/>
      <c r="B1730" s="19"/>
      <c r="C1730" s="2"/>
      <c r="D1730" s="16"/>
      <c r="E1730" s="17"/>
      <c r="F1730" s="17"/>
      <c r="G1730" s="17"/>
      <c r="H1730" s="17"/>
      <c r="I1730" s="16"/>
      <c r="J1730" s="99"/>
      <c r="K1730" s="3"/>
      <c r="L1730" s="20"/>
      <c r="M1730" s="15"/>
      <c r="N1730" s="15"/>
      <c r="O1730" s="20"/>
      <c r="P1730" s="2"/>
      <c r="Q1730" s="2"/>
      <c r="R1730" s="4"/>
      <c r="S1730" s="99"/>
      <c r="T1730" s="9"/>
    </row>
    <row r="1731" spans="1:20" x14ac:dyDescent="0.15">
      <c r="A1731" s="97"/>
      <c r="B1731" s="19"/>
      <c r="C1731" s="2"/>
      <c r="D1731" s="16"/>
      <c r="E1731" s="17"/>
      <c r="F1731" s="17"/>
      <c r="G1731" s="17"/>
      <c r="H1731" s="17"/>
      <c r="I1731" s="16"/>
      <c r="J1731" s="99"/>
      <c r="K1731" s="3"/>
      <c r="L1731" s="20"/>
      <c r="M1731" s="15"/>
      <c r="N1731" s="15"/>
      <c r="O1731" s="20"/>
      <c r="P1731" s="2"/>
      <c r="Q1731" s="2"/>
      <c r="R1731" s="4"/>
      <c r="S1731" s="99"/>
      <c r="T1731" s="9"/>
    </row>
    <row r="1732" spans="1:20" x14ac:dyDescent="0.15">
      <c r="A1732" s="97"/>
      <c r="B1732" s="19"/>
      <c r="C1732" s="2"/>
      <c r="D1732" s="16"/>
      <c r="E1732" s="17"/>
      <c r="F1732" s="17"/>
      <c r="G1732" s="17"/>
      <c r="H1732" s="17"/>
      <c r="I1732" s="16"/>
      <c r="J1732" s="99"/>
      <c r="K1732" s="3"/>
      <c r="L1732" s="20"/>
      <c r="M1732" s="15"/>
      <c r="N1732" s="15"/>
      <c r="O1732" s="20"/>
      <c r="P1732" s="2"/>
      <c r="Q1732" s="2"/>
      <c r="R1732" s="4"/>
      <c r="S1732" s="99"/>
      <c r="T1732" s="9"/>
    </row>
    <row r="1733" spans="1:20" x14ac:dyDescent="0.15">
      <c r="A1733" s="97"/>
      <c r="B1733" s="19"/>
      <c r="C1733" s="2"/>
      <c r="D1733" s="16"/>
      <c r="E1733" s="17"/>
      <c r="F1733" s="17"/>
      <c r="G1733" s="17"/>
      <c r="H1733" s="17"/>
      <c r="I1733" s="16"/>
      <c r="J1733" s="99"/>
      <c r="K1733" s="3"/>
      <c r="L1733" s="20"/>
      <c r="M1733" s="15"/>
      <c r="N1733" s="15"/>
      <c r="O1733" s="20"/>
      <c r="P1733" s="2"/>
      <c r="Q1733" s="2"/>
      <c r="R1733" s="4"/>
      <c r="S1733" s="99"/>
      <c r="T1733" s="9"/>
    </row>
    <row r="1734" spans="1:20" x14ac:dyDescent="0.15">
      <c r="A1734" s="97"/>
      <c r="B1734" s="19"/>
      <c r="C1734" s="2"/>
      <c r="D1734" s="16"/>
      <c r="E1734" s="17"/>
      <c r="F1734" s="17"/>
      <c r="G1734" s="17"/>
      <c r="H1734" s="17"/>
      <c r="I1734" s="16"/>
      <c r="J1734" s="99"/>
      <c r="K1734" s="3"/>
      <c r="L1734" s="20"/>
      <c r="M1734" s="15"/>
      <c r="N1734" s="15"/>
      <c r="O1734" s="20"/>
      <c r="P1734" s="2"/>
      <c r="Q1734" s="2"/>
      <c r="R1734" s="4"/>
      <c r="S1734" s="99"/>
      <c r="T1734" s="9"/>
    </row>
    <row r="1735" spans="1:20" x14ac:dyDescent="0.15">
      <c r="A1735" s="97"/>
      <c r="B1735" s="19"/>
      <c r="C1735" s="2"/>
      <c r="D1735" s="16"/>
      <c r="E1735" s="17"/>
      <c r="F1735" s="17"/>
      <c r="G1735" s="17"/>
      <c r="H1735" s="17"/>
      <c r="I1735" s="16"/>
      <c r="J1735" s="99"/>
      <c r="K1735" s="3"/>
      <c r="L1735" s="20"/>
      <c r="M1735" s="15"/>
      <c r="N1735" s="15"/>
      <c r="O1735" s="20"/>
      <c r="P1735" s="2"/>
      <c r="Q1735" s="2"/>
      <c r="R1735" s="4"/>
      <c r="S1735" s="99"/>
      <c r="T1735" s="9"/>
    </row>
    <row r="1736" spans="1:20" x14ac:dyDescent="0.15">
      <c r="A1736" s="97"/>
      <c r="B1736" s="19"/>
      <c r="C1736" s="2"/>
      <c r="D1736" s="16"/>
      <c r="E1736" s="17"/>
      <c r="F1736" s="17"/>
      <c r="G1736" s="17"/>
      <c r="H1736" s="17"/>
      <c r="I1736" s="16"/>
      <c r="J1736" s="99"/>
      <c r="K1736" s="3"/>
      <c r="L1736" s="20"/>
      <c r="M1736" s="15"/>
      <c r="N1736" s="15"/>
      <c r="O1736" s="20"/>
      <c r="P1736" s="2"/>
      <c r="Q1736" s="2"/>
      <c r="R1736" s="4"/>
      <c r="S1736" s="99"/>
      <c r="T1736" s="9"/>
    </row>
    <row r="1737" spans="1:20" x14ac:dyDescent="0.15">
      <c r="A1737" s="97"/>
      <c r="B1737" s="19"/>
      <c r="C1737" s="2"/>
      <c r="D1737" s="16"/>
      <c r="E1737" s="17"/>
      <c r="F1737" s="17"/>
      <c r="G1737" s="17"/>
      <c r="H1737" s="17"/>
      <c r="I1737" s="16"/>
      <c r="J1737" s="99"/>
      <c r="K1737" s="3"/>
      <c r="L1737" s="20"/>
      <c r="M1737" s="15"/>
      <c r="N1737" s="15"/>
      <c r="O1737" s="20"/>
      <c r="P1737" s="2"/>
      <c r="Q1737" s="2"/>
      <c r="R1737" s="4"/>
      <c r="S1737" s="99"/>
      <c r="T1737" s="9"/>
    </row>
    <row r="1738" spans="1:20" x14ac:dyDescent="0.15">
      <c r="A1738" s="97"/>
      <c r="B1738" s="19"/>
      <c r="C1738" s="2"/>
      <c r="D1738" s="16"/>
      <c r="E1738" s="17"/>
      <c r="F1738" s="17"/>
      <c r="G1738" s="17"/>
      <c r="H1738" s="17"/>
      <c r="I1738" s="16"/>
      <c r="J1738" s="99"/>
      <c r="K1738" s="3"/>
      <c r="L1738" s="20"/>
      <c r="M1738" s="15"/>
      <c r="N1738" s="15"/>
      <c r="O1738" s="20"/>
      <c r="P1738" s="2"/>
      <c r="Q1738" s="2"/>
      <c r="R1738" s="4"/>
      <c r="S1738" s="99"/>
      <c r="T1738" s="9"/>
    </row>
    <row r="1739" spans="1:20" x14ac:dyDescent="0.15">
      <c r="A1739" s="97"/>
      <c r="B1739" s="19"/>
      <c r="C1739" s="2"/>
      <c r="D1739" s="16"/>
      <c r="E1739" s="17"/>
      <c r="F1739" s="17"/>
      <c r="G1739" s="17"/>
      <c r="H1739" s="17"/>
      <c r="I1739" s="16"/>
      <c r="J1739" s="99"/>
      <c r="K1739" s="3"/>
      <c r="L1739" s="20"/>
      <c r="M1739" s="15"/>
      <c r="N1739" s="15"/>
      <c r="O1739" s="20"/>
      <c r="P1739" s="2"/>
      <c r="Q1739" s="2"/>
      <c r="R1739" s="4"/>
      <c r="S1739" s="99"/>
      <c r="T1739" s="9"/>
    </row>
    <row r="1740" spans="1:20" x14ac:dyDescent="0.15">
      <c r="A1740" s="97"/>
      <c r="B1740" s="19"/>
      <c r="C1740" s="2"/>
      <c r="D1740" s="16"/>
      <c r="E1740" s="17"/>
      <c r="F1740" s="17"/>
      <c r="G1740" s="17"/>
      <c r="H1740" s="17"/>
      <c r="I1740" s="16"/>
      <c r="J1740" s="99"/>
      <c r="K1740" s="3"/>
      <c r="L1740" s="20"/>
      <c r="M1740" s="15"/>
      <c r="N1740" s="15"/>
      <c r="O1740" s="20"/>
      <c r="P1740" s="2"/>
      <c r="Q1740" s="2"/>
      <c r="R1740" s="4"/>
      <c r="S1740" s="99"/>
      <c r="T1740" s="9"/>
    </row>
    <row r="1741" spans="1:20" x14ac:dyDescent="0.15">
      <c r="A1741" s="97"/>
      <c r="B1741" s="19"/>
      <c r="C1741" s="2"/>
      <c r="D1741" s="16"/>
      <c r="E1741" s="17"/>
      <c r="F1741" s="17"/>
      <c r="G1741" s="17"/>
      <c r="H1741" s="17"/>
      <c r="I1741" s="16"/>
      <c r="J1741" s="99"/>
      <c r="K1741" s="3"/>
      <c r="L1741" s="20"/>
      <c r="M1741" s="15"/>
      <c r="N1741" s="15"/>
      <c r="O1741" s="20"/>
      <c r="P1741" s="2"/>
      <c r="Q1741" s="2"/>
      <c r="R1741" s="4"/>
      <c r="S1741" s="99"/>
      <c r="T1741" s="9"/>
    </row>
    <row r="1742" spans="1:20" x14ac:dyDescent="0.15">
      <c r="A1742" s="97"/>
      <c r="B1742" s="19"/>
      <c r="C1742" s="2"/>
      <c r="D1742" s="16"/>
      <c r="E1742" s="17"/>
      <c r="F1742" s="17"/>
      <c r="G1742" s="17"/>
      <c r="H1742" s="17"/>
      <c r="I1742" s="16"/>
      <c r="J1742" s="99"/>
      <c r="K1742" s="3"/>
      <c r="L1742" s="20"/>
      <c r="M1742" s="15"/>
      <c r="N1742" s="15"/>
      <c r="O1742" s="20"/>
      <c r="P1742" s="2"/>
      <c r="Q1742" s="2"/>
      <c r="R1742" s="4"/>
      <c r="S1742" s="99"/>
      <c r="T1742" s="9"/>
    </row>
    <row r="1743" spans="1:20" x14ac:dyDescent="0.15">
      <c r="A1743" s="97"/>
      <c r="B1743" s="19"/>
      <c r="C1743" s="2"/>
      <c r="D1743" s="16"/>
      <c r="E1743" s="17"/>
      <c r="F1743" s="17"/>
      <c r="G1743" s="17"/>
      <c r="H1743" s="17"/>
      <c r="I1743" s="16"/>
      <c r="J1743" s="99"/>
      <c r="K1743" s="3"/>
      <c r="L1743" s="20"/>
      <c r="M1743" s="15"/>
      <c r="N1743" s="15"/>
      <c r="O1743" s="20"/>
      <c r="P1743" s="2"/>
      <c r="Q1743" s="2"/>
      <c r="R1743" s="4"/>
      <c r="S1743" s="99"/>
      <c r="T1743" s="9"/>
    </row>
    <row r="1744" spans="1:20" x14ac:dyDescent="0.15">
      <c r="A1744" s="97"/>
      <c r="B1744" s="19"/>
      <c r="C1744" s="2"/>
      <c r="D1744" s="16"/>
      <c r="E1744" s="17"/>
      <c r="F1744" s="17"/>
      <c r="G1744" s="17"/>
      <c r="H1744" s="17"/>
      <c r="I1744" s="16"/>
      <c r="J1744" s="99"/>
      <c r="K1744" s="3"/>
      <c r="L1744" s="20"/>
      <c r="M1744" s="15"/>
      <c r="N1744" s="15"/>
      <c r="O1744" s="20"/>
      <c r="P1744" s="2"/>
      <c r="Q1744" s="2"/>
      <c r="R1744" s="4"/>
      <c r="S1744" s="99"/>
      <c r="T1744" s="9"/>
    </row>
    <row r="1745" spans="1:20" x14ac:dyDescent="0.15">
      <c r="A1745" s="97"/>
      <c r="B1745" s="19"/>
      <c r="C1745" s="2"/>
      <c r="D1745" s="16"/>
      <c r="E1745" s="17"/>
      <c r="F1745" s="17"/>
      <c r="G1745" s="17"/>
      <c r="H1745" s="17"/>
      <c r="I1745" s="16"/>
      <c r="J1745" s="99"/>
      <c r="K1745" s="3"/>
      <c r="L1745" s="20"/>
      <c r="M1745" s="15"/>
      <c r="N1745" s="15"/>
      <c r="O1745" s="20"/>
      <c r="P1745" s="2"/>
      <c r="Q1745" s="2"/>
      <c r="R1745" s="4"/>
      <c r="S1745" s="99"/>
      <c r="T1745" s="9"/>
    </row>
    <row r="1746" spans="1:20" x14ac:dyDescent="0.15">
      <c r="A1746" s="97"/>
      <c r="B1746" s="19"/>
      <c r="C1746" s="2"/>
      <c r="D1746" s="16"/>
      <c r="E1746" s="17"/>
      <c r="F1746" s="17"/>
      <c r="G1746" s="17"/>
      <c r="H1746" s="17"/>
      <c r="I1746" s="16"/>
      <c r="J1746" s="99"/>
      <c r="K1746" s="3"/>
      <c r="L1746" s="20"/>
      <c r="M1746" s="15"/>
      <c r="N1746" s="15"/>
      <c r="O1746" s="20"/>
      <c r="P1746" s="2"/>
      <c r="Q1746" s="2"/>
      <c r="R1746" s="4"/>
      <c r="S1746" s="99"/>
      <c r="T1746" s="9"/>
    </row>
    <row r="1747" spans="1:20" x14ac:dyDescent="0.15">
      <c r="A1747" s="97"/>
      <c r="B1747" s="19"/>
      <c r="C1747" s="2"/>
      <c r="D1747" s="16"/>
      <c r="E1747" s="17"/>
      <c r="F1747" s="17"/>
      <c r="G1747" s="17"/>
      <c r="H1747" s="17"/>
      <c r="I1747" s="16"/>
      <c r="J1747" s="99"/>
      <c r="K1747" s="3"/>
      <c r="L1747" s="20"/>
      <c r="M1747" s="15"/>
      <c r="N1747" s="15"/>
      <c r="O1747" s="20"/>
      <c r="P1747" s="2"/>
      <c r="Q1747" s="2"/>
      <c r="R1747" s="4"/>
      <c r="S1747" s="99"/>
      <c r="T1747" s="9"/>
    </row>
    <row r="1748" spans="1:20" x14ac:dyDescent="0.15">
      <c r="A1748" s="97"/>
      <c r="B1748" s="19"/>
      <c r="C1748" s="2"/>
      <c r="D1748" s="16"/>
      <c r="E1748" s="17"/>
      <c r="F1748" s="17"/>
      <c r="G1748" s="17"/>
      <c r="H1748" s="17"/>
      <c r="I1748" s="16"/>
      <c r="J1748" s="99"/>
      <c r="K1748" s="3"/>
      <c r="L1748" s="20"/>
      <c r="M1748" s="15"/>
      <c r="N1748" s="15"/>
      <c r="O1748" s="20"/>
      <c r="P1748" s="2"/>
      <c r="Q1748" s="2"/>
      <c r="R1748" s="4"/>
      <c r="S1748" s="99"/>
      <c r="T1748" s="9"/>
    </row>
    <row r="1749" spans="1:20" x14ac:dyDescent="0.15">
      <c r="A1749" s="97"/>
      <c r="B1749" s="19"/>
      <c r="C1749" s="2"/>
      <c r="D1749" s="16"/>
      <c r="E1749" s="17"/>
      <c r="F1749" s="17"/>
      <c r="G1749" s="17"/>
      <c r="H1749" s="17"/>
      <c r="I1749" s="16"/>
      <c r="J1749" s="99"/>
      <c r="K1749" s="3"/>
      <c r="L1749" s="20"/>
      <c r="M1749" s="15"/>
      <c r="N1749" s="15"/>
      <c r="O1749" s="20"/>
      <c r="P1749" s="2"/>
      <c r="Q1749" s="2"/>
      <c r="R1749" s="4"/>
      <c r="S1749" s="99"/>
      <c r="T1749" s="9"/>
    </row>
    <row r="1750" spans="1:20" x14ac:dyDescent="0.15">
      <c r="A1750" s="97"/>
      <c r="B1750" s="19"/>
      <c r="C1750" s="2"/>
      <c r="D1750" s="16"/>
      <c r="E1750" s="17"/>
      <c r="F1750" s="17"/>
      <c r="G1750" s="17"/>
      <c r="H1750" s="17"/>
      <c r="I1750" s="16"/>
      <c r="J1750" s="99"/>
      <c r="K1750" s="3"/>
      <c r="L1750" s="20"/>
      <c r="M1750" s="15"/>
      <c r="N1750" s="15"/>
      <c r="O1750" s="20"/>
      <c r="P1750" s="2"/>
      <c r="Q1750" s="2"/>
      <c r="R1750" s="4"/>
      <c r="S1750" s="99"/>
      <c r="T1750" s="9"/>
    </row>
    <row r="1751" spans="1:20" x14ac:dyDescent="0.15">
      <c r="A1751" s="97"/>
      <c r="B1751" s="19"/>
      <c r="C1751" s="2"/>
      <c r="D1751" s="16"/>
      <c r="E1751" s="17"/>
      <c r="F1751" s="17"/>
      <c r="G1751" s="17"/>
      <c r="H1751" s="17"/>
      <c r="I1751" s="16"/>
      <c r="J1751" s="99"/>
      <c r="K1751" s="3"/>
      <c r="L1751" s="20"/>
      <c r="M1751" s="15"/>
      <c r="N1751" s="15"/>
      <c r="O1751" s="20"/>
      <c r="P1751" s="2"/>
      <c r="Q1751" s="2"/>
      <c r="R1751" s="4"/>
      <c r="S1751" s="99"/>
      <c r="T1751" s="9"/>
    </row>
    <row r="1752" spans="1:20" x14ac:dyDescent="0.15">
      <c r="A1752" s="97"/>
      <c r="B1752" s="19"/>
      <c r="C1752" s="2"/>
      <c r="D1752" s="16"/>
      <c r="E1752" s="17"/>
      <c r="F1752" s="17"/>
      <c r="G1752" s="17"/>
      <c r="H1752" s="17"/>
      <c r="I1752" s="16"/>
      <c r="J1752" s="99"/>
      <c r="K1752" s="3"/>
      <c r="L1752" s="20"/>
      <c r="M1752" s="15"/>
      <c r="N1752" s="15"/>
      <c r="O1752" s="20"/>
      <c r="P1752" s="2"/>
      <c r="Q1752" s="2"/>
      <c r="R1752" s="4"/>
      <c r="S1752" s="99"/>
      <c r="T1752" s="9"/>
    </row>
    <row r="1753" spans="1:20" x14ac:dyDescent="0.15">
      <c r="A1753" s="97"/>
      <c r="B1753" s="19"/>
      <c r="C1753" s="2"/>
      <c r="D1753" s="16"/>
      <c r="E1753" s="17"/>
      <c r="F1753" s="17"/>
      <c r="G1753" s="17"/>
      <c r="H1753" s="17"/>
      <c r="I1753" s="16"/>
      <c r="J1753" s="99"/>
      <c r="K1753" s="3"/>
      <c r="L1753" s="20"/>
      <c r="M1753" s="15"/>
      <c r="N1753" s="15"/>
      <c r="O1753" s="20"/>
      <c r="P1753" s="2"/>
      <c r="Q1753" s="2"/>
      <c r="R1753" s="4"/>
      <c r="S1753" s="99"/>
      <c r="T1753" s="9"/>
    </row>
    <row r="1754" spans="1:20" x14ac:dyDescent="0.15">
      <c r="A1754" s="97"/>
      <c r="B1754" s="19"/>
      <c r="C1754" s="2"/>
      <c r="D1754" s="16"/>
      <c r="E1754" s="17"/>
      <c r="F1754" s="17"/>
      <c r="G1754" s="17"/>
      <c r="H1754" s="17"/>
      <c r="I1754" s="16"/>
      <c r="J1754" s="99"/>
      <c r="K1754" s="3"/>
      <c r="L1754" s="20"/>
      <c r="M1754" s="15"/>
      <c r="N1754" s="15"/>
      <c r="O1754" s="20"/>
      <c r="P1754" s="2"/>
      <c r="Q1754" s="2"/>
      <c r="R1754" s="4"/>
      <c r="S1754" s="99"/>
      <c r="T1754" s="9"/>
    </row>
    <row r="1755" spans="1:20" x14ac:dyDescent="0.15">
      <c r="A1755" s="97"/>
      <c r="B1755" s="19"/>
      <c r="C1755" s="2"/>
      <c r="D1755" s="16"/>
      <c r="E1755" s="17"/>
      <c r="F1755" s="17"/>
      <c r="G1755" s="17"/>
      <c r="H1755" s="17"/>
      <c r="I1755" s="16"/>
      <c r="J1755" s="99"/>
      <c r="K1755" s="3"/>
      <c r="L1755" s="20"/>
      <c r="M1755" s="15"/>
      <c r="N1755" s="15"/>
      <c r="O1755" s="20"/>
      <c r="P1755" s="2"/>
      <c r="Q1755" s="2"/>
      <c r="R1755" s="4"/>
      <c r="S1755" s="99"/>
      <c r="T1755" s="9"/>
    </row>
    <row r="1756" spans="1:20" x14ac:dyDescent="0.15">
      <c r="A1756" s="97"/>
      <c r="B1756" s="19"/>
      <c r="C1756" s="2"/>
      <c r="D1756" s="16"/>
      <c r="E1756" s="17"/>
      <c r="F1756" s="17"/>
      <c r="G1756" s="17"/>
      <c r="H1756" s="17"/>
      <c r="I1756" s="16"/>
      <c r="J1756" s="99"/>
      <c r="K1756" s="3"/>
      <c r="L1756" s="20"/>
      <c r="M1756" s="15"/>
      <c r="N1756" s="15"/>
      <c r="O1756" s="20"/>
      <c r="P1756" s="2"/>
      <c r="Q1756" s="2"/>
      <c r="R1756" s="4"/>
      <c r="S1756" s="99"/>
      <c r="T1756" s="9"/>
    </row>
    <row r="1757" spans="1:20" x14ac:dyDescent="0.15">
      <c r="A1757" s="97"/>
      <c r="B1757" s="19"/>
      <c r="C1757" s="2"/>
      <c r="D1757" s="16"/>
      <c r="E1757" s="17"/>
      <c r="F1757" s="17"/>
      <c r="G1757" s="17"/>
      <c r="H1757" s="17"/>
      <c r="I1757" s="16"/>
      <c r="J1757" s="99"/>
      <c r="K1757" s="3"/>
      <c r="L1757" s="20"/>
      <c r="M1757" s="15"/>
      <c r="N1757" s="15"/>
      <c r="O1757" s="20"/>
      <c r="P1757" s="2"/>
      <c r="Q1757" s="2"/>
      <c r="R1757" s="4"/>
      <c r="S1757" s="99"/>
      <c r="T1757" s="9"/>
    </row>
    <row r="1758" spans="1:20" x14ac:dyDescent="0.15">
      <c r="A1758" s="97"/>
      <c r="B1758" s="19"/>
      <c r="C1758" s="2"/>
      <c r="D1758" s="16"/>
      <c r="E1758" s="17"/>
      <c r="F1758" s="17"/>
      <c r="G1758" s="17"/>
      <c r="H1758" s="17"/>
      <c r="I1758" s="16"/>
      <c r="J1758" s="99"/>
      <c r="K1758" s="3"/>
      <c r="L1758" s="20"/>
      <c r="M1758" s="15"/>
      <c r="N1758" s="15"/>
      <c r="O1758" s="20"/>
      <c r="P1758" s="2"/>
      <c r="Q1758" s="2"/>
      <c r="R1758" s="4"/>
      <c r="S1758" s="99"/>
      <c r="T1758" s="9"/>
    </row>
    <row r="1759" spans="1:20" x14ac:dyDescent="0.15">
      <c r="A1759" s="97"/>
      <c r="B1759" s="19"/>
      <c r="C1759" s="2"/>
      <c r="D1759" s="16"/>
      <c r="E1759" s="17"/>
      <c r="F1759" s="17"/>
      <c r="G1759" s="17"/>
      <c r="H1759" s="17"/>
      <c r="I1759" s="16"/>
      <c r="J1759" s="99"/>
      <c r="K1759" s="3"/>
      <c r="L1759" s="20"/>
      <c r="M1759" s="15"/>
      <c r="N1759" s="15"/>
      <c r="O1759" s="20"/>
      <c r="P1759" s="2"/>
      <c r="Q1759" s="2"/>
      <c r="R1759" s="4"/>
      <c r="S1759" s="99"/>
      <c r="T1759" s="9"/>
    </row>
    <row r="1760" spans="1:20" x14ac:dyDescent="0.15">
      <c r="A1760" s="97"/>
      <c r="B1760" s="19"/>
      <c r="C1760" s="2"/>
      <c r="D1760" s="16"/>
      <c r="E1760" s="17"/>
      <c r="F1760" s="17"/>
      <c r="G1760" s="17"/>
      <c r="H1760" s="17"/>
      <c r="I1760" s="16"/>
      <c r="J1760" s="99"/>
      <c r="K1760" s="3"/>
      <c r="L1760" s="20"/>
      <c r="M1760" s="15"/>
      <c r="N1760" s="15"/>
      <c r="O1760" s="20"/>
      <c r="P1760" s="2"/>
      <c r="Q1760" s="2"/>
      <c r="R1760" s="4"/>
      <c r="S1760" s="99"/>
      <c r="T1760" s="9"/>
    </row>
    <row r="1761" spans="1:20" x14ac:dyDescent="0.15">
      <c r="A1761" s="97"/>
      <c r="B1761" s="19"/>
      <c r="C1761" s="2"/>
      <c r="D1761" s="16"/>
      <c r="E1761" s="17"/>
      <c r="F1761" s="17"/>
      <c r="G1761" s="17"/>
      <c r="H1761" s="17"/>
      <c r="I1761" s="16"/>
      <c r="J1761" s="99"/>
      <c r="K1761" s="3"/>
      <c r="L1761" s="20"/>
      <c r="M1761" s="15"/>
      <c r="N1761" s="15"/>
      <c r="O1761" s="20"/>
      <c r="P1761" s="2"/>
      <c r="Q1761" s="2"/>
      <c r="R1761" s="4"/>
      <c r="S1761" s="99"/>
      <c r="T1761" s="9"/>
    </row>
    <row r="1762" spans="1:20" x14ac:dyDescent="0.15">
      <c r="A1762" s="97"/>
      <c r="B1762" s="19"/>
      <c r="C1762" s="2"/>
      <c r="D1762" s="16"/>
      <c r="E1762" s="17"/>
      <c r="F1762" s="17"/>
      <c r="G1762" s="17"/>
      <c r="H1762" s="17"/>
      <c r="I1762" s="16"/>
      <c r="J1762" s="99"/>
      <c r="K1762" s="3"/>
      <c r="L1762" s="20"/>
      <c r="M1762" s="15"/>
      <c r="N1762" s="15"/>
      <c r="O1762" s="20"/>
      <c r="P1762" s="2"/>
      <c r="Q1762" s="2"/>
      <c r="R1762" s="4"/>
      <c r="S1762" s="99"/>
      <c r="T1762" s="9"/>
    </row>
    <row r="1763" spans="1:20" x14ac:dyDescent="0.15">
      <c r="A1763" s="97"/>
      <c r="B1763" s="19"/>
      <c r="C1763" s="2"/>
      <c r="D1763" s="16"/>
      <c r="E1763" s="17"/>
      <c r="F1763" s="17"/>
      <c r="G1763" s="17"/>
      <c r="H1763" s="17"/>
      <c r="I1763" s="16"/>
      <c r="J1763" s="99"/>
      <c r="K1763" s="3"/>
      <c r="L1763" s="20"/>
      <c r="M1763" s="15"/>
      <c r="N1763" s="15"/>
      <c r="O1763" s="20"/>
      <c r="P1763" s="2"/>
      <c r="Q1763" s="2"/>
      <c r="R1763" s="4"/>
      <c r="S1763" s="99"/>
      <c r="T1763" s="9"/>
    </row>
    <row r="1764" spans="1:20" x14ac:dyDescent="0.15">
      <c r="A1764" s="97"/>
      <c r="B1764" s="19"/>
      <c r="C1764" s="2"/>
      <c r="D1764" s="16"/>
      <c r="E1764" s="17"/>
      <c r="F1764" s="17"/>
      <c r="G1764" s="17"/>
      <c r="H1764" s="17"/>
      <c r="I1764" s="16"/>
      <c r="J1764" s="99"/>
      <c r="K1764" s="3"/>
      <c r="L1764" s="20"/>
      <c r="M1764" s="15"/>
      <c r="N1764" s="15"/>
      <c r="O1764" s="20"/>
      <c r="P1764" s="2"/>
      <c r="Q1764" s="2"/>
      <c r="R1764" s="4"/>
      <c r="S1764" s="99"/>
      <c r="T1764" s="9"/>
    </row>
    <row r="1765" spans="1:20" x14ac:dyDescent="0.15">
      <c r="A1765" s="97"/>
      <c r="B1765" s="19"/>
      <c r="C1765" s="2"/>
      <c r="D1765" s="16"/>
      <c r="E1765" s="17"/>
      <c r="F1765" s="17"/>
      <c r="G1765" s="17"/>
      <c r="H1765" s="17"/>
      <c r="I1765" s="16"/>
      <c r="J1765" s="99"/>
      <c r="K1765" s="3"/>
      <c r="L1765" s="20"/>
      <c r="M1765" s="15"/>
      <c r="N1765" s="15"/>
      <c r="O1765" s="20"/>
      <c r="P1765" s="2"/>
      <c r="Q1765" s="2"/>
      <c r="R1765" s="4"/>
      <c r="S1765" s="99"/>
      <c r="T1765" s="9"/>
    </row>
    <row r="1766" spans="1:20" x14ac:dyDescent="0.15">
      <c r="A1766" s="97"/>
      <c r="B1766" s="19"/>
      <c r="C1766" s="2"/>
      <c r="D1766" s="16"/>
      <c r="E1766" s="17"/>
      <c r="F1766" s="17"/>
      <c r="G1766" s="17"/>
      <c r="H1766" s="17"/>
      <c r="I1766" s="16"/>
      <c r="J1766" s="99"/>
      <c r="K1766" s="3"/>
      <c r="L1766" s="20"/>
      <c r="M1766" s="15"/>
      <c r="N1766" s="15"/>
      <c r="O1766" s="20"/>
      <c r="P1766" s="2"/>
      <c r="Q1766" s="2"/>
      <c r="R1766" s="4"/>
      <c r="S1766" s="99"/>
      <c r="T1766" s="9"/>
    </row>
    <row r="1767" spans="1:20" x14ac:dyDescent="0.15">
      <c r="A1767" s="97"/>
      <c r="B1767" s="19"/>
      <c r="C1767" s="2"/>
      <c r="D1767" s="16"/>
      <c r="E1767" s="17"/>
      <c r="F1767" s="17"/>
      <c r="G1767" s="17"/>
      <c r="H1767" s="17"/>
      <c r="I1767" s="16"/>
      <c r="J1767" s="99"/>
      <c r="K1767" s="3"/>
      <c r="L1767" s="20"/>
      <c r="M1767" s="15"/>
      <c r="N1767" s="15"/>
      <c r="O1767" s="20"/>
      <c r="P1767" s="2"/>
      <c r="Q1767" s="2"/>
      <c r="R1767" s="4"/>
      <c r="S1767" s="99"/>
      <c r="T1767" s="9"/>
    </row>
    <row r="1768" spans="1:20" x14ac:dyDescent="0.15">
      <c r="A1768" s="97"/>
      <c r="B1768" s="19"/>
      <c r="C1768" s="2"/>
      <c r="D1768" s="16"/>
      <c r="E1768" s="17"/>
      <c r="F1768" s="17"/>
      <c r="G1768" s="17"/>
      <c r="H1768" s="17"/>
      <c r="I1768" s="16"/>
      <c r="J1768" s="99"/>
      <c r="K1768" s="3"/>
      <c r="L1768" s="20"/>
      <c r="M1768" s="15"/>
      <c r="N1768" s="15"/>
      <c r="O1768" s="20"/>
      <c r="P1768" s="2"/>
      <c r="Q1768" s="2"/>
      <c r="R1768" s="4"/>
      <c r="S1768" s="99"/>
      <c r="T1768" s="9"/>
    </row>
    <row r="1769" spans="1:20" x14ac:dyDescent="0.15">
      <c r="A1769" s="97"/>
      <c r="B1769" s="19"/>
      <c r="C1769" s="2"/>
      <c r="D1769" s="16"/>
      <c r="E1769" s="17"/>
      <c r="F1769" s="17"/>
      <c r="G1769" s="17"/>
      <c r="H1769" s="17"/>
      <c r="I1769" s="16"/>
      <c r="J1769" s="99"/>
      <c r="K1769" s="3"/>
      <c r="L1769" s="20"/>
      <c r="M1769" s="15"/>
      <c r="N1769" s="15"/>
      <c r="O1769" s="20"/>
      <c r="P1769" s="2"/>
      <c r="Q1769" s="2"/>
      <c r="R1769" s="4"/>
      <c r="S1769" s="99"/>
      <c r="T1769" s="9"/>
    </row>
    <row r="1770" spans="1:20" x14ac:dyDescent="0.15">
      <c r="A1770" s="97"/>
      <c r="B1770" s="19"/>
      <c r="C1770" s="2"/>
      <c r="D1770" s="16"/>
      <c r="E1770" s="17"/>
      <c r="F1770" s="17"/>
      <c r="G1770" s="17"/>
      <c r="H1770" s="17"/>
      <c r="I1770" s="16"/>
      <c r="J1770" s="99"/>
      <c r="K1770" s="3"/>
      <c r="L1770" s="20"/>
      <c r="M1770" s="15"/>
      <c r="N1770" s="15"/>
      <c r="O1770" s="20"/>
      <c r="P1770" s="2"/>
      <c r="Q1770" s="2"/>
      <c r="R1770" s="4"/>
      <c r="S1770" s="99"/>
      <c r="T1770" s="9"/>
    </row>
    <row r="1771" spans="1:20" x14ac:dyDescent="0.15">
      <c r="A1771" s="97"/>
      <c r="B1771" s="19"/>
      <c r="C1771" s="2"/>
      <c r="D1771" s="16"/>
      <c r="E1771" s="17"/>
      <c r="F1771" s="17"/>
      <c r="G1771" s="17"/>
      <c r="H1771" s="17"/>
      <c r="I1771" s="16"/>
      <c r="J1771" s="99"/>
      <c r="K1771" s="3"/>
      <c r="L1771" s="20"/>
      <c r="M1771" s="15"/>
      <c r="N1771" s="15"/>
      <c r="O1771" s="20"/>
      <c r="P1771" s="2"/>
      <c r="Q1771" s="2"/>
      <c r="R1771" s="4"/>
      <c r="S1771" s="99"/>
      <c r="T1771" s="9"/>
    </row>
    <row r="1772" spans="1:20" x14ac:dyDescent="0.15">
      <c r="A1772" s="97"/>
      <c r="B1772" s="19"/>
      <c r="C1772" s="2"/>
      <c r="D1772" s="16"/>
      <c r="E1772" s="17"/>
      <c r="F1772" s="17"/>
      <c r="G1772" s="17"/>
      <c r="H1772" s="17"/>
      <c r="I1772" s="16"/>
      <c r="J1772" s="99"/>
      <c r="K1772" s="3"/>
      <c r="L1772" s="20"/>
      <c r="M1772" s="15"/>
      <c r="N1772" s="15"/>
      <c r="O1772" s="20"/>
      <c r="P1772" s="2"/>
      <c r="Q1772" s="2"/>
      <c r="R1772" s="4"/>
      <c r="S1772" s="99"/>
      <c r="T1772" s="9"/>
    </row>
    <row r="1773" spans="1:20" x14ac:dyDescent="0.15">
      <c r="A1773" s="97"/>
      <c r="B1773" s="19"/>
      <c r="C1773" s="2"/>
      <c r="D1773" s="16"/>
      <c r="E1773" s="17"/>
      <c r="F1773" s="17"/>
      <c r="G1773" s="17"/>
      <c r="H1773" s="17"/>
      <c r="I1773" s="16"/>
      <c r="J1773" s="99"/>
      <c r="K1773" s="3"/>
      <c r="L1773" s="20"/>
      <c r="M1773" s="15"/>
      <c r="N1773" s="15"/>
      <c r="O1773" s="20"/>
      <c r="P1773" s="2"/>
      <c r="Q1773" s="2"/>
      <c r="R1773" s="4"/>
      <c r="S1773" s="99"/>
      <c r="T1773" s="9"/>
    </row>
    <row r="1774" spans="1:20" x14ac:dyDescent="0.15">
      <c r="A1774" s="97"/>
      <c r="B1774" s="19"/>
      <c r="C1774" s="2"/>
      <c r="D1774" s="16"/>
      <c r="E1774" s="17"/>
      <c r="F1774" s="17"/>
      <c r="G1774" s="17"/>
      <c r="H1774" s="17"/>
      <c r="I1774" s="16"/>
      <c r="J1774" s="99"/>
      <c r="K1774" s="3"/>
      <c r="L1774" s="20"/>
      <c r="M1774" s="15"/>
      <c r="N1774" s="15"/>
      <c r="O1774" s="20"/>
      <c r="P1774" s="2"/>
      <c r="Q1774" s="2"/>
      <c r="R1774" s="4"/>
      <c r="S1774" s="99"/>
      <c r="T1774" s="9"/>
    </row>
    <row r="1775" spans="1:20" x14ac:dyDescent="0.15">
      <c r="A1775" s="97"/>
      <c r="B1775" s="19"/>
      <c r="C1775" s="2"/>
      <c r="D1775" s="16"/>
      <c r="E1775" s="17"/>
      <c r="F1775" s="17"/>
      <c r="G1775" s="17"/>
      <c r="H1775" s="17"/>
      <c r="I1775" s="16"/>
      <c r="J1775" s="99"/>
      <c r="K1775" s="3"/>
      <c r="L1775" s="20"/>
      <c r="M1775" s="15"/>
      <c r="N1775" s="15"/>
      <c r="O1775" s="20"/>
      <c r="P1775" s="2"/>
      <c r="Q1775" s="2"/>
      <c r="R1775" s="4"/>
      <c r="S1775" s="99"/>
      <c r="T1775" s="9"/>
    </row>
    <row r="1776" spans="1:20" x14ac:dyDescent="0.15">
      <c r="A1776" s="97"/>
      <c r="B1776" s="19"/>
      <c r="C1776" s="2"/>
      <c r="D1776" s="16"/>
      <c r="E1776" s="17"/>
      <c r="F1776" s="17"/>
      <c r="G1776" s="17"/>
      <c r="H1776" s="17"/>
      <c r="I1776" s="16"/>
      <c r="J1776" s="99"/>
      <c r="K1776" s="3"/>
      <c r="L1776" s="20"/>
      <c r="M1776" s="15"/>
      <c r="N1776" s="15"/>
      <c r="O1776" s="20"/>
      <c r="P1776" s="2"/>
      <c r="Q1776" s="2"/>
      <c r="R1776" s="4"/>
      <c r="S1776" s="99"/>
      <c r="T1776" s="9"/>
    </row>
    <row r="1777" spans="1:20" x14ac:dyDescent="0.15">
      <c r="A1777" s="97"/>
      <c r="B1777" s="19"/>
      <c r="C1777" s="2"/>
      <c r="D1777" s="16"/>
      <c r="E1777" s="17"/>
      <c r="F1777" s="17"/>
      <c r="G1777" s="17"/>
      <c r="H1777" s="17"/>
      <c r="I1777" s="16"/>
      <c r="J1777" s="99"/>
      <c r="K1777" s="3"/>
      <c r="L1777" s="20"/>
      <c r="M1777" s="15"/>
      <c r="N1777" s="15"/>
      <c r="O1777" s="20"/>
      <c r="P1777" s="2"/>
      <c r="Q1777" s="2"/>
      <c r="R1777" s="4"/>
      <c r="S1777" s="99"/>
      <c r="T1777" s="9"/>
    </row>
    <row r="1778" spans="1:20" x14ac:dyDescent="0.15">
      <c r="A1778" s="97"/>
      <c r="B1778" s="19"/>
      <c r="C1778" s="2"/>
      <c r="D1778" s="16"/>
      <c r="E1778" s="17"/>
      <c r="F1778" s="17"/>
      <c r="G1778" s="17"/>
      <c r="H1778" s="17"/>
      <c r="I1778" s="16"/>
      <c r="J1778" s="99"/>
      <c r="K1778" s="3"/>
      <c r="L1778" s="20"/>
      <c r="M1778" s="15"/>
      <c r="N1778" s="15"/>
      <c r="O1778" s="20"/>
      <c r="P1778" s="2"/>
      <c r="Q1778" s="2"/>
      <c r="R1778" s="4"/>
      <c r="S1778" s="99"/>
      <c r="T1778" s="9"/>
    </row>
    <row r="1779" spans="1:20" x14ac:dyDescent="0.15">
      <c r="A1779" s="97"/>
      <c r="B1779" s="19"/>
      <c r="C1779" s="2"/>
      <c r="D1779" s="16"/>
      <c r="E1779" s="17"/>
      <c r="F1779" s="17"/>
      <c r="G1779" s="17"/>
      <c r="H1779" s="17"/>
      <c r="I1779" s="16"/>
      <c r="J1779" s="99"/>
      <c r="K1779" s="3"/>
      <c r="L1779" s="20"/>
      <c r="M1779" s="15"/>
      <c r="N1779" s="15"/>
      <c r="O1779" s="20"/>
      <c r="P1779" s="2"/>
      <c r="Q1779" s="2"/>
      <c r="R1779" s="4"/>
      <c r="S1779" s="99"/>
      <c r="T1779" s="9"/>
    </row>
    <row r="1780" spans="1:20" x14ac:dyDescent="0.15">
      <c r="A1780" s="97"/>
      <c r="B1780" s="19"/>
      <c r="C1780" s="2"/>
      <c r="D1780" s="16"/>
      <c r="E1780" s="17"/>
      <c r="F1780" s="17"/>
      <c r="G1780" s="17"/>
      <c r="H1780" s="17"/>
      <c r="I1780" s="16"/>
      <c r="J1780" s="99"/>
      <c r="K1780" s="3"/>
      <c r="L1780" s="20"/>
      <c r="M1780" s="15"/>
      <c r="N1780" s="15"/>
      <c r="O1780" s="20"/>
      <c r="P1780" s="2"/>
      <c r="Q1780" s="2"/>
      <c r="R1780" s="4"/>
      <c r="S1780" s="99"/>
      <c r="T1780" s="9"/>
    </row>
    <row r="1781" spans="1:20" x14ac:dyDescent="0.15">
      <c r="A1781" s="97"/>
      <c r="B1781" s="19"/>
      <c r="C1781" s="2"/>
      <c r="D1781" s="16"/>
      <c r="E1781" s="17"/>
      <c r="F1781" s="17"/>
      <c r="G1781" s="17"/>
      <c r="H1781" s="17"/>
      <c r="I1781" s="16"/>
      <c r="J1781" s="99"/>
      <c r="K1781" s="3"/>
      <c r="L1781" s="20"/>
      <c r="M1781" s="15"/>
      <c r="N1781" s="15"/>
      <c r="O1781" s="20"/>
      <c r="P1781" s="2"/>
      <c r="Q1781" s="2"/>
      <c r="R1781" s="4"/>
      <c r="S1781" s="99"/>
      <c r="T1781" s="9"/>
    </row>
    <row r="1782" spans="1:20" x14ac:dyDescent="0.15">
      <c r="A1782" s="97"/>
      <c r="B1782" s="19"/>
      <c r="C1782" s="2"/>
      <c r="D1782" s="16"/>
      <c r="E1782" s="17"/>
      <c r="F1782" s="17"/>
      <c r="G1782" s="17"/>
      <c r="H1782" s="17"/>
      <c r="I1782" s="16"/>
      <c r="J1782" s="99"/>
      <c r="K1782" s="3"/>
      <c r="L1782" s="20"/>
      <c r="M1782" s="15"/>
      <c r="N1782" s="15"/>
      <c r="O1782" s="20"/>
      <c r="P1782" s="2"/>
      <c r="Q1782" s="2"/>
      <c r="R1782" s="4"/>
      <c r="S1782" s="99"/>
      <c r="T1782" s="9"/>
    </row>
    <row r="1783" spans="1:20" x14ac:dyDescent="0.15">
      <c r="A1783" s="97"/>
      <c r="B1783" s="19"/>
      <c r="C1783" s="2"/>
      <c r="D1783" s="16"/>
      <c r="E1783" s="17"/>
      <c r="F1783" s="17"/>
      <c r="G1783" s="17"/>
      <c r="H1783" s="17"/>
      <c r="I1783" s="16"/>
      <c r="J1783" s="99"/>
      <c r="K1783" s="3"/>
      <c r="L1783" s="20"/>
      <c r="M1783" s="15"/>
      <c r="N1783" s="15"/>
      <c r="O1783" s="20"/>
      <c r="P1783" s="2"/>
      <c r="Q1783" s="2"/>
      <c r="R1783" s="4"/>
      <c r="S1783" s="99"/>
      <c r="T1783" s="9"/>
    </row>
    <row r="1784" spans="1:20" x14ac:dyDescent="0.15">
      <c r="A1784" s="97"/>
      <c r="B1784" s="19"/>
      <c r="C1784" s="2"/>
      <c r="D1784" s="16"/>
      <c r="E1784" s="17"/>
      <c r="F1784" s="17"/>
      <c r="G1784" s="17"/>
      <c r="H1784" s="17"/>
      <c r="I1784" s="16"/>
      <c r="J1784" s="99"/>
      <c r="K1784" s="3"/>
      <c r="L1784" s="20"/>
      <c r="M1784" s="15"/>
      <c r="N1784" s="15"/>
      <c r="O1784" s="20"/>
      <c r="P1784" s="2"/>
      <c r="Q1784" s="2"/>
      <c r="R1784" s="4"/>
      <c r="S1784" s="99"/>
      <c r="T1784" s="9"/>
    </row>
    <row r="1785" spans="1:20" x14ac:dyDescent="0.15">
      <c r="A1785" s="97"/>
      <c r="B1785" s="19"/>
      <c r="C1785" s="2"/>
      <c r="D1785" s="16"/>
      <c r="E1785" s="17"/>
      <c r="F1785" s="17"/>
      <c r="G1785" s="17"/>
      <c r="H1785" s="17"/>
      <c r="I1785" s="16"/>
      <c r="J1785" s="99"/>
      <c r="K1785" s="3"/>
      <c r="L1785" s="20"/>
      <c r="M1785" s="15"/>
      <c r="N1785" s="15"/>
      <c r="O1785" s="20"/>
      <c r="P1785" s="2"/>
      <c r="Q1785" s="2"/>
      <c r="R1785" s="4"/>
      <c r="S1785" s="99"/>
      <c r="T1785" s="9"/>
    </row>
    <row r="1786" spans="1:20" x14ac:dyDescent="0.15">
      <c r="A1786" s="97"/>
      <c r="B1786" s="19"/>
      <c r="C1786" s="2"/>
      <c r="D1786" s="16"/>
      <c r="E1786" s="17"/>
      <c r="F1786" s="17"/>
      <c r="G1786" s="17"/>
      <c r="H1786" s="17"/>
      <c r="I1786" s="16"/>
      <c r="J1786" s="99"/>
      <c r="K1786" s="3"/>
      <c r="L1786" s="20"/>
      <c r="M1786" s="15"/>
      <c r="N1786" s="15"/>
      <c r="O1786" s="20"/>
      <c r="P1786" s="2"/>
      <c r="Q1786" s="2"/>
      <c r="R1786" s="4"/>
      <c r="S1786" s="99"/>
      <c r="T1786" s="9"/>
    </row>
    <row r="1787" spans="1:20" x14ac:dyDescent="0.15">
      <c r="A1787" s="97"/>
      <c r="B1787" s="19"/>
      <c r="C1787" s="2"/>
      <c r="D1787" s="16"/>
      <c r="E1787" s="17"/>
      <c r="F1787" s="17"/>
      <c r="G1787" s="17"/>
      <c r="H1787" s="17"/>
      <c r="I1787" s="16"/>
      <c r="J1787" s="99"/>
      <c r="K1787" s="3"/>
      <c r="L1787" s="20"/>
      <c r="M1787" s="15"/>
      <c r="N1787" s="15"/>
      <c r="O1787" s="20"/>
      <c r="P1787" s="2"/>
      <c r="Q1787" s="2"/>
      <c r="R1787" s="4"/>
      <c r="S1787" s="99"/>
      <c r="T1787" s="9"/>
    </row>
    <row r="1788" spans="1:20" x14ac:dyDescent="0.15">
      <c r="A1788" s="97"/>
      <c r="B1788" s="19"/>
      <c r="C1788" s="2"/>
      <c r="D1788" s="16"/>
      <c r="E1788" s="17"/>
      <c r="F1788" s="17"/>
      <c r="G1788" s="17"/>
      <c r="H1788" s="17"/>
      <c r="I1788" s="16"/>
      <c r="J1788" s="99"/>
      <c r="K1788" s="3"/>
      <c r="L1788" s="20"/>
      <c r="M1788" s="15"/>
      <c r="N1788" s="15"/>
      <c r="O1788" s="20"/>
      <c r="P1788" s="2"/>
      <c r="Q1788" s="2"/>
      <c r="R1788" s="4"/>
      <c r="S1788" s="99"/>
      <c r="T1788" s="9"/>
    </row>
    <row r="1789" spans="1:20" x14ac:dyDescent="0.15">
      <c r="A1789" s="97"/>
      <c r="B1789" s="19"/>
      <c r="C1789" s="2"/>
      <c r="D1789" s="16"/>
      <c r="E1789" s="17"/>
      <c r="F1789" s="17"/>
      <c r="G1789" s="17"/>
      <c r="H1789" s="17"/>
      <c r="I1789" s="16"/>
      <c r="J1789" s="99"/>
      <c r="K1789" s="3"/>
      <c r="L1789" s="20"/>
      <c r="M1789" s="15"/>
      <c r="N1789" s="15"/>
      <c r="O1789" s="20"/>
      <c r="P1789" s="2"/>
      <c r="Q1789" s="2"/>
      <c r="R1789" s="4"/>
      <c r="S1789" s="99"/>
      <c r="T1789" s="9"/>
    </row>
    <row r="1790" spans="1:20" x14ac:dyDescent="0.15">
      <c r="A1790" s="97"/>
      <c r="B1790" s="19"/>
      <c r="C1790" s="2"/>
      <c r="D1790" s="16"/>
      <c r="E1790" s="17"/>
      <c r="F1790" s="17"/>
      <c r="G1790" s="17"/>
      <c r="H1790" s="17"/>
      <c r="I1790" s="16"/>
      <c r="J1790" s="99"/>
      <c r="K1790" s="3"/>
      <c r="L1790" s="20"/>
      <c r="M1790" s="15"/>
      <c r="N1790" s="15"/>
      <c r="O1790" s="20"/>
      <c r="P1790" s="2"/>
      <c r="Q1790" s="2"/>
      <c r="R1790" s="4"/>
      <c r="S1790" s="99"/>
      <c r="T1790" s="9"/>
    </row>
    <row r="1791" spans="1:20" x14ac:dyDescent="0.15">
      <c r="A1791" s="97"/>
      <c r="B1791" s="19"/>
      <c r="C1791" s="2"/>
      <c r="D1791" s="16"/>
      <c r="E1791" s="17"/>
      <c r="F1791" s="17"/>
      <c r="G1791" s="17"/>
      <c r="H1791" s="17"/>
      <c r="I1791" s="16"/>
      <c r="J1791" s="99"/>
      <c r="K1791" s="3"/>
      <c r="L1791" s="20"/>
      <c r="M1791" s="15"/>
      <c r="N1791" s="15"/>
      <c r="O1791" s="20"/>
      <c r="P1791" s="2"/>
      <c r="Q1791" s="2"/>
      <c r="R1791" s="4"/>
      <c r="S1791" s="99"/>
      <c r="T1791" s="9"/>
    </row>
    <row r="1792" spans="1:20" x14ac:dyDescent="0.15">
      <c r="A1792" s="97"/>
      <c r="B1792" s="19"/>
      <c r="C1792" s="2"/>
      <c r="D1792" s="16"/>
      <c r="E1792" s="17"/>
      <c r="F1792" s="17"/>
      <c r="G1792" s="17"/>
      <c r="H1792" s="17"/>
      <c r="I1792" s="16"/>
      <c r="J1792" s="99"/>
      <c r="K1792" s="3"/>
      <c r="L1792" s="20"/>
      <c r="M1792" s="15"/>
      <c r="N1792" s="15"/>
      <c r="O1792" s="20"/>
      <c r="P1792" s="2"/>
      <c r="Q1792" s="2"/>
      <c r="R1792" s="4"/>
      <c r="S1792" s="99"/>
      <c r="T1792" s="9"/>
    </row>
    <row r="1793" spans="1:20" x14ac:dyDescent="0.15">
      <c r="A1793" s="97"/>
      <c r="B1793" s="19"/>
      <c r="C1793" s="2"/>
      <c r="D1793" s="16"/>
      <c r="E1793" s="17"/>
      <c r="F1793" s="17"/>
      <c r="G1793" s="17"/>
      <c r="H1793" s="17"/>
      <c r="I1793" s="16"/>
      <c r="J1793" s="99"/>
      <c r="K1793" s="3"/>
      <c r="L1793" s="20"/>
      <c r="M1793" s="15"/>
      <c r="N1793" s="15"/>
      <c r="O1793" s="20"/>
      <c r="P1793" s="2"/>
      <c r="Q1793" s="2"/>
      <c r="R1793" s="4"/>
      <c r="S1793" s="99"/>
      <c r="T1793" s="9"/>
    </row>
    <row r="1794" spans="1:20" x14ac:dyDescent="0.15">
      <c r="A1794" s="97"/>
      <c r="B1794" s="19"/>
      <c r="C1794" s="2"/>
      <c r="D1794" s="16"/>
      <c r="E1794" s="17"/>
      <c r="F1794" s="17"/>
      <c r="G1794" s="17"/>
      <c r="H1794" s="17"/>
      <c r="I1794" s="16"/>
      <c r="J1794" s="99"/>
      <c r="K1794" s="3"/>
      <c r="L1794" s="20"/>
      <c r="M1794" s="15"/>
      <c r="N1794" s="15"/>
      <c r="O1794" s="20"/>
      <c r="P1794" s="2"/>
      <c r="Q1794" s="2"/>
      <c r="R1794" s="4"/>
      <c r="S1794" s="99"/>
      <c r="T1794" s="9"/>
    </row>
    <row r="1795" spans="1:20" x14ac:dyDescent="0.15">
      <c r="A1795" s="97"/>
      <c r="B1795" s="19"/>
      <c r="C1795" s="2"/>
      <c r="D1795" s="16"/>
      <c r="E1795" s="17"/>
      <c r="F1795" s="17"/>
      <c r="G1795" s="17"/>
      <c r="H1795" s="17"/>
      <c r="I1795" s="16"/>
      <c r="J1795" s="99"/>
      <c r="K1795" s="3"/>
      <c r="L1795" s="20"/>
      <c r="M1795" s="15"/>
      <c r="N1795" s="15"/>
      <c r="O1795" s="20"/>
      <c r="P1795" s="2"/>
      <c r="Q1795" s="2"/>
      <c r="R1795" s="4"/>
      <c r="S1795" s="99"/>
      <c r="T1795" s="9"/>
    </row>
    <row r="1796" spans="1:20" x14ac:dyDescent="0.15">
      <c r="A1796" s="97"/>
      <c r="B1796" s="19"/>
      <c r="C1796" s="2"/>
      <c r="D1796" s="16"/>
      <c r="E1796" s="17"/>
      <c r="F1796" s="17"/>
      <c r="G1796" s="17"/>
      <c r="H1796" s="17"/>
      <c r="I1796" s="16"/>
      <c r="J1796" s="99"/>
      <c r="K1796" s="3"/>
      <c r="L1796" s="20"/>
      <c r="M1796" s="15"/>
      <c r="N1796" s="15"/>
      <c r="O1796" s="20"/>
      <c r="P1796" s="2"/>
      <c r="Q1796" s="2"/>
      <c r="R1796" s="4"/>
      <c r="S1796" s="99"/>
      <c r="T1796" s="9"/>
    </row>
    <row r="1797" spans="1:20" x14ac:dyDescent="0.15">
      <c r="A1797" s="97"/>
      <c r="B1797" s="19"/>
      <c r="C1797" s="2"/>
      <c r="D1797" s="16"/>
      <c r="E1797" s="17"/>
      <c r="F1797" s="17"/>
      <c r="G1797" s="17"/>
      <c r="H1797" s="17"/>
      <c r="I1797" s="16"/>
      <c r="J1797" s="99"/>
      <c r="K1797" s="3"/>
      <c r="L1797" s="20"/>
      <c r="M1797" s="15"/>
      <c r="N1797" s="15"/>
      <c r="O1797" s="20"/>
      <c r="P1797" s="2"/>
      <c r="Q1797" s="2"/>
      <c r="R1797" s="4"/>
      <c r="S1797" s="99"/>
      <c r="T1797" s="9"/>
    </row>
    <row r="1798" spans="1:20" x14ac:dyDescent="0.15">
      <c r="A1798" s="97"/>
      <c r="B1798" s="19"/>
      <c r="C1798" s="2"/>
      <c r="D1798" s="16"/>
      <c r="E1798" s="17"/>
      <c r="F1798" s="17"/>
      <c r="G1798" s="17"/>
      <c r="H1798" s="17"/>
      <c r="I1798" s="16"/>
      <c r="J1798" s="99"/>
      <c r="K1798" s="3"/>
      <c r="L1798" s="20"/>
      <c r="M1798" s="15"/>
      <c r="N1798" s="15"/>
      <c r="O1798" s="20"/>
      <c r="P1798" s="2"/>
      <c r="Q1798" s="2"/>
      <c r="R1798" s="4"/>
      <c r="S1798" s="99"/>
      <c r="T1798" s="9"/>
    </row>
    <row r="1799" spans="1:20" x14ac:dyDescent="0.15">
      <c r="A1799" s="97"/>
      <c r="B1799" s="19"/>
      <c r="C1799" s="2"/>
      <c r="D1799" s="16"/>
      <c r="E1799" s="17"/>
      <c r="F1799" s="17"/>
      <c r="G1799" s="17"/>
      <c r="H1799" s="17"/>
      <c r="I1799" s="16"/>
      <c r="J1799" s="99"/>
      <c r="K1799" s="3"/>
      <c r="L1799" s="20"/>
      <c r="M1799" s="15"/>
      <c r="N1799" s="15"/>
      <c r="O1799" s="20"/>
      <c r="P1799" s="2"/>
      <c r="Q1799" s="2"/>
      <c r="R1799" s="4"/>
      <c r="S1799" s="99"/>
      <c r="T1799" s="9"/>
    </row>
    <row r="1800" spans="1:20" x14ac:dyDescent="0.15">
      <c r="A1800" s="97"/>
      <c r="B1800" s="19"/>
      <c r="C1800" s="2"/>
      <c r="D1800" s="16"/>
      <c r="E1800" s="17"/>
      <c r="F1800" s="17"/>
      <c r="G1800" s="17"/>
      <c r="H1800" s="17"/>
      <c r="I1800" s="16"/>
      <c r="J1800" s="99"/>
      <c r="K1800" s="3"/>
      <c r="L1800" s="20"/>
      <c r="M1800" s="15"/>
      <c r="N1800" s="15"/>
      <c r="O1800" s="20"/>
      <c r="P1800" s="2"/>
      <c r="Q1800" s="2"/>
      <c r="R1800" s="4"/>
      <c r="S1800" s="99"/>
      <c r="T1800" s="9"/>
    </row>
    <row r="1801" spans="1:20" x14ac:dyDescent="0.15">
      <c r="A1801" s="97"/>
      <c r="B1801" s="19"/>
      <c r="C1801" s="2"/>
      <c r="D1801" s="16"/>
      <c r="E1801" s="17"/>
      <c r="F1801" s="17"/>
      <c r="G1801" s="17"/>
      <c r="H1801" s="17"/>
      <c r="I1801" s="16"/>
      <c r="J1801" s="99"/>
      <c r="K1801" s="3"/>
      <c r="L1801" s="20"/>
      <c r="M1801" s="15"/>
      <c r="N1801" s="15"/>
      <c r="O1801" s="20"/>
      <c r="P1801" s="2"/>
      <c r="Q1801" s="2"/>
      <c r="R1801" s="4"/>
      <c r="S1801" s="99"/>
      <c r="T1801" s="9"/>
    </row>
    <row r="1802" spans="1:20" x14ac:dyDescent="0.15">
      <c r="A1802" s="97"/>
      <c r="B1802" s="19"/>
      <c r="C1802" s="2"/>
      <c r="D1802" s="16"/>
      <c r="E1802" s="17"/>
      <c r="F1802" s="17"/>
      <c r="G1802" s="17"/>
      <c r="H1802" s="17"/>
      <c r="I1802" s="16"/>
      <c r="J1802" s="99"/>
      <c r="K1802" s="3"/>
      <c r="L1802" s="20"/>
      <c r="M1802" s="15"/>
      <c r="N1802" s="15"/>
      <c r="O1802" s="20"/>
      <c r="P1802" s="2"/>
      <c r="Q1802" s="2"/>
      <c r="R1802" s="4"/>
      <c r="S1802" s="99"/>
      <c r="T1802" s="9"/>
    </row>
    <row r="1803" spans="1:20" x14ac:dyDescent="0.15">
      <c r="A1803" s="97"/>
      <c r="B1803" s="19"/>
      <c r="C1803" s="2"/>
      <c r="D1803" s="16"/>
      <c r="E1803" s="17"/>
      <c r="F1803" s="17"/>
      <c r="G1803" s="17"/>
      <c r="H1803" s="17"/>
      <c r="I1803" s="16"/>
      <c r="J1803" s="99"/>
      <c r="K1803" s="3"/>
      <c r="L1803" s="20"/>
      <c r="M1803" s="15"/>
      <c r="N1803" s="15"/>
      <c r="O1803" s="20"/>
      <c r="P1803" s="2"/>
      <c r="Q1803" s="2"/>
      <c r="R1803" s="4"/>
      <c r="S1803" s="99"/>
      <c r="T1803" s="9"/>
    </row>
    <row r="1804" spans="1:20" x14ac:dyDescent="0.15">
      <c r="A1804" s="97"/>
      <c r="B1804" s="19"/>
      <c r="C1804" s="2"/>
      <c r="D1804" s="16"/>
      <c r="E1804" s="17"/>
      <c r="F1804" s="17"/>
      <c r="G1804" s="17"/>
      <c r="H1804" s="17"/>
      <c r="I1804" s="16"/>
      <c r="J1804" s="99"/>
      <c r="K1804" s="3"/>
      <c r="L1804" s="20"/>
      <c r="M1804" s="15"/>
      <c r="N1804" s="15"/>
      <c r="O1804" s="20"/>
      <c r="P1804" s="2"/>
      <c r="Q1804" s="2"/>
      <c r="R1804" s="4"/>
      <c r="S1804" s="99"/>
      <c r="T1804" s="9"/>
    </row>
    <row r="1805" spans="1:20" x14ac:dyDescent="0.15">
      <c r="A1805" s="97"/>
      <c r="B1805" s="19"/>
      <c r="C1805" s="2"/>
      <c r="D1805" s="16"/>
      <c r="E1805" s="17"/>
      <c r="F1805" s="17"/>
      <c r="G1805" s="17"/>
      <c r="H1805" s="17"/>
      <c r="I1805" s="16"/>
      <c r="J1805" s="99"/>
      <c r="K1805" s="3"/>
      <c r="L1805" s="20"/>
      <c r="M1805" s="15"/>
      <c r="N1805" s="15"/>
      <c r="O1805" s="20"/>
      <c r="P1805" s="2"/>
      <c r="Q1805" s="2"/>
      <c r="R1805" s="4"/>
      <c r="S1805" s="99"/>
      <c r="T1805" s="9"/>
    </row>
    <row r="1806" spans="1:20" x14ac:dyDescent="0.15">
      <c r="A1806" s="97"/>
      <c r="B1806" s="19"/>
      <c r="C1806" s="2"/>
      <c r="D1806" s="16"/>
      <c r="E1806" s="17"/>
      <c r="F1806" s="17"/>
      <c r="G1806" s="17"/>
      <c r="H1806" s="17"/>
      <c r="I1806" s="16"/>
      <c r="J1806" s="99"/>
      <c r="K1806" s="3"/>
      <c r="L1806" s="20"/>
      <c r="M1806" s="15"/>
      <c r="N1806" s="15"/>
      <c r="O1806" s="20"/>
      <c r="P1806" s="2"/>
      <c r="Q1806" s="2"/>
      <c r="R1806" s="4"/>
      <c r="S1806" s="99"/>
      <c r="T1806" s="9"/>
    </row>
    <row r="1807" spans="1:20" x14ac:dyDescent="0.15">
      <c r="A1807" s="97"/>
      <c r="B1807" s="19"/>
      <c r="C1807" s="2"/>
      <c r="D1807" s="16"/>
      <c r="E1807" s="17"/>
      <c r="F1807" s="17"/>
      <c r="G1807" s="17"/>
      <c r="H1807" s="17"/>
      <c r="I1807" s="16"/>
      <c r="J1807" s="99"/>
      <c r="K1807" s="3"/>
      <c r="L1807" s="20"/>
      <c r="M1807" s="15"/>
      <c r="N1807" s="15"/>
      <c r="O1807" s="20"/>
      <c r="P1807" s="2"/>
      <c r="Q1807" s="2"/>
      <c r="R1807" s="4"/>
      <c r="S1807" s="99"/>
      <c r="T1807" s="9"/>
    </row>
    <row r="1808" spans="1:20" x14ac:dyDescent="0.15">
      <c r="A1808" s="97"/>
      <c r="B1808" s="19"/>
      <c r="C1808" s="2"/>
      <c r="D1808" s="16"/>
      <c r="E1808" s="17"/>
      <c r="F1808" s="17"/>
      <c r="G1808" s="17"/>
      <c r="H1808" s="17"/>
      <c r="I1808" s="16"/>
      <c r="J1808" s="99"/>
      <c r="K1808" s="3"/>
      <c r="L1808" s="20"/>
      <c r="M1808" s="15"/>
      <c r="N1808" s="15"/>
      <c r="O1808" s="20"/>
      <c r="P1808" s="2"/>
      <c r="Q1808" s="2"/>
      <c r="R1808" s="4"/>
      <c r="S1808" s="99"/>
      <c r="T1808" s="9"/>
    </row>
    <row r="1809" spans="1:20" x14ac:dyDescent="0.15">
      <c r="A1809" s="97"/>
      <c r="B1809" s="19"/>
      <c r="C1809" s="2"/>
      <c r="D1809" s="16"/>
      <c r="E1809" s="17"/>
      <c r="F1809" s="17"/>
      <c r="G1809" s="17"/>
      <c r="H1809" s="17"/>
      <c r="I1809" s="16"/>
      <c r="J1809" s="99"/>
      <c r="K1809" s="3"/>
      <c r="L1809" s="20"/>
      <c r="M1809" s="15"/>
      <c r="N1809" s="15"/>
      <c r="O1809" s="20"/>
      <c r="P1809" s="2"/>
      <c r="Q1809" s="2"/>
      <c r="R1809" s="4"/>
      <c r="S1809" s="99"/>
      <c r="T1809" s="9"/>
    </row>
    <row r="1810" spans="1:20" x14ac:dyDescent="0.15">
      <c r="A1810" s="97"/>
      <c r="B1810" s="19"/>
      <c r="C1810" s="2"/>
      <c r="D1810" s="16"/>
      <c r="E1810" s="17"/>
      <c r="F1810" s="17"/>
      <c r="G1810" s="17"/>
      <c r="H1810" s="17"/>
      <c r="I1810" s="16"/>
      <c r="J1810" s="99"/>
      <c r="K1810" s="3"/>
      <c r="L1810" s="20"/>
      <c r="M1810" s="15"/>
      <c r="N1810" s="15"/>
      <c r="O1810" s="20"/>
      <c r="P1810" s="2"/>
      <c r="Q1810" s="2"/>
      <c r="R1810" s="4"/>
      <c r="S1810" s="99"/>
      <c r="T1810" s="9"/>
    </row>
    <row r="1811" spans="1:20" x14ac:dyDescent="0.15">
      <c r="A1811" s="97"/>
      <c r="B1811" s="19"/>
      <c r="C1811" s="2"/>
      <c r="D1811" s="16"/>
      <c r="E1811" s="17"/>
      <c r="F1811" s="17"/>
      <c r="G1811" s="17"/>
      <c r="H1811" s="17"/>
      <c r="I1811" s="16"/>
      <c r="J1811" s="99"/>
      <c r="K1811" s="3"/>
      <c r="L1811" s="20"/>
      <c r="M1811" s="15"/>
      <c r="N1811" s="15"/>
      <c r="O1811" s="20"/>
      <c r="P1811" s="2"/>
      <c r="Q1811" s="2"/>
      <c r="R1811" s="4"/>
      <c r="S1811" s="99"/>
      <c r="T1811" s="9"/>
    </row>
    <row r="1812" spans="1:20" x14ac:dyDescent="0.15">
      <c r="A1812" s="97"/>
      <c r="B1812" s="19"/>
      <c r="C1812" s="2"/>
      <c r="D1812" s="16"/>
      <c r="E1812" s="17"/>
      <c r="F1812" s="17"/>
      <c r="G1812" s="17"/>
      <c r="H1812" s="17"/>
      <c r="I1812" s="16"/>
      <c r="J1812" s="99"/>
      <c r="K1812" s="3"/>
      <c r="L1812" s="20"/>
      <c r="M1812" s="15"/>
      <c r="N1812" s="15"/>
      <c r="O1812" s="20"/>
      <c r="P1812" s="2"/>
      <c r="Q1812" s="2"/>
      <c r="R1812" s="4"/>
      <c r="S1812" s="99"/>
      <c r="T1812" s="9"/>
    </row>
    <row r="1813" spans="1:20" x14ac:dyDescent="0.15">
      <c r="A1813" s="97"/>
      <c r="B1813" s="19"/>
      <c r="C1813" s="2"/>
      <c r="D1813" s="16"/>
      <c r="E1813" s="17"/>
      <c r="F1813" s="17"/>
      <c r="G1813" s="17"/>
      <c r="H1813" s="17"/>
      <c r="I1813" s="16"/>
      <c r="J1813" s="99"/>
      <c r="K1813" s="3"/>
      <c r="L1813" s="20"/>
      <c r="M1813" s="15"/>
      <c r="N1813" s="15"/>
      <c r="O1813" s="20"/>
      <c r="P1813" s="2"/>
      <c r="Q1813" s="2"/>
      <c r="R1813" s="4"/>
      <c r="S1813" s="99"/>
      <c r="T1813" s="9"/>
    </row>
    <row r="1814" spans="1:20" x14ac:dyDescent="0.15">
      <c r="A1814" s="97"/>
      <c r="B1814" s="19"/>
      <c r="C1814" s="2"/>
      <c r="D1814" s="16"/>
      <c r="E1814" s="17"/>
      <c r="F1814" s="17"/>
      <c r="G1814" s="17"/>
      <c r="H1814" s="17"/>
      <c r="I1814" s="16"/>
      <c r="J1814" s="99"/>
      <c r="K1814" s="3"/>
      <c r="L1814" s="20"/>
      <c r="M1814" s="15"/>
      <c r="N1814" s="15"/>
      <c r="O1814" s="20"/>
      <c r="P1814" s="2"/>
      <c r="Q1814" s="2"/>
      <c r="R1814" s="4"/>
      <c r="S1814" s="99"/>
      <c r="T1814" s="9"/>
    </row>
    <row r="1815" spans="1:20" x14ac:dyDescent="0.15">
      <c r="A1815" s="97"/>
      <c r="B1815" s="19"/>
      <c r="C1815" s="2"/>
      <c r="D1815" s="16"/>
      <c r="E1815" s="17"/>
      <c r="F1815" s="17"/>
      <c r="G1815" s="17"/>
      <c r="H1815" s="17"/>
      <c r="I1815" s="16"/>
      <c r="J1815" s="99"/>
      <c r="K1815" s="3"/>
      <c r="L1815" s="20"/>
      <c r="M1815" s="15"/>
      <c r="N1815" s="15"/>
      <c r="O1815" s="20"/>
      <c r="P1815" s="2"/>
      <c r="Q1815" s="2"/>
      <c r="R1815" s="4"/>
      <c r="S1815" s="99"/>
      <c r="T1815" s="9"/>
    </row>
    <row r="1816" spans="1:20" x14ac:dyDescent="0.15">
      <c r="A1816" s="97"/>
      <c r="B1816" s="19"/>
      <c r="C1816" s="2"/>
      <c r="D1816" s="16"/>
      <c r="E1816" s="17"/>
      <c r="F1816" s="17"/>
      <c r="G1816" s="17"/>
      <c r="H1816" s="17"/>
      <c r="I1816" s="16"/>
      <c r="J1816" s="99"/>
      <c r="K1816" s="3"/>
      <c r="L1816" s="20"/>
      <c r="M1816" s="15"/>
      <c r="N1816" s="15"/>
      <c r="O1816" s="20"/>
      <c r="P1816" s="2"/>
      <c r="Q1816" s="2"/>
      <c r="R1816" s="4"/>
      <c r="S1816" s="99"/>
      <c r="T1816" s="9"/>
    </row>
    <row r="1817" spans="1:20" x14ac:dyDescent="0.15">
      <c r="A1817" s="97"/>
      <c r="B1817" s="19"/>
      <c r="C1817" s="2"/>
      <c r="D1817" s="16"/>
      <c r="E1817" s="17"/>
      <c r="F1817" s="17"/>
      <c r="G1817" s="17"/>
      <c r="H1817" s="17"/>
      <c r="I1817" s="16"/>
      <c r="J1817" s="99"/>
      <c r="K1817" s="3"/>
      <c r="L1817" s="20"/>
      <c r="M1817" s="15"/>
      <c r="N1817" s="15"/>
      <c r="O1817" s="20"/>
      <c r="P1817" s="2"/>
      <c r="Q1817" s="2"/>
      <c r="R1817" s="4"/>
      <c r="S1817" s="99"/>
      <c r="T1817" s="9"/>
    </row>
    <row r="1818" spans="1:20" x14ac:dyDescent="0.15">
      <c r="A1818" s="97"/>
      <c r="B1818" s="19"/>
      <c r="C1818" s="2"/>
      <c r="D1818" s="16"/>
      <c r="E1818" s="17"/>
      <c r="F1818" s="17"/>
      <c r="G1818" s="17"/>
      <c r="H1818" s="17"/>
      <c r="I1818" s="16"/>
      <c r="J1818" s="99"/>
      <c r="K1818" s="3"/>
      <c r="L1818" s="20"/>
      <c r="M1818" s="15"/>
      <c r="N1818" s="15"/>
      <c r="O1818" s="20"/>
      <c r="P1818" s="2"/>
      <c r="Q1818" s="2"/>
      <c r="R1818" s="4"/>
      <c r="S1818" s="99"/>
      <c r="T1818" s="9"/>
    </row>
    <row r="1819" spans="1:20" x14ac:dyDescent="0.15">
      <c r="A1819" s="97"/>
      <c r="B1819" s="19"/>
      <c r="C1819" s="2"/>
      <c r="D1819" s="16"/>
      <c r="E1819" s="17"/>
      <c r="F1819" s="17"/>
      <c r="G1819" s="17"/>
      <c r="H1819" s="17"/>
      <c r="I1819" s="16"/>
      <c r="J1819" s="99"/>
      <c r="K1819" s="3"/>
      <c r="L1819" s="20"/>
      <c r="M1819" s="15"/>
      <c r="N1819" s="15"/>
      <c r="O1819" s="20"/>
      <c r="P1819" s="2"/>
      <c r="Q1819" s="2"/>
      <c r="R1819" s="4"/>
      <c r="S1819" s="99"/>
      <c r="T1819" s="9"/>
    </row>
    <row r="1820" spans="1:20" x14ac:dyDescent="0.15">
      <c r="A1820" s="97"/>
      <c r="B1820" s="19"/>
      <c r="C1820" s="2"/>
      <c r="D1820" s="16"/>
      <c r="E1820" s="17"/>
      <c r="F1820" s="17"/>
      <c r="G1820" s="17"/>
      <c r="H1820" s="17"/>
      <c r="I1820" s="16"/>
      <c r="J1820" s="99"/>
      <c r="K1820" s="3"/>
      <c r="L1820" s="20"/>
      <c r="M1820" s="15"/>
      <c r="N1820" s="15"/>
      <c r="O1820" s="20"/>
      <c r="P1820" s="2"/>
      <c r="Q1820" s="2"/>
      <c r="R1820" s="4"/>
      <c r="S1820" s="99"/>
      <c r="T1820" s="9"/>
    </row>
    <row r="1821" spans="1:20" x14ac:dyDescent="0.15">
      <c r="A1821" s="97"/>
      <c r="B1821" s="19"/>
      <c r="C1821" s="2"/>
      <c r="D1821" s="16"/>
      <c r="E1821" s="17"/>
      <c r="F1821" s="17"/>
      <c r="G1821" s="17"/>
      <c r="H1821" s="17"/>
      <c r="I1821" s="16"/>
      <c r="J1821" s="99"/>
      <c r="K1821" s="3"/>
      <c r="L1821" s="20"/>
      <c r="M1821" s="15"/>
      <c r="N1821" s="15"/>
      <c r="O1821" s="20"/>
      <c r="P1821" s="2"/>
      <c r="Q1821" s="2"/>
      <c r="R1821" s="4"/>
      <c r="S1821" s="99"/>
      <c r="T1821" s="9"/>
    </row>
    <row r="1822" spans="1:20" x14ac:dyDescent="0.15">
      <c r="A1822" s="97"/>
      <c r="B1822" s="19"/>
      <c r="C1822" s="2"/>
      <c r="D1822" s="16"/>
      <c r="E1822" s="17"/>
      <c r="F1822" s="17"/>
      <c r="G1822" s="17"/>
      <c r="H1822" s="17"/>
      <c r="I1822" s="16"/>
      <c r="J1822" s="99"/>
      <c r="K1822" s="3"/>
      <c r="L1822" s="20"/>
      <c r="M1822" s="15"/>
      <c r="N1822" s="15"/>
      <c r="O1822" s="20"/>
      <c r="P1822" s="2"/>
      <c r="Q1822" s="2"/>
      <c r="R1822" s="4"/>
      <c r="S1822" s="99"/>
      <c r="T1822" s="9"/>
    </row>
    <row r="1823" spans="1:20" x14ac:dyDescent="0.15">
      <c r="A1823" s="97"/>
      <c r="B1823" s="19"/>
      <c r="C1823" s="2"/>
      <c r="D1823" s="16"/>
      <c r="E1823" s="17"/>
      <c r="F1823" s="17"/>
      <c r="G1823" s="17"/>
      <c r="H1823" s="17"/>
      <c r="I1823" s="16"/>
      <c r="J1823" s="99"/>
      <c r="K1823" s="3"/>
      <c r="L1823" s="20"/>
      <c r="M1823" s="15"/>
      <c r="N1823" s="15"/>
      <c r="O1823" s="20"/>
      <c r="P1823" s="2"/>
      <c r="Q1823" s="2"/>
      <c r="R1823" s="4"/>
      <c r="S1823" s="99"/>
      <c r="T1823" s="9"/>
    </row>
    <row r="1824" spans="1:20" x14ac:dyDescent="0.15">
      <c r="A1824" s="97"/>
      <c r="B1824" s="19"/>
      <c r="C1824" s="2"/>
      <c r="D1824" s="16"/>
      <c r="E1824" s="17"/>
      <c r="F1824" s="17"/>
      <c r="G1824" s="17"/>
      <c r="H1824" s="17"/>
      <c r="I1824" s="16"/>
      <c r="J1824" s="99"/>
      <c r="K1824" s="3"/>
      <c r="L1824" s="20"/>
      <c r="M1824" s="15"/>
      <c r="N1824" s="15"/>
      <c r="O1824" s="20"/>
      <c r="P1824" s="2"/>
      <c r="Q1824" s="2"/>
      <c r="R1824" s="4"/>
      <c r="S1824" s="99"/>
      <c r="T1824" s="9"/>
    </row>
    <row r="1825" spans="1:20" x14ac:dyDescent="0.15">
      <c r="A1825" s="97"/>
      <c r="B1825" s="19"/>
      <c r="C1825" s="2"/>
      <c r="D1825" s="16"/>
      <c r="E1825" s="17"/>
      <c r="F1825" s="17"/>
      <c r="G1825" s="17"/>
      <c r="H1825" s="17"/>
      <c r="I1825" s="16"/>
      <c r="J1825" s="99"/>
      <c r="K1825" s="3"/>
      <c r="L1825" s="20"/>
      <c r="M1825" s="15"/>
      <c r="N1825" s="15"/>
      <c r="O1825" s="20"/>
      <c r="P1825" s="2"/>
      <c r="Q1825" s="2"/>
      <c r="R1825" s="4"/>
      <c r="S1825" s="99"/>
      <c r="T1825" s="9"/>
    </row>
    <row r="1826" spans="1:20" x14ac:dyDescent="0.15">
      <c r="A1826" s="97"/>
      <c r="B1826" s="19"/>
      <c r="C1826" s="2"/>
      <c r="D1826" s="16"/>
      <c r="E1826" s="17"/>
      <c r="F1826" s="17"/>
      <c r="G1826" s="17"/>
      <c r="H1826" s="17"/>
      <c r="I1826" s="16"/>
      <c r="J1826" s="99"/>
      <c r="K1826" s="3"/>
      <c r="L1826" s="20"/>
      <c r="M1826" s="15"/>
      <c r="N1826" s="15"/>
      <c r="O1826" s="20"/>
      <c r="P1826" s="2"/>
      <c r="Q1826" s="2"/>
      <c r="R1826" s="4"/>
      <c r="S1826" s="99"/>
      <c r="T1826" s="9"/>
    </row>
    <row r="1827" spans="1:20" x14ac:dyDescent="0.15">
      <c r="A1827" s="97"/>
      <c r="B1827" s="19"/>
      <c r="C1827" s="2"/>
      <c r="D1827" s="16"/>
      <c r="E1827" s="17"/>
      <c r="F1827" s="17"/>
      <c r="G1827" s="17"/>
      <c r="H1827" s="17"/>
      <c r="I1827" s="16"/>
      <c r="J1827" s="99"/>
      <c r="K1827" s="3"/>
      <c r="L1827" s="20"/>
      <c r="M1827" s="15"/>
      <c r="N1827" s="15"/>
      <c r="O1827" s="20"/>
      <c r="P1827" s="2"/>
      <c r="Q1827" s="2"/>
      <c r="R1827" s="4"/>
      <c r="S1827" s="99"/>
      <c r="T1827" s="9"/>
    </row>
    <row r="1828" spans="1:20" x14ac:dyDescent="0.15">
      <c r="A1828" s="97"/>
      <c r="B1828" s="19"/>
      <c r="C1828" s="2"/>
      <c r="D1828" s="16"/>
      <c r="E1828" s="17"/>
      <c r="F1828" s="17"/>
      <c r="G1828" s="17"/>
      <c r="H1828" s="17"/>
      <c r="I1828" s="16"/>
      <c r="J1828" s="99"/>
      <c r="K1828" s="3"/>
      <c r="L1828" s="20"/>
      <c r="M1828" s="15"/>
      <c r="N1828" s="15"/>
      <c r="O1828" s="20"/>
      <c r="P1828" s="2"/>
      <c r="Q1828" s="2"/>
      <c r="R1828" s="4"/>
      <c r="S1828" s="99"/>
      <c r="T1828" s="9"/>
    </row>
    <row r="1829" spans="1:20" x14ac:dyDescent="0.15">
      <c r="A1829" s="97"/>
      <c r="B1829" s="19"/>
      <c r="C1829" s="2"/>
      <c r="D1829" s="16"/>
      <c r="E1829" s="17"/>
      <c r="F1829" s="17"/>
      <c r="G1829" s="17"/>
      <c r="H1829" s="17"/>
      <c r="I1829" s="16"/>
      <c r="J1829" s="99"/>
      <c r="K1829" s="3"/>
      <c r="L1829" s="20"/>
      <c r="M1829" s="15"/>
      <c r="N1829" s="15"/>
      <c r="O1829" s="20"/>
      <c r="P1829" s="2"/>
      <c r="Q1829" s="2"/>
      <c r="R1829" s="4"/>
      <c r="S1829" s="99"/>
      <c r="T1829" s="9"/>
    </row>
    <row r="1830" spans="1:20" x14ac:dyDescent="0.15">
      <c r="A1830" s="97"/>
      <c r="B1830" s="19"/>
      <c r="C1830" s="2"/>
      <c r="D1830" s="16"/>
      <c r="E1830" s="17"/>
      <c r="F1830" s="17"/>
      <c r="G1830" s="17"/>
      <c r="H1830" s="17"/>
      <c r="I1830" s="16"/>
      <c r="J1830" s="99"/>
      <c r="K1830" s="3"/>
      <c r="L1830" s="20"/>
      <c r="M1830" s="15"/>
      <c r="N1830" s="15"/>
      <c r="O1830" s="20"/>
      <c r="P1830" s="2"/>
      <c r="Q1830" s="2"/>
      <c r="R1830" s="4"/>
      <c r="S1830" s="99"/>
      <c r="T1830" s="9"/>
    </row>
    <row r="1831" spans="1:20" x14ac:dyDescent="0.15">
      <c r="A1831" s="97"/>
      <c r="B1831" s="19"/>
      <c r="C1831" s="2"/>
      <c r="D1831" s="16"/>
      <c r="E1831" s="17"/>
      <c r="F1831" s="17"/>
      <c r="G1831" s="17"/>
      <c r="H1831" s="17"/>
      <c r="I1831" s="16"/>
      <c r="J1831" s="99"/>
      <c r="K1831" s="3"/>
      <c r="L1831" s="20"/>
      <c r="M1831" s="15"/>
      <c r="N1831" s="15"/>
      <c r="O1831" s="20"/>
      <c r="P1831" s="2"/>
      <c r="Q1831" s="2"/>
      <c r="R1831" s="4"/>
      <c r="S1831" s="99"/>
      <c r="T1831" s="9"/>
    </row>
    <row r="1832" spans="1:20" x14ac:dyDescent="0.15">
      <c r="A1832" s="97"/>
      <c r="B1832" s="19"/>
      <c r="C1832" s="2"/>
      <c r="D1832" s="16"/>
      <c r="E1832" s="17"/>
      <c r="F1832" s="17"/>
      <c r="G1832" s="17"/>
      <c r="H1832" s="17"/>
      <c r="I1832" s="16"/>
      <c r="J1832" s="99"/>
      <c r="K1832" s="3"/>
      <c r="L1832" s="20"/>
      <c r="M1832" s="15"/>
      <c r="N1832" s="15"/>
      <c r="O1832" s="20"/>
      <c r="P1832" s="2"/>
      <c r="Q1832" s="2"/>
      <c r="R1832" s="4"/>
      <c r="S1832" s="99"/>
      <c r="T1832" s="9"/>
    </row>
    <row r="1833" spans="1:20" x14ac:dyDescent="0.15">
      <c r="A1833" s="97"/>
      <c r="B1833" s="19"/>
      <c r="C1833" s="2"/>
      <c r="D1833" s="16"/>
      <c r="E1833" s="17"/>
      <c r="F1833" s="17"/>
      <c r="G1833" s="17"/>
      <c r="H1833" s="17"/>
      <c r="I1833" s="16"/>
      <c r="J1833" s="99"/>
      <c r="K1833" s="3"/>
      <c r="L1833" s="20"/>
      <c r="M1833" s="15"/>
      <c r="N1833" s="15"/>
      <c r="O1833" s="20"/>
      <c r="P1833" s="2"/>
      <c r="Q1833" s="2"/>
      <c r="R1833" s="4"/>
      <c r="S1833" s="99"/>
      <c r="T1833" s="9"/>
    </row>
    <row r="1834" spans="1:20" x14ac:dyDescent="0.15">
      <c r="A1834" s="97"/>
      <c r="B1834" s="19"/>
      <c r="C1834" s="2"/>
      <c r="D1834" s="16"/>
      <c r="E1834" s="17"/>
      <c r="F1834" s="17"/>
      <c r="G1834" s="17"/>
      <c r="H1834" s="17"/>
      <c r="I1834" s="16"/>
      <c r="J1834" s="99"/>
      <c r="K1834" s="3"/>
      <c r="L1834" s="20"/>
      <c r="M1834" s="15"/>
      <c r="N1834" s="15"/>
      <c r="O1834" s="20"/>
      <c r="P1834" s="2"/>
      <c r="Q1834" s="2"/>
      <c r="R1834" s="4"/>
      <c r="S1834" s="99"/>
      <c r="T1834" s="9"/>
    </row>
    <row r="1835" spans="1:20" x14ac:dyDescent="0.15">
      <c r="A1835" s="97"/>
      <c r="B1835" s="19"/>
      <c r="C1835" s="2"/>
      <c r="D1835" s="16"/>
      <c r="E1835" s="17"/>
      <c r="F1835" s="17"/>
      <c r="G1835" s="17"/>
      <c r="H1835" s="17"/>
      <c r="I1835" s="16"/>
      <c r="J1835" s="99"/>
      <c r="K1835" s="3"/>
      <c r="L1835" s="20"/>
      <c r="M1835" s="15"/>
      <c r="N1835" s="15"/>
      <c r="O1835" s="20"/>
      <c r="P1835" s="2"/>
      <c r="Q1835" s="2"/>
      <c r="R1835" s="4"/>
      <c r="S1835" s="99"/>
      <c r="T1835" s="9"/>
    </row>
    <row r="1836" spans="1:20" x14ac:dyDescent="0.15">
      <c r="A1836" s="97"/>
      <c r="B1836" s="19"/>
      <c r="C1836" s="2"/>
      <c r="D1836" s="16"/>
      <c r="E1836" s="17"/>
      <c r="F1836" s="17"/>
      <c r="G1836" s="17"/>
      <c r="H1836" s="17"/>
      <c r="I1836" s="16"/>
      <c r="J1836" s="99"/>
      <c r="K1836" s="3"/>
      <c r="L1836" s="20"/>
      <c r="M1836" s="15"/>
      <c r="N1836" s="15"/>
      <c r="O1836" s="20"/>
      <c r="P1836" s="2"/>
      <c r="Q1836" s="2"/>
      <c r="R1836" s="4"/>
      <c r="S1836" s="99"/>
      <c r="T1836" s="9"/>
    </row>
    <row r="1837" spans="1:20" x14ac:dyDescent="0.15">
      <c r="A1837" s="97"/>
      <c r="B1837" s="19"/>
      <c r="C1837" s="2"/>
      <c r="D1837" s="16"/>
      <c r="E1837" s="17"/>
      <c r="F1837" s="17"/>
      <c r="G1837" s="17"/>
      <c r="H1837" s="17"/>
      <c r="I1837" s="16"/>
      <c r="J1837" s="99"/>
      <c r="K1837" s="3"/>
      <c r="L1837" s="20"/>
      <c r="M1837" s="15"/>
      <c r="N1837" s="15"/>
      <c r="O1837" s="20"/>
      <c r="P1837" s="2"/>
      <c r="Q1837" s="2"/>
      <c r="R1837" s="4"/>
      <c r="S1837" s="99"/>
      <c r="T1837" s="9"/>
    </row>
    <row r="1838" spans="1:20" x14ac:dyDescent="0.15">
      <c r="A1838" s="97"/>
      <c r="B1838" s="19"/>
      <c r="C1838" s="2"/>
      <c r="D1838" s="16"/>
      <c r="E1838" s="17"/>
      <c r="F1838" s="17"/>
      <c r="G1838" s="17"/>
      <c r="H1838" s="17"/>
      <c r="I1838" s="16"/>
      <c r="J1838" s="99"/>
      <c r="K1838" s="3"/>
      <c r="L1838" s="20"/>
      <c r="M1838" s="15"/>
      <c r="N1838" s="15"/>
      <c r="O1838" s="20"/>
      <c r="P1838" s="2"/>
      <c r="Q1838" s="2"/>
      <c r="R1838" s="4"/>
      <c r="S1838" s="99"/>
      <c r="T1838" s="9"/>
    </row>
    <row r="1839" spans="1:20" x14ac:dyDescent="0.15">
      <c r="A1839" s="97"/>
      <c r="B1839" s="19"/>
      <c r="C1839" s="2"/>
      <c r="D1839" s="16"/>
      <c r="E1839" s="17"/>
      <c r="F1839" s="17"/>
      <c r="G1839" s="17"/>
      <c r="H1839" s="17"/>
      <c r="I1839" s="16"/>
      <c r="J1839" s="99"/>
      <c r="K1839" s="3"/>
      <c r="L1839" s="20"/>
      <c r="M1839" s="15"/>
      <c r="N1839" s="15"/>
      <c r="O1839" s="20"/>
      <c r="P1839" s="2"/>
      <c r="Q1839" s="2"/>
      <c r="R1839" s="4"/>
      <c r="S1839" s="99"/>
      <c r="T1839" s="9"/>
    </row>
    <row r="1840" spans="1:20" x14ac:dyDescent="0.15">
      <c r="A1840" s="97"/>
      <c r="B1840" s="19"/>
      <c r="C1840" s="2"/>
      <c r="D1840" s="16"/>
      <c r="E1840" s="17"/>
      <c r="F1840" s="17"/>
      <c r="G1840" s="17"/>
      <c r="H1840" s="17"/>
      <c r="I1840" s="16"/>
      <c r="J1840" s="99"/>
      <c r="K1840" s="3"/>
      <c r="L1840" s="20"/>
      <c r="M1840" s="15"/>
      <c r="N1840" s="15"/>
      <c r="O1840" s="20"/>
      <c r="P1840" s="2"/>
      <c r="Q1840" s="2"/>
      <c r="R1840" s="4"/>
      <c r="S1840" s="99"/>
      <c r="T1840" s="9"/>
    </row>
    <row r="1841" spans="1:20" x14ac:dyDescent="0.15">
      <c r="A1841" s="97"/>
      <c r="B1841" s="19"/>
      <c r="C1841" s="2"/>
      <c r="D1841" s="16"/>
      <c r="E1841" s="17"/>
      <c r="F1841" s="17"/>
      <c r="G1841" s="17"/>
      <c r="H1841" s="17"/>
      <c r="I1841" s="16"/>
      <c r="J1841" s="99"/>
      <c r="K1841" s="3"/>
      <c r="L1841" s="20"/>
      <c r="M1841" s="15"/>
      <c r="N1841" s="15"/>
      <c r="O1841" s="20"/>
      <c r="P1841" s="2"/>
      <c r="Q1841" s="2"/>
      <c r="R1841" s="4"/>
      <c r="S1841" s="99"/>
      <c r="T1841" s="9"/>
    </row>
    <row r="1842" spans="1:20" x14ac:dyDescent="0.15">
      <c r="A1842" s="97"/>
      <c r="B1842" s="19"/>
      <c r="C1842" s="2"/>
      <c r="D1842" s="16"/>
      <c r="E1842" s="17"/>
      <c r="F1842" s="17"/>
      <c r="G1842" s="17"/>
      <c r="H1842" s="17"/>
      <c r="I1842" s="16"/>
      <c r="J1842" s="99"/>
      <c r="K1842" s="3"/>
      <c r="L1842" s="20"/>
      <c r="M1842" s="15"/>
      <c r="N1842" s="15"/>
      <c r="O1842" s="20"/>
      <c r="P1842" s="2"/>
      <c r="Q1842" s="2"/>
      <c r="R1842" s="4"/>
      <c r="S1842" s="99"/>
      <c r="T1842" s="9"/>
    </row>
    <row r="1843" spans="1:20" x14ac:dyDescent="0.15">
      <c r="A1843" s="97"/>
      <c r="B1843" s="19"/>
      <c r="C1843" s="2"/>
      <c r="D1843" s="16"/>
      <c r="E1843" s="17"/>
      <c r="F1843" s="17"/>
      <c r="G1843" s="17"/>
      <c r="H1843" s="17"/>
      <c r="I1843" s="16"/>
      <c r="J1843" s="99"/>
      <c r="K1843" s="3"/>
      <c r="L1843" s="20"/>
      <c r="M1843" s="15"/>
      <c r="N1843" s="15"/>
      <c r="O1843" s="20"/>
      <c r="P1843" s="2"/>
      <c r="Q1843" s="2"/>
      <c r="R1843" s="4"/>
      <c r="S1843" s="99"/>
      <c r="T1843" s="9"/>
    </row>
    <row r="1844" spans="1:20" x14ac:dyDescent="0.15">
      <c r="A1844" s="97"/>
      <c r="B1844" s="19"/>
      <c r="C1844" s="2"/>
      <c r="D1844" s="16"/>
      <c r="E1844" s="17"/>
      <c r="F1844" s="17"/>
      <c r="G1844" s="17"/>
      <c r="H1844" s="17"/>
      <c r="I1844" s="16"/>
      <c r="J1844" s="99"/>
      <c r="K1844" s="3"/>
      <c r="L1844" s="20"/>
      <c r="M1844" s="15"/>
      <c r="N1844" s="15"/>
      <c r="O1844" s="20"/>
      <c r="P1844" s="2"/>
      <c r="Q1844" s="2"/>
      <c r="R1844" s="4"/>
      <c r="S1844" s="99"/>
      <c r="T1844" s="9"/>
    </row>
    <row r="1845" spans="1:20" x14ac:dyDescent="0.15">
      <c r="A1845" s="97"/>
      <c r="B1845" s="19"/>
      <c r="C1845" s="2"/>
      <c r="D1845" s="16"/>
      <c r="E1845" s="17"/>
      <c r="F1845" s="17"/>
      <c r="G1845" s="17"/>
      <c r="H1845" s="17"/>
      <c r="I1845" s="16"/>
      <c r="J1845" s="99"/>
      <c r="K1845" s="3"/>
      <c r="L1845" s="20"/>
      <c r="M1845" s="15"/>
      <c r="N1845" s="15"/>
      <c r="O1845" s="20"/>
      <c r="P1845" s="2"/>
      <c r="Q1845" s="2"/>
      <c r="R1845" s="4"/>
      <c r="S1845" s="99"/>
      <c r="T1845" s="9"/>
    </row>
    <row r="1846" spans="1:20" x14ac:dyDescent="0.15">
      <c r="A1846" s="97"/>
      <c r="B1846" s="19"/>
      <c r="C1846" s="2"/>
      <c r="D1846" s="16"/>
      <c r="E1846" s="17"/>
      <c r="F1846" s="17"/>
      <c r="G1846" s="17"/>
      <c r="H1846" s="17"/>
      <c r="I1846" s="16"/>
      <c r="J1846" s="99"/>
      <c r="K1846" s="3"/>
      <c r="L1846" s="20"/>
      <c r="M1846" s="15"/>
      <c r="N1846" s="15"/>
      <c r="O1846" s="20"/>
      <c r="P1846" s="2"/>
      <c r="Q1846" s="2"/>
      <c r="R1846" s="4"/>
      <c r="S1846" s="99"/>
      <c r="T1846" s="9"/>
    </row>
    <row r="1847" spans="1:20" x14ac:dyDescent="0.15">
      <c r="A1847" s="97"/>
      <c r="B1847" s="19"/>
      <c r="C1847" s="2"/>
      <c r="D1847" s="16"/>
      <c r="E1847" s="17"/>
      <c r="F1847" s="17"/>
      <c r="G1847" s="17"/>
      <c r="H1847" s="17"/>
      <c r="I1847" s="16"/>
      <c r="J1847" s="99"/>
      <c r="K1847" s="3"/>
      <c r="L1847" s="20"/>
      <c r="M1847" s="15"/>
      <c r="N1847" s="15"/>
      <c r="O1847" s="20"/>
      <c r="P1847" s="2"/>
      <c r="Q1847" s="2"/>
      <c r="R1847" s="4"/>
      <c r="S1847" s="99"/>
      <c r="T1847" s="9"/>
    </row>
    <row r="1848" spans="1:20" x14ac:dyDescent="0.15">
      <c r="A1848" s="97"/>
      <c r="B1848" s="19"/>
      <c r="C1848" s="2"/>
      <c r="D1848" s="16"/>
      <c r="E1848" s="17"/>
      <c r="F1848" s="17"/>
      <c r="G1848" s="17"/>
      <c r="H1848" s="17"/>
      <c r="I1848" s="16"/>
      <c r="J1848" s="99"/>
      <c r="K1848" s="3"/>
      <c r="L1848" s="20"/>
      <c r="M1848" s="15"/>
      <c r="N1848" s="15"/>
      <c r="O1848" s="20"/>
      <c r="P1848" s="2"/>
      <c r="Q1848" s="2"/>
      <c r="R1848" s="4"/>
      <c r="S1848" s="99"/>
      <c r="T1848" s="9"/>
    </row>
    <row r="1849" spans="1:20" x14ac:dyDescent="0.15">
      <c r="A1849" s="97"/>
      <c r="B1849" s="19"/>
      <c r="C1849" s="2"/>
      <c r="D1849" s="16"/>
      <c r="E1849" s="17"/>
      <c r="F1849" s="17"/>
      <c r="G1849" s="17"/>
      <c r="H1849" s="17"/>
      <c r="I1849" s="16"/>
      <c r="J1849" s="99"/>
      <c r="K1849" s="3"/>
      <c r="L1849" s="20"/>
      <c r="M1849" s="15"/>
      <c r="N1849" s="15"/>
      <c r="O1849" s="20"/>
      <c r="P1849" s="2"/>
      <c r="Q1849" s="2"/>
      <c r="R1849" s="4"/>
      <c r="S1849" s="99"/>
      <c r="T1849" s="9"/>
    </row>
    <row r="1850" spans="1:20" x14ac:dyDescent="0.15">
      <c r="A1850" s="97"/>
      <c r="B1850" s="19"/>
      <c r="C1850" s="2"/>
      <c r="D1850" s="16"/>
      <c r="E1850" s="17"/>
      <c r="F1850" s="17"/>
      <c r="G1850" s="17"/>
      <c r="H1850" s="17"/>
      <c r="I1850" s="16"/>
      <c r="J1850" s="99"/>
      <c r="K1850" s="3"/>
      <c r="L1850" s="20"/>
      <c r="M1850" s="15"/>
      <c r="N1850" s="15"/>
      <c r="O1850" s="20"/>
      <c r="P1850" s="2"/>
      <c r="Q1850" s="2"/>
      <c r="R1850" s="4"/>
      <c r="S1850" s="99"/>
      <c r="T1850" s="9"/>
    </row>
    <row r="1851" spans="1:20" x14ac:dyDescent="0.15">
      <c r="A1851" s="97"/>
      <c r="B1851" s="19"/>
      <c r="C1851" s="2"/>
      <c r="D1851" s="16"/>
      <c r="E1851" s="17"/>
      <c r="F1851" s="17"/>
      <c r="G1851" s="17"/>
      <c r="H1851" s="17"/>
      <c r="I1851" s="16"/>
      <c r="J1851" s="99"/>
      <c r="K1851" s="3"/>
      <c r="L1851" s="20"/>
      <c r="M1851" s="15"/>
      <c r="N1851" s="15"/>
      <c r="O1851" s="20"/>
      <c r="P1851" s="2"/>
      <c r="Q1851" s="2"/>
      <c r="R1851" s="4"/>
      <c r="S1851" s="99"/>
      <c r="T1851" s="9"/>
    </row>
    <row r="1852" spans="1:20" x14ac:dyDescent="0.15">
      <c r="A1852" s="97"/>
      <c r="B1852" s="19"/>
      <c r="C1852" s="2"/>
      <c r="D1852" s="16"/>
      <c r="E1852" s="17"/>
      <c r="F1852" s="17"/>
      <c r="G1852" s="17"/>
      <c r="H1852" s="17"/>
      <c r="I1852" s="16"/>
      <c r="J1852" s="99"/>
      <c r="K1852" s="3"/>
      <c r="L1852" s="20"/>
      <c r="M1852" s="15"/>
      <c r="N1852" s="15"/>
      <c r="O1852" s="20"/>
      <c r="P1852" s="2"/>
      <c r="Q1852" s="2"/>
      <c r="R1852" s="4"/>
      <c r="S1852" s="99"/>
      <c r="T1852" s="9"/>
    </row>
    <row r="1853" spans="1:20" x14ac:dyDescent="0.15">
      <c r="A1853" s="97"/>
      <c r="B1853" s="19"/>
      <c r="C1853" s="2"/>
      <c r="D1853" s="16"/>
      <c r="E1853" s="17"/>
      <c r="F1853" s="17"/>
      <c r="G1853" s="17"/>
      <c r="H1853" s="17"/>
      <c r="I1853" s="16"/>
      <c r="J1853" s="99"/>
      <c r="K1853" s="3"/>
      <c r="L1853" s="20"/>
      <c r="M1853" s="15"/>
      <c r="N1853" s="15"/>
      <c r="O1853" s="20"/>
      <c r="P1853" s="2"/>
      <c r="Q1853" s="2"/>
      <c r="R1853" s="4"/>
      <c r="S1853" s="99"/>
      <c r="T1853" s="9"/>
    </row>
    <row r="1854" spans="1:20" x14ac:dyDescent="0.15">
      <c r="A1854" s="97"/>
      <c r="B1854" s="19"/>
      <c r="C1854" s="2"/>
      <c r="D1854" s="16"/>
      <c r="E1854" s="17"/>
      <c r="F1854" s="17"/>
      <c r="G1854" s="17"/>
      <c r="H1854" s="17"/>
      <c r="I1854" s="16"/>
      <c r="J1854" s="99"/>
      <c r="K1854" s="3"/>
      <c r="L1854" s="20"/>
      <c r="M1854" s="15"/>
      <c r="N1854" s="15"/>
      <c r="O1854" s="20"/>
      <c r="P1854" s="2"/>
      <c r="Q1854" s="2"/>
      <c r="R1854" s="4"/>
      <c r="S1854" s="99"/>
      <c r="T1854" s="9"/>
    </row>
    <row r="1855" spans="1:20" x14ac:dyDescent="0.15">
      <c r="A1855" s="97"/>
      <c r="B1855" s="19"/>
      <c r="C1855" s="2"/>
      <c r="D1855" s="16"/>
      <c r="E1855" s="17"/>
      <c r="F1855" s="17"/>
      <c r="G1855" s="17"/>
      <c r="H1855" s="17"/>
      <c r="I1855" s="16"/>
      <c r="J1855" s="99"/>
      <c r="K1855" s="3"/>
      <c r="L1855" s="20"/>
      <c r="M1855" s="15"/>
      <c r="N1855" s="15"/>
      <c r="O1855" s="20"/>
      <c r="P1855" s="2"/>
      <c r="Q1855" s="2"/>
      <c r="R1855" s="4"/>
      <c r="S1855" s="99"/>
      <c r="T1855" s="9"/>
    </row>
    <row r="1856" spans="1:20" x14ac:dyDescent="0.15">
      <c r="A1856" s="97"/>
      <c r="B1856" s="19"/>
      <c r="C1856" s="2"/>
      <c r="D1856" s="16"/>
      <c r="E1856" s="17"/>
      <c r="F1856" s="17"/>
      <c r="G1856" s="17"/>
      <c r="H1856" s="17"/>
      <c r="I1856" s="16"/>
      <c r="J1856" s="99"/>
      <c r="K1856" s="3"/>
      <c r="L1856" s="20"/>
      <c r="M1856" s="15"/>
      <c r="N1856" s="15"/>
      <c r="O1856" s="20"/>
      <c r="P1856" s="2"/>
      <c r="Q1856" s="2"/>
      <c r="R1856" s="4"/>
      <c r="S1856" s="99"/>
      <c r="T1856" s="9"/>
    </row>
    <row r="1857" spans="1:20" x14ac:dyDescent="0.15">
      <c r="A1857" s="97"/>
      <c r="B1857" s="19"/>
      <c r="C1857" s="2"/>
      <c r="D1857" s="16"/>
      <c r="E1857" s="17"/>
      <c r="F1857" s="17"/>
      <c r="G1857" s="17"/>
      <c r="H1857" s="17"/>
      <c r="I1857" s="16"/>
      <c r="J1857" s="99"/>
      <c r="K1857" s="3"/>
      <c r="L1857" s="20"/>
      <c r="M1857" s="15"/>
      <c r="N1857" s="15"/>
      <c r="O1857" s="20"/>
      <c r="P1857" s="2"/>
      <c r="Q1857" s="2"/>
      <c r="R1857" s="4"/>
      <c r="S1857" s="99"/>
      <c r="T1857" s="9"/>
    </row>
    <row r="1858" spans="1:20" x14ac:dyDescent="0.15">
      <c r="A1858" s="97"/>
      <c r="B1858" s="19"/>
      <c r="C1858" s="2"/>
      <c r="D1858" s="16"/>
      <c r="E1858" s="17"/>
      <c r="F1858" s="17"/>
      <c r="G1858" s="17"/>
      <c r="H1858" s="17"/>
      <c r="I1858" s="16"/>
      <c r="J1858" s="99"/>
      <c r="K1858" s="3"/>
      <c r="L1858" s="20"/>
      <c r="M1858" s="15"/>
      <c r="N1858" s="15"/>
      <c r="O1858" s="20"/>
      <c r="P1858" s="2"/>
      <c r="Q1858" s="2"/>
      <c r="R1858" s="4"/>
      <c r="S1858" s="99"/>
      <c r="T1858" s="9"/>
    </row>
    <row r="1859" spans="1:20" x14ac:dyDescent="0.15">
      <c r="A1859" s="97"/>
      <c r="B1859" s="19"/>
      <c r="C1859" s="2"/>
      <c r="D1859" s="16"/>
      <c r="E1859" s="17"/>
      <c r="F1859" s="17"/>
      <c r="G1859" s="17"/>
      <c r="H1859" s="17"/>
      <c r="I1859" s="16"/>
      <c r="J1859" s="99"/>
      <c r="K1859" s="3"/>
      <c r="L1859" s="20"/>
      <c r="M1859" s="15"/>
      <c r="N1859" s="15"/>
      <c r="O1859" s="20"/>
      <c r="P1859" s="2"/>
      <c r="Q1859" s="2"/>
      <c r="R1859" s="4"/>
      <c r="S1859" s="99"/>
      <c r="T1859" s="9"/>
    </row>
    <row r="1860" spans="1:20" x14ac:dyDescent="0.15">
      <c r="A1860" s="97"/>
      <c r="B1860" s="19"/>
      <c r="C1860" s="2"/>
      <c r="D1860" s="16"/>
      <c r="E1860" s="17"/>
      <c r="F1860" s="17"/>
      <c r="G1860" s="17"/>
      <c r="H1860" s="17"/>
      <c r="I1860" s="16"/>
      <c r="J1860" s="99"/>
      <c r="K1860" s="3"/>
      <c r="L1860" s="20"/>
      <c r="M1860" s="15"/>
      <c r="N1860" s="15"/>
      <c r="O1860" s="20"/>
      <c r="P1860" s="2"/>
      <c r="Q1860" s="2"/>
      <c r="R1860" s="4"/>
      <c r="S1860" s="99"/>
      <c r="T1860" s="9"/>
    </row>
    <row r="1861" spans="1:20" x14ac:dyDescent="0.15">
      <c r="A1861" s="97"/>
      <c r="B1861" s="19"/>
      <c r="C1861" s="2"/>
      <c r="D1861" s="16"/>
      <c r="E1861" s="17"/>
      <c r="F1861" s="17"/>
      <c r="G1861" s="17"/>
      <c r="H1861" s="17"/>
      <c r="I1861" s="16"/>
      <c r="J1861" s="99"/>
      <c r="K1861" s="3"/>
      <c r="L1861" s="20"/>
      <c r="M1861" s="15"/>
      <c r="N1861" s="15"/>
      <c r="O1861" s="20"/>
      <c r="P1861" s="2"/>
      <c r="Q1861" s="2"/>
      <c r="R1861" s="4"/>
      <c r="S1861" s="99"/>
      <c r="T1861" s="9"/>
    </row>
    <row r="1862" spans="1:20" x14ac:dyDescent="0.15">
      <c r="A1862" s="97"/>
      <c r="B1862" s="19"/>
      <c r="C1862" s="2"/>
      <c r="D1862" s="16"/>
      <c r="E1862" s="17"/>
      <c r="F1862" s="17"/>
      <c r="G1862" s="17"/>
      <c r="H1862" s="17"/>
      <c r="I1862" s="16"/>
      <c r="J1862" s="99"/>
      <c r="K1862" s="3"/>
      <c r="L1862" s="20"/>
      <c r="M1862" s="15"/>
      <c r="N1862" s="15"/>
      <c r="O1862" s="20"/>
      <c r="P1862" s="2"/>
      <c r="Q1862" s="2"/>
      <c r="R1862" s="4"/>
      <c r="S1862" s="99"/>
      <c r="T1862" s="9"/>
    </row>
    <row r="1863" spans="1:20" x14ac:dyDescent="0.15">
      <c r="A1863" s="97"/>
      <c r="B1863" s="19"/>
      <c r="C1863" s="2"/>
      <c r="D1863" s="16"/>
      <c r="E1863" s="17"/>
      <c r="F1863" s="17"/>
      <c r="G1863" s="17"/>
      <c r="H1863" s="17"/>
      <c r="I1863" s="16"/>
      <c r="J1863" s="99"/>
      <c r="K1863" s="3"/>
      <c r="L1863" s="20"/>
      <c r="M1863" s="15"/>
      <c r="N1863" s="15"/>
      <c r="O1863" s="20"/>
      <c r="P1863" s="2"/>
      <c r="Q1863" s="2"/>
      <c r="R1863" s="4"/>
      <c r="S1863" s="99"/>
      <c r="T1863" s="9"/>
    </row>
    <row r="1864" spans="1:20" x14ac:dyDescent="0.15">
      <c r="A1864" s="97"/>
      <c r="B1864" s="19"/>
      <c r="C1864" s="2"/>
      <c r="D1864" s="16"/>
      <c r="E1864" s="17"/>
      <c r="F1864" s="17"/>
      <c r="G1864" s="17"/>
      <c r="H1864" s="17"/>
      <c r="I1864" s="16"/>
      <c r="J1864" s="99"/>
      <c r="K1864" s="3"/>
      <c r="L1864" s="20"/>
      <c r="M1864" s="15"/>
      <c r="N1864" s="15"/>
      <c r="O1864" s="20"/>
      <c r="P1864" s="2"/>
      <c r="Q1864" s="2"/>
      <c r="R1864" s="4"/>
      <c r="S1864" s="99"/>
      <c r="T1864" s="9"/>
    </row>
    <row r="1865" spans="1:20" x14ac:dyDescent="0.15">
      <c r="A1865" s="97"/>
      <c r="B1865" s="19"/>
      <c r="C1865" s="2"/>
      <c r="D1865" s="16"/>
      <c r="E1865" s="17"/>
      <c r="F1865" s="17"/>
      <c r="G1865" s="17"/>
      <c r="H1865" s="17"/>
      <c r="I1865" s="16"/>
      <c r="J1865" s="99"/>
      <c r="K1865" s="3"/>
      <c r="L1865" s="20"/>
      <c r="M1865" s="15"/>
      <c r="N1865" s="15"/>
      <c r="O1865" s="20"/>
      <c r="P1865" s="2"/>
      <c r="Q1865" s="2"/>
      <c r="R1865" s="4"/>
      <c r="S1865" s="99"/>
      <c r="T1865" s="9"/>
    </row>
    <row r="1866" spans="1:20" x14ac:dyDescent="0.15">
      <c r="A1866" s="97"/>
      <c r="B1866" s="19"/>
      <c r="C1866" s="2"/>
      <c r="D1866" s="16"/>
      <c r="E1866" s="17"/>
      <c r="F1866" s="17"/>
      <c r="G1866" s="17"/>
      <c r="H1866" s="17"/>
      <c r="I1866" s="16"/>
      <c r="J1866" s="99"/>
      <c r="K1866" s="3"/>
      <c r="L1866" s="20"/>
      <c r="M1866" s="15"/>
      <c r="N1866" s="15"/>
      <c r="O1866" s="20"/>
      <c r="P1866" s="2"/>
      <c r="Q1866" s="2"/>
      <c r="R1866" s="4"/>
      <c r="S1866" s="99"/>
      <c r="T1866" s="9"/>
    </row>
    <row r="1867" spans="1:20" x14ac:dyDescent="0.15">
      <c r="A1867" s="97"/>
      <c r="B1867" s="19"/>
      <c r="C1867" s="2"/>
      <c r="D1867" s="16"/>
      <c r="E1867" s="17"/>
      <c r="F1867" s="17"/>
      <c r="G1867" s="17"/>
      <c r="H1867" s="17"/>
      <c r="I1867" s="16"/>
      <c r="J1867" s="99"/>
      <c r="K1867" s="3"/>
      <c r="L1867" s="20"/>
      <c r="M1867" s="15"/>
      <c r="N1867" s="15"/>
      <c r="O1867" s="20"/>
      <c r="P1867" s="2"/>
      <c r="Q1867" s="2"/>
      <c r="R1867" s="4"/>
      <c r="S1867" s="99"/>
      <c r="T1867" s="9"/>
    </row>
    <row r="1868" spans="1:20" x14ac:dyDescent="0.15">
      <c r="A1868" s="97"/>
      <c r="B1868" s="19"/>
      <c r="C1868" s="2"/>
      <c r="D1868" s="16"/>
      <c r="E1868" s="17"/>
      <c r="F1868" s="17"/>
      <c r="G1868" s="17"/>
      <c r="H1868" s="17"/>
      <c r="I1868" s="16"/>
      <c r="J1868" s="99"/>
      <c r="K1868" s="3"/>
      <c r="L1868" s="20"/>
      <c r="M1868" s="15"/>
      <c r="N1868" s="15"/>
      <c r="O1868" s="20"/>
      <c r="P1868" s="2"/>
      <c r="Q1868" s="2"/>
      <c r="R1868" s="4"/>
      <c r="S1868" s="99"/>
      <c r="T1868" s="9"/>
    </row>
    <row r="1869" spans="1:20" x14ac:dyDescent="0.15">
      <c r="A1869" s="97"/>
      <c r="B1869" s="19"/>
      <c r="C1869" s="2"/>
      <c r="D1869" s="16"/>
      <c r="E1869" s="17"/>
      <c r="F1869" s="17"/>
      <c r="G1869" s="17"/>
      <c r="H1869" s="17"/>
      <c r="I1869" s="16"/>
      <c r="J1869" s="99"/>
      <c r="K1869" s="3"/>
      <c r="L1869" s="20"/>
      <c r="M1869" s="15"/>
      <c r="N1869" s="15"/>
      <c r="O1869" s="20"/>
      <c r="P1869" s="2"/>
      <c r="Q1869" s="2"/>
      <c r="R1869" s="4"/>
      <c r="S1869" s="99"/>
      <c r="T1869" s="9"/>
    </row>
    <row r="1870" spans="1:20" x14ac:dyDescent="0.15">
      <c r="A1870" s="97"/>
      <c r="B1870" s="19"/>
      <c r="C1870" s="2"/>
      <c r="D1870" s="16"/>
      <c r="E1870" s="17"/>
      <c r="F1870" s="17"/>
      <c r="G1870" s="17"/>
      <c r="H1870" s="17"/>
      <c r="I1870" s="16"/>
      <c r="J1870" s="99"/>
      <c r="K1870" s="3"/>
      <c r="L1870" s="20"/>
      <c r="M1870" s="15"/>
      <c r="N1870" s="15"/>
      <c r="O1870" s="20"/>
      <c r="P1870" s="2"/>
      <c r="Q1870" s="2"/>
      <c r="R1870" s="4"/>
      <c r="S1870" s="99"/>
      <c r="T1870" s="9"/>
    </row>
    <row r="1871" spans="1:20" x14ac:dyDescent="0.15">
      <c r="A1871" s="97"/>
      <c r="B1871" s="19"/>
      <c r="C1871" s="2"/>
      <c r="D1871" s="16"/>
      <c r="E1871" s="17"/>
      <c r="F1871" s="17"/>
      <c r="G1871" s="17"/>
      <c r="H1871" s="17"/>
      <c r="I1871" s="16"/>
      <c r="J1871" s="99"/>
      <c r="K1871" s="3"/>
      <c r="L1871" s="20"/>
      <c r="M1871" s="15"/>
      <c r="N1871" s="15"/>
      <c r="O1871" s="20"/>
      <c r="P1871" s="2"/>
      <c r="Q1871" s="2"/>
      <c r="R1871" s="4"/>
      <c r="S1871" s="99"/>
      <c r="T1871" s="9"/>
    </row>
    <row r="1872" spans="1:20" x14ac:dyDescent="0.15">
      <c r="A1872" s="97"/>
      <c r="B1872" s="19"/>
      <c r="C1872" s="2"/>
      <c r="D1872" s="16"/>
      <c r="E1872" s="17"/>
      <c r="F1872" s="17"/>
      <c r="G1872" s="17"/>
      <c r="H1872" s="17"/>
      <c r="I1872" s="16"/>
      <c r="J1872" s="99"/>
      <c r="K1872" s="3"/>
      <c r="L1872" s="20"/>
      <c r="M1872" s="15"/>
      <c r="N1872" s="15"/>
      <c r="O1872" s="20"/>
      <c r="P1872" s="2"/>
      <c r="Q1872" s="2"/>
      <c r="R1872" s="4"/>
      <c r="S1872" s="99"/>
      <c r="T1872" s="9"/>
    </row>
    <row r="1873" spans="1:20" x14ac:dyDescent="0.15">
      <c r="A1873" s="97"/>
      <c r="B1873" s="19"/>
      <c r="C1873" s="2"/>
      <c r="D1873" s="16"/>
      <c r="E1873" s="17"/>
      <c r="F1873" s="17"/>
      <c r="G1873" s="17"/>
      <c r="H1873" s="17"/>
      <c r="I1873" s="16"/>
      <c r="J1873" s="99"/>
      <c r="K1873" s="3"/>
      <c r="L1873" s="20"/>
      <c r="M1873" s="15"/>
      <c r="N1873" s="15"/>
      <c r="O1873" s="20"/>
      <c r="P1873" s="2"/>
      <c r="Q1873" s="2"/>
      <c r="R1873" s="4"/>
      <c r="S1873" s="99"/>
      <c r="T1873" s="9"/>
    </row>
    <row r="1874" spans="1:20" x14ac:dyDescent="0.15">
      <c r="A1874" s="97"/>
      <c r="B1874" s="19"/>
      <c r="C1874" s="2"/>
      <c r="D1874" s="16"/>
      <c r="E1874" s="17"/>
      <c r="F1874" s="17"/>
      <c r="G1874" s="17"/>
      <c r="H1874" s="17"/>
      <c r="I1874" s="16"/>
      <c r="J1874" s="99"/>
      <c r="K1874" s="3"/>
      <c r="L1874" s="20"/>
      <c r="M1874" s="15"/>
      <c r="N1874" s="15"/>
      <c r="O1874" s="20"/>
      <c r="P1874" s="2"/>
      <c r="Q1874" s="2"/>
      <c r="R1874" s="4"/>
      <c r="S1874" s="99"/>
      <c r="T1874" s="9"/>
    </row>
    <row r="1875" spans="1:20" x14ac:dyDescent="0.15">
      <c r="A1875" s="97"/>
      <c r="B1875" s="19"/>
      <c r="C1875" s="2"/>
      <c r="D1875" s="16"/>
      <c r="E1875" s="17"/>
      <c r="F1875" s="17"/>
      <c r="G1875" s="17"/>
      <c r="H1875" s="17"/>
      <c r="I1875" s="16"/>
      <c r="J1875" s="99"/>
      <c r="K1875" s="3"/>
      <c r="L1875" s="20"/>
      <c r="M1875" s="15"/>
      <c r="N1875" s="15"/>
      <c r="O1875" s="20"/>
      <c r="P1875" s="2"/>
      <c r="Q1875" s="2"/>
      <c r="R1875" s="4"/>
      <c r="S1875" s="99"/>
      <c r="T1875" s="9"/>
    </row>
    <row r="1876" spans="1:20" x14ac:dyDescent="0.15">
      <c r="A1876" s="97"/>
      <c r="B1876" s="19"/>
      <c r="C1876" s="2"/>
      <c r="D1876" s="16"/>
      <c r="E1876" s="17"/>
      <c r="F1876" s="17"/>
      <c r="G1876" s="17"/>
      <c r="H1876" s="17"/>
      <c r="I1876" s="16"/>
      <c r="J1876" s="99"/>
      <c r="K1876" s="3"/>
      <c r="L1876" s="20"/>
      <c r="M1876" s="15"/>
      <c r="N1876" s="15"/>
      <c r="O1876" s="20"/>
      <c r="P1876" s="2"/>
      <c r="Q1876" s="2"/>
      <c r="R1876" s="4"/>
      <c r="S1876" s="99"/>
      <c r="T1876" s="9"/>
    </row>
    <row r="1877" spans="1:20" x14ac:dyDescent="0.15">
      <c r="A1877" s="97"/>
      <c r="B1877" s="19"/>
      <c r="C1877" s="2"/>
      <c r="D1877" s="16"/>
      <c r="E1877" s="17"/>
      <c r="F1877" s="17"/>
      <c r="G1877" s="17"/>
      <c r="H1877" s="17"/>
      <c r="I1877" s="16"/>
      <c r="J1877" s="99"/>
      <c r="K1877" s="3"/>
      <c r="L1877" s="20"/>
      <c r="M1877" s="15"/>
      <c r="N1877" s="15"/>
      <c r="O1877" s="20"/>
      <c r="P1877" s="2"/>
      <c r="Q1877" s="2"/>
      <c r="R1877" s="4"/>
      <c r="S1877" s="99"/>
      <c r="T1877" s="9"/>
    </row>
    <row r="1878" spans="1:20" x14ac:dyDescent="0.15">
      <c r="A1878" s="97"/>
      <c r="B1878" s="19"/>
      <c r="C1878" s="2"/>
      <c r="D1878" s="16"/>
      <c r="E1878" s="17"/>
      <c r="F1878" s="17"/>
      <c r="G1878" s="17"/>
      <c r="H1878" s="17"/>
      <c r="I1878" s="16"/>
      <c r="J1878" s="99"/>
      <c r="K1878" s="3"/>
      <c r="L1878" s="20"/>
      <c r="M1878" s="15"/>
      <c r="N1878" s="15"/>
      <c r="O1878" s="20"/>
      <c r="P1878" s="2"/>
      <c r="Q1878" s="2"/>
      <c r="R1878" s="4"/>
      <c r="S1878" s="99"/>
      <c r="T1878" s="9"/>
    </row>
    <row r="1879" spans="1:20" x14ac:dyDescent="0.15">
      <c r="A1879" s="97"/>
      <c r="B1879" s="19"/>
      <c r="C1879" s="2"/>
      <c r="D1879" s="16"/>
      <c r="E1879" s="17"/>
      <c r="F1879" s="17"/>
      <c r="G1879" s="17"/>
      <c r="H1879" s="17"/>
      <c r="I1879" s="16"/>
      <c r="J1879" s="99"/>
      <c r="K1879" s="3"/>
      <c r="L1879" s="20"/>
      <c r="M1879" s="15"/>
      <c r="N1879" s="15"/>
      <c r="O1879" s="20"/>
      <c r="P1879" s="2"/>
      <c r="Q1879" s="2"/>
      <c r="R1879" s="4"/>
      <c r="S1879" s="99"/>
      <c r="T1879" s="9"/>
    </row>
    <row r="1880" spans="1:20" x14ac:dyDescent="0.15">
      <c r="A1880" s="97"/>
      <c r="B1880" s="19"/>
      <c r="C1880" s="2"/>
      <c r="D1880" s="16"/>
      <c r="E1880" s="17"/>
      <c r="F1880" s="17"/>
      <c r="G1880" s="17"/>
      <c r="H1880" s="17"/>
      <c r="I1880" s="16"/>
      <c r="J1880" s="99"/>
      <c r="K1880" s="3"/>
      <c r="L1880" s="20"/>
      <c r="M1880" s="15"/>
      <c r="N1880" s="15"/>
      <c r="O1880" s="20"/>
      <c r="P1880" s="2"/>
      <c r="Q1880" s="2"/>
      <c r="R1880" s="4"/>
      <c r="S1880" s="99"/>
      <c r="T1880" s="9"/>
    </row>
    <row r="1881" spans="1:20" x14ac:dyDescent="0.15">
      <c r="A1881" s="97"/>
      <c r="B1881" s="19"/>
      <c r="C1881" s="2"/>
      <c r="D1881" s="16"/>
      <c r="E1881" s="17"/>
      <c r="F1881" s="17"/>
      <c r="G1881" s="17"/>
      <c r="H1881" s="17"/>
      <c r="I1881" s="16"/>
      <c r="J1881" s="99"/>
      <c r="K1881" s="3"/>
      <c r="L1881" s="20"/>
      <c r="M1881" s="15"/>
      <c r="N1881" s="15"/>
      <c r="O1881" s="20"/>
      <c r="P1881" s="2"/>
      <c r="Q1881" s="2"/>
      <c r="R1881" s="4"/>
      <c r="S1881" s="99"/>
      <c r="T1881" s="9"/>
    </row>
    <row r="1882" spans="1:20" x14ac:dyDescent="0.15">
      <c r="A1882" s="97"/>
      <c r="B1882" s="19"/>
      <c r="C1882" s="2"/>
      <c r="D1882" s="16"/>
      <c r="E1882" s="17"/>
      <c r="F1882" s="17"/>
      <c r="G1882" s="17"/>
      <c r="H1882" s="17"/>
      <c r="I1882" s="16"/>
      <c r="J1882" s="99"/>
      <c r="K1882" s="3"/>
      <c r="L1882" s="20"/>
      <c r="M1882" s="15"/>
      <c r="N1882" s="15"/>
      <c r="O1882" s="20"/>
      <c r="P1882" s="2"/>
      <c r="Q1882" s="2"/>
      <c r="R1882" s="4"/>
      <c r="S1882" s="99"/>
      <c r="T1882" s="9"/>
    </row>
    <row r="1883" spans="1:20" x14ac:dyDescent="0.15">
      <c r="A1883" s="97"/>
      <c r="B1883" s="19"/>
      <c r="C1883" s="2"/>
      <c r="D1883" s="16"/>
      <c r="E1883" s="17"/>
      <c r="F1883" s="17"/>
      <c r="G1883" s="17"/>
      <c r="H1883" s="17"/>
      <c r="I1883" s="16"/>
      <c r="J1883" s="99"/>
      <c r="K1883" s="3"/>
      <c r="L1883" s="20"/>
      <c r="M1883" s="15"/>
      <c r="N1883" s="15"/>
      <c r="O1883" s="20"/>
      <c r="P1883" s="2"/>
      <c r="Q1883" s="2"/>
      <c r="R1883" s="4"/>
      <c r="S1883" s="99"/>
      <c r="T1883" s="9"/>
    </row>
    <row r="1884" spans="1:20" x14ac:dyDescent="0.15">
      <c r="A1884" s="97"/>
      <c r="B1884" s="19"/>
      <c r="C1884" s="2"/>
      <c r="D1884" s="16"/>
      <c r="E1884" s="17"/>
      <c r="F1884" s="17"/>
      <c r="G1884" s="17"/>
      <c r="H1884" s="17"/>
      <c r="I1884" s="16"/>
      <c r="J1884" s="99"/>
      <c r="K1884" s="3"/>
      <c r="L1884" s="20"/>
      <c r="M1884" s="15"/>
      <c r="N1884" s="15"/>
      <c r="O1884" s="20"/>
      <c r="P1884" s="2"/>
      <c r="Q1884" s="2"/>
      <c r="R1884" s="4"/>
      <c r="S1884" s="99"/>
      <c r="T1884" s="9"/>
    </row>
    <row r="1885" spans="1:20" x14ac:dyDescent="0.15">
      <c r="A1885" s="97"/>
      <c r="B1885" s="19"/>
      <c r="C1885" s="2"/>
      <c r="D1885" s="16"/>
      <c r="E1885" s="17"/>
      <c r="F1885" s="17"/>
      <c r="G1885" s="17"/>
      <c r="H1885" s="17"/>
      <c r="I1885" s="16"/>
      <c r="J1885" s="99"/>
      <c r="K1885" s="3"/>
      <c r="L1885" s="20"/>
      <c r="M1885" s="15"/>
      <c r="N1885" s="15"/>
      <c r="O1885" s="20"/>
      <c r="P1885" s="2"/>
      <c r="Q1885" s="2"/>
      <c r="R1885" s="4"/>
      <c r="S1885" s="99"/>
      <c r="T1885" s="9"/>
    </row>
    <row r="1886" spans="1:20" x14ac:dyDescent="0.15">
      <c r="A1886" s="97"/>
      <c r="B1886" s="19"/>
      <c r="C1886" s="2"/>
      <c r="D1886" s="16"/>
      <c r="E1886" s="17"/>
      <c r="F1886" s="17"/>
      <c r="G1886" s="17"/>
      <c r="H1886" s="17"/>
      <c r="I1886" s="16"/>
      <c r="J1886" s="99"/>
      <c r="K1886" s="3"/>
      <c r="L1886" s="20"/>
      <c r="M1886" s="15"/>
      <c r="N1886" s="15"/>
      <c r="O1886" s="20"/>
      <c r="P1886" s="2"/>
      <c r="Q1886" s="2"/>
      <c r="R1886" s="4"/>
      <c r="S1886" s="99"/>
      <c r="T1886" s="9"/>
    </row>
    <row r="1887" spans="1:20" x14ac:dyDescent="0.15">
      <c r="A1887" s="97"/>
      <c r="B1887" s="19"/>
      <c r="C1887" s="2"/>
      <c r="D1887" s="16"/>
      <c r="E1887" s="17"/>
      <c r="F1887" s="17"/>
      <c r="G1887" s="17"/>
      <c r="H1887" s="17"/>
      <c r="I1887" s="16"/>
      <c r="J1887" s="99"/>
      <c r="K1887" s="3"/>
      <c r="L1887" s="20"/>
      <c r="M1887" s="15"/>
      <c r="N1887" s="15"/>
      <c r="O1887" s="20"/>
      <c r="P1887" s="2"/>
      <c r="Q1887" s="2"/>
      <c r="R1887" s="4"/>
      <c r="S1887" s="99"/>
      <c r="T1887" s="9"/>
    </row>
    <row r="1888" spans="1:20" x14ac:dyDescent="0.15">
      <c r="A1888" s="97"/>
      <c r="B1888" s="19"/>
      <c r="C1888" s="2"/>
      <c r="D1888" s="16"/>
      <c r="E1888" s="17"/>
      <c r="F1888" s="17"/>
      <c r="G1888" s="17"/>
      <c r="H1888" s="17"/>
      <c r="I1888" s="16"/>
      <c r="J1888" s="99"/>
      <c r="K1888" s="3"/>
      <c r="L1888" s="20"/>
      <c r="M1888" s="15"/>
      <c r="N1888" s="15"/>
      <c r="O1888" s="20"/>
      <c r="P1888" s="2"/>
      <c r="Q1888" s="2"/>
      <c r="R1888" s="4"/>
      <c r="S1888" s="99"/>
      <c r="T1888" s="9"/>
    </row>
    <row r="1889" spans="1:20" x14ac:dyDescent="0.15">
      <c r="A1889" s="97"/>
      <c r="B1889" s="19"/>
      <c r="C1889" s="2"/>
      <c r="D1889" s="16"/>
      <c r="E1889" s="17"/>
      <c r="F1889" s="17"/>
      <c r="G1889" s="17"/>
      <c r="H1889" s="17"/>
      <c r="I1889" s="16"/>
      <c r="J1889" s="99"/>
      <c r="K1889" s="3"/>
      <c r="L1889" s="20"/>
      <c r="M1889" s="15"/>
      <c r="N1889" s="15"/>
      <c r="O1889" s="20"/>
      <c r="P1889" s="2"/>
      <c r="Q1889" s="2"/>
      <c r="R1889" s="4"/>
      <c r="S1889" s="99"/>
      <c r="T1889" s="9"/>
    </row>
    <row r="1890" spans="1:20" x14ac:dyDescent="0.15">
      <c r="A1890" s="97"/>
      <c r="B1890" s="19"/>
      <c r="C1890" s="2"/>
      <c r="D1890" s="16"/>
      <c r="E1890" s="17"/>
      <c r="F1890" s="17"/>
      <c r="G1890" s="17"/>
      <c r="H1890" s="17"/>
      <c r="I1890" s="16"/>
      <c r="J1890" s="99"/>
      <c r="K1890" s="3"/>
      <c r="L1890" s="20"/>
      <c r="M1890" s="15"/>
      <c r="N1890" s="15"/>
      <c r="O1890" s="20"/>
      <c r="P1890" s="2"/>
      <c r="Q1890" s="2"/>
      <c r="R1890" s="4"/>
      <c r="S1890" s="99"/>
      <c r="T1890" s="9"/>
    </row>
    <row r="1891" spans="1:20" x14ac:dyDescent="0.15">
      <c r="A1891" s="97"/>
      <c r="B1891" s="19"/>
      <c r="C1891" s="2"/>
      <c r="D1891" s="16"/>
      <c r="E1891" s="17"/>
      <c r="F1891" s="17"/>
      <c r="G1891" s="17"/>
      <c r="H1891" s="17"/>
      <c r="I1891" s="16"/>
      <c r="J1891" s="99"/>
      <c r="K1891" s="3"/>
      <c r="L1891" s="20"/>
      <c r="M1891" s="15"/>
      <c r="N1891" s="15"/>
      <c r="O1891" s="20"/>
      <c r="P1891" s="2"/>
      <c r="Q1891" s="2"/>
      <c r="R1891" s="4"/>
      <c r="S1891" s="99"/>
      <c r="T1891" s="9"/>
    </row>
    <row r="1892" spans="1:20" x14ac:dyDescent="0.15">
      <c r="A1892" s="97"/>
      <c r="B1892" s="19"/>
      <c r="C1892" s="2"/>
      <c r="D1892" s="16"/>
      <c r="E1892" s="17"/>
      <c r="F1892" s="17"/>
      <c r="G1892" s="17"/>
      <c r="H1892" s="17"/>
      <c r="I1892" s="16"/>
      <c r="J1892" s="99"/>
      <c r="K1892" s="3"/>
      <c r="L1892" s="20"/>
      <c r="M1892" s="15"/>
      <c r="N1892" s="15"/>
      <c r="O1892" s="20"/>
      <c r="P1892" s="2"/>
      <c r="Q1892" s="2"/>
      <c r="R1892" s="4"/>
      <c r="S1892" s="99"/>
      <c r="T1892" s="9"/>
    </row>
    <row r="1893" spans="1:20" x14ac:dyDescent="0.15">
      <c r="A1893" s="97"/>
      <c r="B1893" s="19"/>
      <c r="C1893" s="2"/>
      <c r="D1893" s="16"/>
      <c r="E1893" s="17"/>
      <c r="F1893" s="17"/>
      <c r="G1893" s="17"/>
      <c r="H1893" s="17"/>
      <c r="I1893" s="16"/>
      <c r="J1893" s="99"/>
      <c r="K1893" s="3"/>
      <c r="L1893" s="20"/>
      <c r="M1893" s="15"/>
      <c r="N1893" s="15"/>
      <c r="O1893" s="20"/>
      <c r="P1893" s="2"/>
      <c r="Q1893" s="2"/>
      <c r="R1893" s="4"/>
      <c r="S1893" s="99"/>
      <c r="T1893" s="9"/>
    </row>
    <row r="1894" spans="1:20" x14ac:dyDescent="0.15">
      <c r="A1894" s="97"/>
      <c r="B1894" s="19"/>
      <c r="C1894" s="2"/>
      <c r="D1894" s="16"/>
      <c r="E1894" s="17"/>
      <c r="F1894" s="17"/>
      <c r="G1894" s="17"/>
      <c r="H1894" s="17"/>
      <c r="I1894" s="16"/>
      <c r="J1894" s="99"/>
      <c r="K1894" s="3"/>
      <c r="L1894" s="20"/>
      <c r="M1894" s="15"/>
      <c r="N1894" s="15"/>
      <c r="O1894" s="20"/>
      <c r="P1894" s="2"/>
      <c r="Q1894" s="2"/>
      <c r="R1894" s="4"/>
      <c r="S1894" s="99"/>
      <c r="T1894" s="9"/>
    </row>
    <row r="1895" spans="1:20" x14ac:dyDescent="0.15">
      <c r="A1895" s="97"/>
      <c r="B1895" s="19"/>
      <c r="C1895" s="2"/>
      <c r="D1895" s="16"/>
      <c r="E1895" s="17"/>
      <c r="F1895" s="17"/>
      <c r="G1895" s="17"/>
      <c r="H1895" s="17"/>
      <c r="I1895" s="16"/>
      <c r="J1895" s="99"/>
      <c r="K1895" s="3"/>
      <c r="L1895" s="20"/>
      <c r="M1895" s="15"/>
      <c r="N1895" s="15"/>
      <c r="O1895" s="20"/>
      <c r="P1895" s="2"/>
      <c r="Q1895" s="2"/>
      <c r="R1895" s="4"/>
      <c r="S1895" s="99"/>
      <c r="T1895" s="9"/>
    </row>
    <row r="1896" spans="1:20" x14ac:dyDescent="0.15">
      <c r="A1896" s="97"/>
      <c r="B1896" s="19"/>
      <c r="C1896" s="2"/>
      <c r="D1896" s="16"/>
      <c r="E1896" s="17"/>
      <c r="F1896" s="17"/>
      <c r="G1896" s="17"/>
      <c r="H1896" s="17"/>
      <c r="I1896" s="16"/>
      <c r="J1896" s="99"/>
      <c r="K1896" s="3"/>
      <c r="L1896" s="20"/>
      <c r="M1896" s="15"/>
      <c r="N1896" s="15"/>
      <c r="O1896" s="20"/>
      <c r="P1896" s="2"/>
      <c r="Q1896" s="2"/>
      <c r="R1896" s="4"/>
      <c r="S1896" s="99"/>
      <c r="T1896" s="9"/>
    </row>
    <row r="1897" spans="1:20" x14ac:dyDescent="0.15">
      <c r="A1897" s="97"/>
      <c r="B1897" s="19"/>
      <c r="C1897" s="2"/>
      <c r="D1897" s="16"/>
      <c r="E1897" s="17"/>
      <c r="F1897" s="17"/>
      <c r="G1897" s="17"/>
      <c r="H1897" s="17"/>
      <c r="I1897" s="16"/>
      <c r="J1897" s="99"/>
      <c r="K1897" s="3"/>
      <c r="L1897" s="20"/>
      <c r="M1897" s="15"/>
      <c r="N1897" s="15"/>
      <c r="O1897" s="20"/>
      <c r="P1897" s="2"/>
      <c r="Q1897" s="2"/>
      <c r="R1897" s="4"/>
      <c r="S1897" s="99"/>
      <c r="T1897" s="9"/>
    </row>
    <row r="1898" spans="1:20" x14ac:dyDescent="0.15">
      <c r="A1898" s="97"/>
      <c r="B1898" s="19"/>
      <c r="C1898" s="2"/>
      <c r="D1898" s="16"/>
      <c r="E1898" s="17"/>
      <c r="F1898" s="17"/>
      <c r="G1898" s="17"/>
      <c r="H1898" s="17"/>
      <c r="I1898" s="16"/>
      <c r="J1898" s="99"/>
      <c r="K1898" s="3"/>
      <c r="L1898" s="20"/>
      <c r="M1898" s="15"/>
      <c r="N1898" s="15"/>
      <c r="O1898" s="20"/>
      <c r="P1898" s="2"/>
      <c r="Q1898" s="2"/>
      <c r="R1898" s="4"/>
      <c r="S1898" s="99"/>
      <c r="T1898" s="9"/>
    </row>
    <row r="1899" spans="1:20" x14ac:dyDescent="0.15">
      <c r="A1899" s="97"/>
      <c r="B1899" s="19"/>
      <c r="C1899" s="2"/>
      <c r="D1899" s="16"/>
      <c r="E1899" s="17"/>
      <c r="F1899" s="17"/>
      <c r="G1899" s="17"/>
      <c r="H1899" s="17"/>
      <c r="I1899" s="16"/>
      <c r="J1899" s="99"/>
      <c r="K1899" s="3"/>
      <c r="L1899" s="20"/>
      <c r="M1899" s="15"/>
      <c r="N1899" s="15"/>
      <c r="O1899" s="20"/>
      <c r="P1899" s="2"/>
      <c r="Q1899" s="2"/>
      <c r="R1899" s="4"/>
      <c r="S1899" s="99"/>
      <c r="T1899" s="9"/>
    </row>
    <row r="1900" spans="1:20" x14ac:dyDescent="0.15">
      <c r="A1900" s="97"/>
      <c r="B1900" s="19"/>
      <c r="C1900" s="2"/>
      <c r="D1900" s="16"/>
      <c r="E1900" s="17"/>
      <c r="F1900" s="17"/>
      <c r="G1900" s="17"/>
      <c r="H1900" s="17"/>
      <c r="I1900" s="16"/>
      <c r="J1900" s="99"/>
      <c r="K1900" s="3"/>
      <c r="L1900" s="20"/>
      <c r="M1900" s="15"/>
      <c r="N1900" s="15"/>
      <c r="O1900" s="20"/>
      <c r="P1900" s="2"/>
      <c r="Q1900" s="2"/>
      <c r="R1900" s="4"/>
      <c r="S1900" s="99"/>
      <c r="T1900" s="9"/>
    </row>
    <row r="1901" spans="1:20" x14ac:dyDescent="0.15">
      <c r="A1901" s="97"/>
      <c r="B1901" s="19"/>
      <c r="C1901" s="2"/>
      <c r="D1901" s="16"/>
      <c r="E1901" s="17"/>
      <c r="F1901" s="17"/>
      <c r="G1901" s="17"/>
      <c r="H1901" s="17"/>
      <c r="I1901" s="16"/>
      <c r="J1901" s="99"/>
      <c r="K1901" s="3"/>
      <c r="L1901" s="20"/>
      <c r="M1901" s="15"/>
      <c r="N1901" s="15"/>
      <c r="O1901" s="20"/>
      <c r="P1901" s="2"/>
      <c r="Q1901" s="2"/>
      <c r="R1901" s="4"/>
      <c r="S1901" s="99"/>
      <c r="T1901" s="9"/>
    </row>
    <row r="1902" spans="1:20" x14ac:dyDescent="0.15">
      <c r="A1902" s="97"/>
      <c r="B1902" s="19"/>
      <c r="C1902" s="2"/>
      <c r="D1902" s="16"/>
      <c r="E1902" s="17"/>
      <c r="F1902" s="17"/>
      <c r="G1902" s="17"/>
      <c r="H1902" s="17"/>
      <c r="I1902" s="16"/>
      <c r="J1902" s="99"/>
      <c r="K1902" s="3"/>
      <c r="L1902" s="20"/>
      <c r="M1902" s="15"/>
      <c r="N1902" s="15"/>
      <c r="O1902" s="20"/>
      <c r="P1902" s="2"/>
      <c r="Q1902" s="2"/>
      <c r="R1902" s="4"/>
      <c r="S1902" s="99"/>
      <c r="T1902" s="9"/>
    </row>
    <row r="1903" spans="1:20" x14ac:dyDescent="0.15">
      <c r="A1903" s="97"/>
      <c r="B1903" s="19"/>
      <c r="C1903" s="2"/>
      <c r="D1903" s="16"/>
      <c r="E1903" s="17"/>
      <c r="F1903" s="17"/>
      <c r="G1903" s="17"/>
      <c r="H1903" s="17"/>
      <c r="I1903" s="16"/>
      <c r="J1903" s="99"/>
      <c r="K1903" s="3"/>
      <c r="L1903" s="20"/>
      <c r="M1903" s="15"/>
      <c r="N1903" s="15"/>
      <c r="O1903" s="20"/>
      <c r="P1903" s="2"/>
      <c r="Q1903" s="2"/>
      <c r="R1903" s="4"/>
      <c r="S1903" s="99"/>
      <c r="T1903" s="9"/>
    </row>
    <row r="1904" spans="1:20" x14ac:dyDescent="0.15">
      <c r="A1904" s="97"/>
      <c r="B1904" s="19"/>
      <c r="C1904" s="2"/>
      <c r="D1904" s="16"/>
      <c r="E1904" s="17"/>
      <c r="F1904" s="17"/>
      <c r="G1904" s="17"/>
      <c r="H1904" s="17"/>
      <c r="I1904" s="16"/>
      <c r="J1904" s="99"/>
      <c r="K1904" s="3"/>
      <c r="L1904" s="20"/>
      <c r="M1904" s="15"/>
      <c r="N1904" s="15"/>
      <c r="O1904" s="20"/>
      <c r="P1904" s="2"/>
      <c r="Q1904" s="2"/>
      <c r="R1904" s="4"/>
      <c r="S1904" s="99"/>
      <c r="T1904" s="9"/>
    </row>
    <row r="1905" spans="1:20" x14ac:dyDescent="0.15">
      <c r="A1905" s="97"/>
      <c r="B1905" s="19"/>
      <c r="C1905" s="2"/>
      <c r="D1905" s="16"/>
      <c r="E1905" s="17"/>
      <c r="F1905" s="17"/>
      <c r="G1905" s="17"/>
      <c r="H1905" s="17"/>
      <c r="I1905" s="16"/>
      <c r="J1905" s="99"/>
      <c r="K1905" s="3"/>
      <c r="L1905" s="20"/>
      <c r="M1905" s="15"/>
      <c r="N1905" s="15"/>
      <c r="O1905" s="20"/>
      <c r="P1905" s="2"/>
      <c r="Q1905" s="2"/>
      <c r="R1905" s="4"/>
      <c r="S1905" s="99"/>
      <c r="T1905" s="9"/>
    </row>
    <row r="1906" spans="1:20" x14ac:dyDescent="0.15">
      <c r="A1906" s="97"/>
      <c r="B1906" s="19"/>
      <c r="C1906" s="2"/>
      <c r="D1906" s="16"/>
      <c r="E1906" s="17"/>
      <c r="F1906" s="17"/>
      <c r="G1906" s="17"/>
      <c r="H1906" s="17"/>
      <c r="I1906" s="16"/>
      <c r="J1906" s="99"/>
      <c r="K1906" s="3"/>
      <c r="L1906" s="20"/>
      <c r="M1906" s="15"/>
      <c r="N1906" s="15"/>
      <c r="O1906" s="20"/>
      <c r="P1906" s="2"/>
      <c r="Q1906" s="2"/>
      <c r="R1906" s="4"/>
      <c r="S1906" s="99"/>
      <c r="T1906" s="9"/>
    </row>
    <row r="1907" spans="1:20" x14ac:dyDescent="0.15">
      <c r="A1907" s="97"/>
      <c r="B1907" s="19"/>
      <c r="C1907" s="2"/>
      <c r="D1907" s="16"/>
      <c r="E1907" s="17"/>
      <c r="F1907" s="17"/>
      <c r="G1907" s="17"/>
      <c r="H1907" s="17"/>
      <c r="I1907" s="16"/>
      <c r="J1907" s="99"/>
      <c r="K1907" s="3"/>
      <c r="L1907" s="20"/>
      <c r="M1907" s="15"/>
      <c r="N1907" s="15"/>
      <c r="O1907" s="20"/>
      <c r="P1907" s="2"/>
      <c r="Q1907" s="2"/>
      <c r="R1907" s="4"/>
      <c r="S1907" s="99"/>
      <c r="T1907" s="9"/>
    </row>
    <row r="1908" spans="1:20" x14ac:dyDescent="0.15">
      <c r="A1908" s="97"/>
      <c r="B1908" s="19"/>
      <c r="C1908" s="2"/>
      <c r="D1908" s="16"/>
      <c r="E1908" s="17"/>
      <c r="F1908" s="17"/>
      <c r="G1908" s="17"/>
      <c r="H1908" s="17"/>
      <c r="I1908" s="16"/>
      <c r="J1908" s="99"/>
      <c r="K1908" s="3"/>
      <c r="L1908" s="20"/>
      <c r="M1908" s="15"/>
      <c r="N1908" s="15"/>
      <c r="O1908" s="20"/>
      <c r="P1908" s="2"/>
      <c r="Q1908" s="2"/>
      <c r="R1908" s="4"/>
      <c r="S1908" s="99"/>
      <c r="T1908" s="9"/>
    </row>
    <row r="1909" spans="1:20" x14ac:dyDescent="0.15">
      <c r="A1909" s="97"/>
      <c r="B1909" s="19"/>
      <c r="C1909" s="2"/>
      <c r="D1909" s="16"/>
      <c r="E1909" s="17"/>
      <c r="F1909" s="17"/>
      <c r="G1909" s="17"/>
      <c r="H1909" s="17"/>
      <c r="I1909" s="16"/>
      <c r="J1909" s="99"/>
      <c r="K1909" s="3"/>
      <c r="L1909" s="20"/>
      <c r="M1909" s="15"/>
      <c r="N1909" s="15"/>
      <c r="O1909" s="20"/>
      <c r="P1909" s="2"/>
      <c r="Q1909" s="2"/>
      <c r="R1909" s="4"/>
      <c r="S1909" s="99"/>
      <c r="T1909" s="9"/>
    </row>
    <row r="1910" spans="1:20" x14ac:dyDescent="0.15">
      <c r="A1910" s="97"/>
      <c r="B1910" s="19"/>
      <c r="C1910" s="2"/>
      <c r="D1910" s="16"/>
      <c r="E1910" s="17"/>
      <c r="F1910" s="17"/>
      <c r="G1910" s="17"/>
      <c r="H1910" s="17"/>
      <c r="I1910" s="16"/>
      <c r="J1910" s="99"/>
      <c r="K1910" s="3"/>
      <c r="L1910" s="20"/>
      <c r="M1910" s="15"/>
      <c r="N1910" s="15"/>
      <c r="O1910" s="20"/>
      <c r="P1910" s="2"/>
      <c r="Q1910" s="2"/>
      <c r="R1910" s="4"/>
      <c r="S1910" s="99"/>
      <c r="T1910" s="9"/>
    </row>
    <row r="1911" spans="1:20" x14ac:dyDescent="0.15">
      <c r="A1911" s="97"/>
      <c r="B1911" s="19"/>
      <c r="C1911" s="2"/>
      <c r="D1911" s="16"/>
      <c r="E1911" s="17"/>
      <c r="F1911" s="17"/>
      <c r="G1911" s="17"/>
      <c r="H1911" s="17"/>
      <c r="I1911" s="16"/>
      <c r="J1911" s="99"/>
      <c r="K1911" s="3"/>
      <c r="L1911" s="20"/>
      <c r="M1911" s="15"/>
      <c r="N1911" s="15"/>
      <c r="O1911" s="20"/>
      <c r="P1911" s="2"/>
      <c r="Q1911" s="2"/>
      <c r="R1911" s="4"/>
      <c r="S1911" s="99"/>
      <c r="T1911" s="9"/>
    </row>
    <row r="1912" spans="1:20" x14ac:dyDescent="0.15">
      <c r="A1912" s="97"/>
      <c r="B1912" s="19"/>
      <c r="C1912" s="2"/>
      <c r="D1912" s="16"/>
      <c r="E1912" s="17"/>
      <c r="F1912" s="17"/>
      <c r="G1912" s="17"/>
      <c r="H1912" s="17"/>
      <c r="I1912" s="16"/>
      <c r="J1912" s="99"/>
      <c r="K1912" s="3"/>
      <c r="L1912" s="20"/>
      <c r="M1912" s="15"/>
      <c r="N1912" s="15"/>
      <c r="O1912" s="20"/>
      <c r="P1912" s="2"/>
      <c r="Q1912" s="2"/>
      <c r="R1912" s="4"/>
      <c r="S1912" s="99"/>
      <c r="T1912" s="9"/>
    </row>
    <row r="1913" spans="1:20" x14ac:dyDescent="0.15">
      <c r="A1913" s="97"/>
      <c r="B1913" s="19"/>
      <c r="C1913" s="2"/>
      <c r="D1913" s="16"/>
      <c r="E1913" s="17"/>
      <c r="F1913" s="17"/>
      <c r="G1913" s="17"/>
      <c r="H1913" s="17"/>
      <c r="I1913" s="16"/>
      <c r="J1913" s="99"/>
      <c r="K1913" s="3"/>
      <c r="L1913" s="20"/>
      <c r="M1913" s="15"/>
      <c r="N1913" s="15"/>
      <c r="O1913" s="20"/>
      <c r="P1913" s="2"/>
      <c r="Q1913" s="2"/>
      <c r="R1913" s="4"/>
      <c r="S1913" s="99"/>
      <c r="T1913" s="9"/>
    </row>
    <row r="1914" spans="1:20" x14ac:dyDescent="0.15">
      <c r="A1914" s="97"/>
      <c r="B1914" s="19"/>
      <c r="C1914" s="2"/>
      <c r="D1914" s="16"/>
      <c r="E1914" s="17"/>
      <c r="F1914" s="17"/>
      <c r="G1914" s="17"/>
      <c r="H1914" s="17"/>
      <c r="I1914" s="16"/>
      <c r="J1914" s="99"/>
      <c r="K1914" s="3"/>
      <c r="L1914" s="20"/>
      <c r="M1914" s="15"/>
      <c r="N1914" s="15"/>
      <c r="O1914" s="20"/>
      <c r="P1914" s="2"/>
      <c r="Q1914" s="2"/>
      <c r="R1914" s="4"/>
      <c r="S1914" s="99"/>
      <c r="T1914" s="9"/>
    </row>
    <row r="1915" spans="1:20" x14ac:dyDescent="0.15">
      <c r="A1915" s="97"/>
      <c r="B1915" s="19"/>
      <c r="C1915" s="2"/>
      <c r="D1915" s="16"/>
      <c r="E1915" s="17"/>
      <c r="F1915" s="17"/>
      <c r="G1915" s="17"/>
      <c r="H1915" s="17"/>
      <c r="I1915" s="16"/>
      <c r="J1915" s="99"/>
      <c r="K1915" s="3"/>
      <c r="L1915" s="20"/>
      <c r="M1915" s="15"/>
      <c r="N1915" s="15"/>
      <c r="O1915" s="20"/>
      <c r="P1915" s="2"/>
      <c r="Q1915" s="2"/>
      <c r="R1915" s="4"/>
      <c r="S1915" s="99"/>
      <c r="T1915" s="9"/>
    </row>
    <row r="1916" spans="1:20" x14ac:dyDescent="0.15">
      <c r="A1916" s="97"/>
      <c r="B1916" s="19"/>
      <c r="C1916" s="2"/>
      <c r="D1916" s="16"/>
      <c r="E1916" s="17"/>
      <c r="F1916" s="17"/>
      <c r="G1916" s="17"/>
      <c r="H1916" s="17"/>
      <c r="I1916" s="16"/>
      <c r="J1916" s="99"/>
      <c r="K1916" s="3"/>
      <c r="L1916" s="20"/>
      <c r="M1916" s="15"/>
      <c r="N1916" s="15"/>
      <c r="O1916" s="20"/>
      <c r="P1916" s="2"/>
      <c r="Q1916" s="2"/>
      <c r="R1916" s="4"/>
      <c r="S1916" s="99"/>
      <c r="T1916" s="9"/>
    </row>
    <row r="1917" spans="1:20" x14ac:dyDescent="0.15">
      <c r="A1917" s="97"/>
      <c r="B1917" s="19"/>
      <c r="C1917" s="2"/>
      <c r="D1917" s="16"/>
      <c r="E1917" s="17"/>
      <c r="F1917" s="17"/>
      <c r="G1917" s="17"/>
      <c r="H1917" s="17"/>
      <c r="I1917" s="16"/>
      <c r="J1917" s="99"/>
      <c r="K1917" s="3"/>
      <c r="L1917" s="20"/>
      <c r="M1917" s="15"/>
      <c r="N1917" s="15"/>
      <c r="O1917" s="20"/>
      <c r="P1917" s="2"/>
      <c r="Q1917" s="2"/>
      <c r="R1917" s="4"/>
      <c r="S1917" s="99"/>
      <c r="T1917" s="9"/>
    </row>
    <row r="1918" spans="1:20" x14ac:dyDescent="0.15">
      <c r="A1918" s="97"/>
      <c r="B1918" s="19"/>
      <c r="C1918" s="2"/>
      <c r="D1918" s="16"/>
      <c r="E1918" s="17"/>
      <c r="F1918" s="17"/>
      <c r="G1918" s="17"/>
      <c r="H1918" s="17"/>
      <c r="I1918" s="16"/>
      <c r="J1918" s="99"/>
      <c r="K1918" s="3"/>
      <c r="L1918" s="20"/>
      <c r="M1918" s="15"/>
      <c r="N1918" s="15"/>
      <c r="O1918" s="20"/>
      <c r="P1918" s="2"/>
      <c r="Q1918" s="2"/>
      <c r="R1918" s="4"/>
      <c r="S1918" s="99"/>
      <c r="T1918" s="9"/>
    </row>
    <row r="1919" spans="1:20" x14ac:dyDescent="0.15">
      <c r="A1919" s="97"/>
      <c r="B1919" s="19"/>
      <c r="C1919" s="2"/>
      <c r="D1919" s="16"/>
      <c r="E1919" s="17"/>
      <c r="F1919" s="17"/>
      <c r="G1919" s="17"/>
      <c r="H1919" s="17"/>
      <c r="I1919" s="16"/>
      <c r="J1919" s="99"/>
      <c r="K1919" s="3"/>
      <c r="L1919" s="20"/>
      <c r="M1919" s="15"/>
      <c r="N1919" s="15"/>
      <c r="O1919" s="20"/>
      <c r="P1919" s="2"/>
      <c r="Q1919" s="2"/>
      <c r="R1919" s="4"/>
      <c r="S1919" s="99"/>
      <c r="T1919" s="9"/>
    </row>
    <row r="1920" spans="1:20" x14ac:dyDescent="0.15">
      <c r="A1920" s="97"/>
      <c r="B1920" s="19"/>
      <c r="C1920" s="2"/>
      <c r="D1920" s="16"/>
      <c r="E1920" s="17"/>
      <c r="F1920" s="17"/>
      <c r="G1920" s="17"/>
      <c r="H1920" s="17"/>
      <c r="I1920" s="16"/>
      <c r="J1920" s="99"/>
      <c r="K1920" s="3"/>
      <c r="L1920" s="20"/>
      <c r="M1920" s="15"/>
      <c r="N1920" s="15"/>
      <c r="O1920" s="20"/>
      <c r="P1920" s="2"/>
      <c r="Q1920" s="2"/>
      <c r="R1920" s="4"/>
      <c r="S1920" s="99"/>
      <c r="T1920" s="9"/>
    </row>
    <row r="1921" spans="1:20" x14ac:dyDescent="0.15">
      <c r="A1921" s="97"/>
      <c r="B1921" s="19"/>
      <c r="C1921" s="2"/>
      <c r="D1921" s="16"/>
      <c r="E1921" s="17"/>
      <c r="F1921" s="17"/>
      <c r="G1921" s="17"/>
      <c r="H1921" s="17"/>
      <c r="I1921" s="16"/>
      <c r="J1921" s="99"/>
      <c r="K1921" s="3"/>
      <c r="L1921" s="20"/>
      <c r="M1921" s="15"/>
      <c r="N1921" s="15"/>
      <c r="O1921" s="20"/>
      <c r="P1921" s="2"/>
      <c r="Q1921" s="2"/>
      <c r="R1921" s="4"/>
      <c r="S1921" s="99"/>
      <c r="T1921" s="9"/>
    </row>
    <row r="1922" spans="1:20" x14ac:dyDescent="0.15">
      <c r="A1922" s="97"/>
      <c r="B1922" s="19"/>
      <c r="C1922" s="2"/>
      <c r="D1922" s="16"/>
      <c r="E1922" s="17"/>
      <c r="F1922" s="17"/>
      <c r="G1922" s="17"/>
      <c r="H1922" s="17"/>
      <c r="I1922" s="16"/>
      <c r="J1922" s="99"/>
      <c r="K1922" s="3"/>
      <c r="L1922" s="20"/>
      <c r="M1922" s="15"/>
      <c r="N1922" s="15"/>
      <c r="O1922" s="20"/>
      <c r="P1922" s="2"/>
      <c r="Q1922" s="2"/>
      <c r="R1922" s="4"/>
      <c r="S1922" s="99"/>
      <c r="T1922" s="9"/>
    </row>
    <row r="1923" spans="1:20" x14ac:dyDescent="0.15">
      <c r="A1923" s="97"/>
      <c r="B1923" s="19"/>
      <c r="C1923" s="2"/>
      <c r="D1923" s="16"/>
      <c r="E1923" s="17"/>
      <c r="F1923" s="17"/>
      <c r="G1923" s="17"/>
      <c r="H1923" s="17"/>
      <c r="I1923" s="16"/>
      <c r="J1923" s="99"/>
      <c r="K1923" s="3"/>
      <c r="L1923" s="20"/>
      <c r="M1923" s="15"/>
      <c r="N1923" s="15"/>
      <c r="O1923" s="20"/>
      <c r="P1923" s="2"/>
      <c r="Q1923" s="2"/>
      <c r="R1923" s="4"/>
      <c r="S1923" s="99"/>
      <c r="T1923" s="9"/>
    </row>
    <row r="1924" spans="1:20" x14ac:dyDescent="0.15">
      <c r="A1924" s="97"/>
      <c r="B1924" s="19"/>
      <c r="C1924" s="2"/>
      <c r="D1924" s="16"/>
      <c r="E1924" s="17"/>
      <c r="F1924" s="17"/>
      <c r="G1924" s="17"/>
      <c r="H1924" s="17"/>
      <c r="I1924" s="16"/>
      <c r="J1924" s="99"/>
      <c r="K1924" s="3"/>
      <c r="L1924" s="20"/>
      <c r="M1924" s="15"/>
      <c r="N1924" s="15"/>
      <c r="O1924" s="20"/>
      <c r="P1924" s="2"/>
      <c r="Q1924" s="2"/>
      <c r="R1924" s="4"/>
      <c r="S1924" s="99"/>
      <c r="T1924" s="9"/>
    </row>
    <row r="1925" spans="1:20" x14ac:dyDescent="0.15">
      <c r="A1925" s="97"/>
      <c r="B1925" s="19"/>
      <c r="C1925" s="2"/>
      <c r="D1925" s="16"/>
      <c r="E1925" s="17"/>
      <c r="F1925" s="17"/>
      <c r="G1925" s="17"/>
      <c r="H1925" s="17"/>
      <c r="I1925" s="16"/>
      <c r="J1925" s="99"/>
      <c r="K1925" s="3"/>
      <c r="L1925" s="20"/>
      <c r="M1925" s="15"/>
      <c r="N1925" s="15"/>
      <c r="O1925" s="20"/>
      <c r="P1925" s="2"/>
      <c r="Q1925" s="2"/>
      <c r="R1925" s="4"/>
      <c r="S1925" s="99"/>
      <c r="T1925" s="9"/>
    </row>
    <row r="1926" spans="1:20" x14ac:dyDescent="0.15">
      <c r="A1926" s="97"/>
      <c r="B1926" s="19"/>
      <c r="C1926" s="2"/>
      <c r="D1926" s="16"/>
      <c r="E1926" s="17"/>
      <c r="F1926" s="17"/>
      <c r="G1926" s="17"/>
      <c r="H1926" s="17"/>
      <c r="I1926" s="16"/>
      <c r="J1926" s="99"/>
      <c r="K1926" s="3"/>
      <c r="L1926" s="20"/>
      <c r="M1926" s="15"/>
      <c r="N1926" s="15"/>
      <c r="O1926" s="20"/>
      <c r="P1926" s="2"/>
      <c r="Q1926" s="2"/>
      <c r="R1926" s="4"/>
      <c r="S1926" s="99"/>
      <c r="T1926" s="9"/>
    </row>
    <row r="1927" spans="1:20" x14ac:dyDescent="0.15">
      <c r="A1927" s="97"/>
      <c r="B1927" s="19"/>
      <c r="C1927" s="2"/>
      <c r="D1927" s="16"/>
      <c r="E1927" s="17"/>
      <c r="F1927" s="17"/>
      <c r="G1927" s="17"/>
      <c r="H1927" s="17"/>
      <c r="I1927" s="16"/>
      <c r="J1927" s="99"/>
      <c r="K1927" s="3"/>
      <c r="L1927" s="20"/>
      <c r="M1927" s="15"/>
      <c r="N1927" s="15"/>
      <c r="O1927" s="20"/>
      <c r="P1927" s="2"/>
      <c r="Q1927" s="2"/>
      <c r="R1927" s="4"/>
      <c r="S1927" s="99"/>
      <c r="T1927" s="9"/>
    </row>
    <row r="1928" spans="1:20" x14ac:dyDescent="0.15">
      <c r="A1928" s="97"/>
      <c r="B1928" s="19"/>
      <c r="C1928" s="2"/>
      <c r="D1928" s="16"/>
      <c r="E1928" s="17"/>
      <c r="F1928" s="17"/>
      <c r="G1928" s="17"/>
      <c r="H1928" s="17"/>
      <c r="I1928" s="16"/>
      <c r="J1928" s="99"/>
      <c r="K1928" s="3"/>
      <c r="L1928" s="20"/>
      <c r="M1928" s="15"/>
      <c r="N1928" s="15"/>
      <c r="O1928" s="20"/>
      <c r="P1928" s="2"/>
      <c r="Q1928" s="2"/>
      <c r="R1928" s="4"/>
      <c r="S1928" s="99"/>
      <c r="T1928" s="9"/>
    </row>
    <row r="1929" spans="1:20" x14ac:dyDescent="0.15">
      <c r="A1929" s="97"/>
      <c r="B1929" s="19"/>
      <c r="C1929" s="2"/>
      <c r="D1929" s="16"/>
      <c r="E1929" s="17"/>
      <c r="F1929" s="17"/>
      <c r="G1929" s="17"/>
      <c r="H1929" s="17"/>
      <c r="I1929" s="16"/>
      <c r="J1929" s="99"/>
      <c r="K1929" s="3"/>
      <c r="L1929" s="20"/>
      <c r="M1929" s="15"/>
      <c r="N1929" s="15"/>
      <c r="O1929" s="20"/>
      <c r="P1929" s="2"/>
      <c r="Q1929" s="2"/>
      <c r="R1929" s="4"/>
      <c r="S1929" s="99"/>
      <c r="T1929" s="9"/>
    </row>
    <row r="1930" spans="1:20" x14ac:dyDescent="0.15">
      <c r="A1930" s="97"/>
      <c r="B1930" s="19"/>
      <c r="C1930" s="2"/>
      <c r="D1930" s="16"/>
      <c r="E1930" s="17"/>
      <c r="F1930" s="17"/>
      <c r="G1930" s="17"/>
      <c r="H1930" s="17"/>
      <c r="I1930" s="16"/>
      <c r="J1930" s="99"/>
      <c r="K1930" s="3"/>
      <c r="L1930" s="20"/>
      <c r="M1930" s="15"/>
      <c r="N1930" s="15"/>
      <c r="O1930" s="20"/>
      <c r="P1930" s="2"/>
      <c r="Q1930" s="2"/>
      <c r="R1930" s="4"/>
      <c r="S1930" s="99"/>
      <c r="T1930" s="9"/>
    </row>
    <row r="1931" spans="1:20" x14ac:dyDescent="0.15">
      <c r="A1931" s="97"/>
      <c r="B1931" s="19"/>
      <c r="C1931" s="2"/>
      <c r="D1931" s="16"/>
      <c r="E1931" s="17"/>
      <c r="F1931" s="17"/>
      <c r="G1931" s="17"/>
      <c r="H1931" s="17"/>
      <c r="I1931" s="16"/>
      <c r="J1931" s="99"/>
      <c r="K1931" s="3"/>
      <c r="L1931" s="20"/>
      <c r="M1931" s="15"/>
      <c r="N1931" s="15"/>
      <c r="O1931" s="20"/>
      <c r="P1931" s="2"/>
      <c r="Q1931" s="2"/>
      <c r="R1931" s="4"/>
      <c r="S1931" s="99"/>
      <c r="T1931" s="9"/>
    </row>
    <row r="1932" spans="1:20" x14ac:dyDescent="0.15">
      <c r="A1932" s="97"/>
      <c r="B1932" s="19"/>
      <c r="C1932" s="2"/>
      <c r="D1932" s="16"/>
      <c r="E1932" s="17"/>
      <c r="F1932" s="17"/>
      <c r="G1932" s="17"/>
      <c r="H1932" s="17"/>
      <c r="I1932" s="16"/>
      <c r="J1932" s="99"/>
      <c r="K1932" s="3"/>
      <c r="L1932" s="20"/>
      <c r="M1932" s="15"/>
      <c r="N1932" s="15"/>
      <c r="O1932" s="20"/>
      <c r="P1932" s="2"/>
      <c r="Q1932" s="2"/>
      <c r="R1932" s="4"/>
      <c r="S1932" s="99"/>
      <c r="T1932" s="9"/>
    </row>
    <row r="1933" spans="1:20" x14ac:dyDescent="0.15">
      <c r="A1933" s="97"/>
      <c r="B1933" s="19"/>
      <c r="C1933" s="2"/>
      <c r="D1933" s="16"/>
      <c r="E1933" s="17"/>
      <c r="F1933" s="17"/>
      <c r="G1933" s="17"/>
      <c r="H1933" s="17"/>
      <c r="I1933" s="16"/>
      <c r="J1933" s="99"/>
      <c r="K1933" s="3"/>
      <c r="L1933" s="20"/>
      <c r="M1933" s="15"/>
      <c r="N1933" s="15"/>
      <c r="O1933" s="20"/>
      <c r="P1933" s="2"/>
      <c r="Q1933" s="2"/>
      <c r="R1933" s="4"/>
      <c r="S1933" s="99"/>
      <c r="T1933" s="9"/>
    </row>
    <row r="1934" spans="1:20" x14ac:dyDescent="0.15">
      <c r="A1934" s="97"/>
      <c r="B1934" s="19"/>
      <c r="C1934" s="2"/>
      <c r="D1934" s="16"/>
      <c r="E1934" s="17"/>
      <c r="F1934" s="17"/>
      <c r="G1934" s="17"/>
      <c r="H1934" s="17"/>
      <c r="I1934" s="16"/>
      <c r="J1934" s="99"/>
      <c r="K1934" s="3"/>
      <c r="L1934" s="20"/>
      <c r="M1934" s="15"/>
      <c r="N1934" s="15"/>
      <c r="O1934" s="20"/>
      <c r="P1934" s="2"/>
      <c r="Q1934" s="2"/>
      <c r="R1934" s="4"/>
      <c r="S1934" s="99"/>
      <c r="T1934" s="9"/>
    </row>
    <row r="1935" spans="1:20" x14ac:dyDescent="0.15">
      <c r="A1935" s="97"/>
      <c r="B1935" s="19"/>
      <c r="C1935" s="2"/>
      <c r="D1935" s="16"/>
      <c r="E1935" s="17"/>
      <c r="F1935" s="17"/>
      <c r="G1935" s="17"/>
      <c r="H1935" s="17"/>
      <c r="I1935" s="16"/>
      <c r="J1935" s="99"/>
      <c r="K1935" s="3"/>
      <c r="L1935" s="20"/>
      <c r="M1935" s="15"/>
      <c r="N1935" s="15"/>
      <c r="O1935" s="20"/>
      <c r="P1935" s="2"/>
      <c r="Q1935" s="2"/>
      <c r="R1935" s="4"/>
      <c r="S1935" s="99"/>
      <c r="T1935" s="9"/>
    </row>
    <row r="1936" spans="1:20" x14ac:dyDescent="0.15">
      <c r="A1936" s="97"/>
      <c r="B1936" s="19"/>
      <c r="C1936" s="2"/>
      <c r="D1936" s="16"/>
      <c r="E1936" s="17"/>
      <c r="F1936" s="17"/>
      <c r="G1936" s="17"/>
      <c r="H1936" s="17"/>
      <c r="I1936" s="16"/>
      <c r="J1936" s="99"/>
      <c r="K1936" s="3"/>
      <c r="L1936" s="20"/>
      <c r="M1936" s="15"/>
      <c r="N1936" s="15"/>
      <c r="O1936" s="20"/>
      <c r="P1936" s="2"/>
      <c r="Q1936" s="2"/>
      <c r="R1936" s="4"/>
      <c r="S1936" s="99"/>
      <c r="T1936" s="9"/>
    </row>
    <row r="1937" spans="1:20" x14ac:dyDescent="0.15">
      <c r="A1937" s="97"/>
      <c r="B1937" s="19"/>
      <c r="C1937" s="2"/>
      <c r="D1937" s="16"/>
      <c r="E1937" s="17"/>
      <c r="F1937" s="17"/>
      <c r="G1937" s="17"/>
      <c r="H1937" s="17"/>
      <c r="I1937" s="16"/>
      <c r="J1937" s="99"/>
      <c r="K1937" s="3"/>
      <c r="L1937" s="20"/>
      <c r="M1937" s="15"/>
      <c r="N1937" s="15"/>
      <c r="O1937" s="20"/>
      <c r="P1937" s="2"/>
      <c r="Q1937" s="2"/>
      <c r="R1937" s="4"/>
      <c r="S1937" s="99"/>
      <c r="T1937" s="9"/>
    </row>
    <row r="1938" spans="1:20" x14ac:dyDescent="0.15">
      <c r="A1938" s="97"/>
      <c r="B1938" s="19"/>
      <c r="C1938" s="2"/>
      <c r="D1938" s="16"/>
      <c r="E1938" s="17"/>
      <c r="F1938" s="17"/>
      <c r="G1938" s="17"/>
      <c r="H1938" s="17"/>
      <c r="I1938" s="16"/>
      <c r="J1938" s="99"/>
      <c r="K1938" s="3"/>
      <c r="L1938" s="20"/>
      <c r="M1938" s="15"/>
      <c r="N1938" s="15"/>
      <c r="O1938" s="20"/>
      <c r="P1938" s="2"/>
      <c r="Q1938" s="2"/>
      <c r="R1938" s="4"/>
      <c r="S1938" s="99"/>
      <c r="T1938" s="9"/>
    </row>
    <row r="1939" spans="1:20" x14ac:dyDescent="0.15">
      <c r="A1939" s="97"/>
      <c r="B1939" s="19"/>
      <c r="C1939" s="2"/>
      <c r="D1939" s="16"/>
      <c r="E1939" s="17"/>
      <c r="F1939" s="17"/>
      <c r="G1939" s="17"/>
      <c r="H1939" s="17"/>
      <c r="I1939" s="16"/>
      <c r="J1939" s="99"/>
      <c r="K1939" s="3"/>
      <c r="L1939" s="20"/>
      <c r="M1939" s="15"/>
      <c r="N1939" s="15"/>
      <c r="O1939" s="20"/>
      <c r="P1939" s="2"/>
      <c r="Q1939" s="2"/>
      <c r="R1939" s="4"/>
      <c r="S1939" s="99"/>
      <c r="T1939" s="9"/>
    </row>
    <row r="1940" spans="1:20" x14ac:dyDescent="0.15">
      <c r="A1940" s="97"/>
      <c r="B1940" s="19"/>
      <c r="C1940" s="2"/>
      <c r="D1940" s="16"/>
      <c r="E1940" s="17"/>
      <c r="F1940" s="17"/>
      <c r="G1940" s="17"/>
      <c r="H1940" s="17"/>
      <c r="I1940" s="16"/>
      <c r="J1940" s="99"/>
      <c r="K1940" s="3"/>
      <c r="L1940" s="20"/>
      <c r="M1940" s="15"/>
      <c r="N1940" s="15"/>
      <c r="O1940" s="20"/>
      <c r="P1940" s="2"/>
      <c r="Q1940" s="2"/>
      <c r="R1940" s="4"/>
      <c r="S1940" s="99"/>
      <c r="T1940" s="9"/>
    </row>
    <row r="1941" spans="1:20" x14ac:dyDescent="0.15">
      <c r="A1941" s="97"/>
      <c r="B1941" s="19"/>
      <c r="C1941" s="2"/>
      <c r="D1941" s="16"/>
      <c r="E1941" s="17"/>
      <c r="F1941" s="17"/>
      <c r="G1941" s="17"/>
      <c r="H1941" s="17"/>
      <c r="I1941" s="16"/>
      <c r="J1941" s="99"/>
      <c r="K1941" s="3"/>
      <c r="L1941" s="20"/>
      <c r="M1941" s="15"/>
      <c r="N1941" s="15"/>
      <c r="O1941" s="20"/>
      <c r="P1941" s="2"/>
      <c r="Q1941" s="2"/>
      <c r="R1941" s="4"/>
      <c r="S1941" s="99"/>
      <c r="T1941" s="9"/>
    </row>
    <row r="1942" spans="1:20" x14ac:dyDescent="0.15">
      <c r="A1942" s="97"/>
      <c r="B1942" s="19"/>
      <c r="C1942" s="2"/>
      <c r="D1942" s="16"/>
      <c r="E1942" s="17"/>
      <c r="F1942" s="17"/>
      <c r="G1942" s="17"/>
      <c r="H1942" s="17"/>
      <c r="I1942" s="16"/>
      <c r="J1942" s="99"/>
      <c r="K1942" s="3"/>
      <c r="L1942" s="20"/>
      <c r="M1942" s="15"/>
      <c r="N1942" s="15"/>
      <c r="O1942" s="20"/>
      <c r="P1942" s="2"/>
      <c r="Q1942" s="2"/>
      <c r="R1942" s="4"/>
      <c r="S1942" s="99"/>
      <c r="T1942" s="9"/>
    </row>
    <row r="1943" spans="1:20" x14ac:dyDescent="0.15">
      <c r="A1943" s="97"/>
      <c r="B1943" s="19"/>
      <c r="C1943" s="2"/>
      <c r="D1943" s="16"/>
      <c r="E1943" s="17"/>
      <c r="F1943" s="17"/>
      <c r="G1943" s="17"/>
      <c r="H1943" s="17"/>
      <c r="I1943" s="16"/>
      <c r="J1943" s="99"/>
      <c r="K1943" s="3"/>
      <c r="L1943" s="20"/>
      <c r="M1943" s="15"/>
      <c r="N1943" s="15"/>
      <c r="O1943" s="20"/>
      <c r="P1943" s="2"/>
      <c r="Q1943" s="2"/>
      <c r="R1943" s="4"/>
      <c r="S1943" s="99"/>
      <c r="T1943" s="9"/>
    </row>
    <row r="1944" spans="1:20" x14ac:dyDescent="0.15">
      <c r="A1944" s="97"/>
      <c r="B1944" s="19"/>
      <c r="C1944" s="2"/>
      <c r="D1944" s="16"/>
      <c r="E1944" s="17"/>
      <c r="F1944" s="17"/>
      <c r="G1944" s="17"/>
      <c r="H1944" s="17"/>
      <c r="I1944" s="16"/>
      <c r="J1944" s="99"/>
      <c r="K1944" s="3"/>
      <c r="L1944" s="20"/>
      <c r="M1944" s="15"/>
      <c r="N1944" s="15"/>
      <c r="O1944" s="20"/>
      <c r="P1944" s="2"/>
      <c r="Q1944" s="2"/>
      <c r="R1944" s="4"/>
      <c r="S1944" s="99"/>
      <c r="T1944" s="9"/>
    </row>
    <row r="1945" spans="1:20" x14ac:dyDescent="0.15">
      <c r="A1945" s="97"/>
      <c r="B1945" s="19"/>
      <c r="C1945" s="2"/>
      <c r="D1945" s="16"/>
      <c r="E1945" s="17"/>
      <c r="F1945" s="17"/>
      <c r="G1945" s="17"/>
      <c r="H1945" s="17"/>
      <c r="I1945" s="16"/>
      <c r="J1945" s="99"/>
      <c r="K1945" s="3"/>
      <c r="L1945" s="20"/>
      <c r="M1945" s="15"/>
      <c r="N1945" s="15"/>
      <c r="O1945" s="20"/>
      <c r="P1945" s="2"/>
      <c r="Q1945" s="2"/>
      <c r="R1945" s="4"/>
      <c r="S1945" s="99"/>
      <c r="T1945" s="9"/>
    </row>
    <row r="1946" spans="1:20" x14ac:dyDescent="0.15">
      <c r="A1946" s="97"/>
      <c r="B1946" s="19"/>
      <c r="C1946" s="2"/>
      <c r="D1946" s="16"/>
      <c r="E1946" s="17"/>
      <c r="F1946" s="17"/>
      <c r="G1946" s="17"/>
      <c r="H1946" s="17"/>
      <c r="I1946" s="16"/>
      <c r="J1946" s="99"/>
      <c r="K1946" s="3"/>
      <c r="L1946" s="20"/>
      <c r="M1946" s="15"/>
      <c r="N1946" s="15"/>
      <c r="O1946" s="20"/>
      <c r="P1946" s="2"/>
      <c r="Q1946" s="2"/>
      <c r="R1946" s="4"/>
      <c r="S1946" s="99"/>
      <c r="T1946" s="9"/>
    </row>
    <row r="1947" spans="1:20" x14ac:dyDescent="0.15">
      <c r="A1947" s="97"/>
      <c r="B1947" s="19"/>
      <c r="C1947" s="2"/>
      <c r="D1947" s="16"/>
      <c r="E1947" s="17"/>
      <c r="F1947" s="17"/>
      <c r="G1947" s="17"/>
      <c r="H1947" s="17"/>
      <c r="I1947" s="16"/>
      <c r="J1947" s="99"/>
      <c r="K1947" s="3"/>
      <c r="L1947" s="20"/>
      <c r="M1947" s="15"/>
      <c r="N1947" s="15"/>
      <c r="O1947" s="20"/>
      <c r="P1947" s="2"/>
      <c r="Q1947" s="2"/>
      <c r="R1947" s="4"/>
      <c r="S1947" s="99"/>
      <c r="T1947" s="9"/>
    </row>
    <row r="1948" spans="1:20" x14ac:dyDescent="0.15">
      <c r="A1948" s="97"/>
      <c r="B1948" s="19"/>
      <c r="C1948" s="2"/>
      <c r="D1948" s="16"/>
      <c r="E1948" s="17"/>
      <c r="F1948" s="17"/>
      <c r="G1948" s="17"/>
      <c r="H1948" s="17"/>
      <c r="I1948" s="16"/>
      <c r="J1948" s="99"/>
      <c r="K1948" s="3"/>
      <c r="L1948" s="20"/>
      <c r="M1948" s="15"/>
      <c r="N1948" s="15"/>
      <c r="O1948" s="20"/>
      <c r="P1948" s="2"/>
      <c r="Q1948" s="2"/>
      <c r="R1948" s="4"/>
      <c r="S1948" s="99"/>
      <c r="T1948" s="9"/>
    </row>
    <row r="1949" spans="1:20" x14ac:dyDescent="0.15">
      <c r="A1949" s="97"/>
      <c r="B1949" s="19"/>
      <c r="C1949" s="2"/>
      <c r="D1949" s="16"/>
      <c r="E1949" s="17"/>
      <c r="F1949" s="17"/>
      <c r="G1949" s="17"/>
      <c r="H1949" s="17"/>
      <c r="I1949" s="16"/>
      <c r="J1949" s="99"/>
      <c r="K1949" s="3"/>
      <c r="L1949" s="20"/>
      <c r="M1949" s="15"/>
      <c r="N1949" s="15"/>
      <c r="O1949" s="20"/>
      <c r="P1949" s="2"/>
      <c r="Q1949" s="2"/>
      <c r="R1949" s="4"/>
      <c r="S1949" s="99"/>
      <c r="T1949" s="9"/>
    </row>
    <row r="1950" spans="1:20" x14ac:dyDescent="0.15">
      <c r="A1950" s="97"/>
      <c r="B1950" s="19"/>
      <c r="C1950" s="2"/>
      <c r="D1950" s="16"/>
      <c r="E1950" s="17"/>
      <c r="F1950" s="17"/>
      <c r="G1950" s="17"/>
      <c r="H1950" s="17"/>
      <c r="I1950" s="16"/>
      <c r="J1950" s="99"/>
      <c r="K1950" s="3"/>
      <c r="L1950" s="20"/>
      <c r="M1950" s="15"/>
      <c r="N1950" s="15"/>
      <c r="O1950" s="20"/>
      <c r="P1950" s="2"/>
      <c r="Q1950" s="2"/>
      <c r="R1950" s="4"/>
      <c r="S1950" s="99"/>
      <c r="T1950" s="9"/>
    </row>
    <row r="1951" spans="1:20" x14ac:dyDescent="0.15">
      <c r="A1951" s="97"/>
      <c r="B1951" s="19"/>
      <c r="C1951" s="2"/>
      <c r="D1951" s="16"/>
      <c r="E1951" s="17"/>
      <c r="F1951" s="17"/>
      <c r="G1951" s="17"/>
      <c r="H1951" s="17"/>
      <c r="I1951" s="16"/>
      <c r="J1951" s="99"/>
      <c r="K1951" s="3"/>
      <c r="L1951" s="20"/>
      <c r="M1951" s="15"/>
      <c r="N1951" s="15"/>
      <c r="O1951" s="20"/>
      <c r="P1951" s="2"/>
      <c r="Q1951" s="2"/>
      <c r="R1951" s="4"/>
      <c r="S1951" s="99"/>
      <c r="T1951" s="9"/>
    </row>
    <row r="1952" spans="1:20" x14ac:dyDescent="0.15">
      <c r="A1952" s="97"/>
      <c r="B1952" s="19"/>
      <c r="C1952" s="2"/>
      <c r="D1952" s="16"/>
      <c r="E1952" s="17"/>
      <c r="F1952" s="17"/>
      <c r="G1952" s="17"/>
      <c r="H1952" s="17"/>
      <c r="I1952" s="16"/>
      <c r="J1952" s="99"/>
      <c r="K1952" s="3"/>
      <c r="L1952" s="20"/>
      <c r="M1952" s="15"/>
      <c r="N1952" s="15"/>
      <c r="O1952" s="20"/>
      <c r="P1952" s="2"/>
      <c r="Q1952" s="2"/>
      <c r="R1952" s="4"/>
      <c r="S1952" s="99"/>
      <c r="T1952" s="9"/>
    </row>
    <row r="1953" spans="1:20" x14ac:dyDescent="0.15">
      <c r="A1953" s="97"/>
      <c r="B1953" s="19"/>
      <c r="C1953" s="2"/>
      <c r="D1953" s="16"/>
      <c r="E1953" s="17"/>
      <c r="F1953" s="17"/>
      <c r="G1953" s="17"/>
      <c r="H1953" s="17"/>
      <c r="I1953" s="16"/>
      <c r="J1953" s="99"/>
      <c r="K1953" s="3"/>
      <c r="L1953" s="20"/>
      <c r="M1953" s="15"/>
      <c r="N1953" s="15"/>
      <c r="O1953" s="20"/>
      <c r="P1953" s="2"/>
      <c r="Q1953" s="2"/>
      <c r="R1953" s="4"/>
      <c r="S1953" s="99"/>
      <c r="T1953" s="9"/>
    </row>
    <row r="1954" spans="1:20" x14ac:dyDescent="0.15">
      <c r="A1954" s="97"/>
      <c r="B1954" s="19"/>
      <c r="C1954" s="2"/>
      <c r="D1954" s="16"/>
      <c r="E1954" s="17"/>
      <c r="F1954" s="17"/>
      <c r="G1954" s="17"/>
      <c r="H1954" s="17"/>
      <c r="I1954" s="16"/>
      <c r="J1954" s="99"/>
      <c r="K1954" s="3"/>
      <c r="L1954" s="20"/>
      <c r="M1954" s="15"/>
      <c r="N1954" s="15"/>
      <c r="O1954" s="20"/>
      <c r="P1954" s="2"/>
      <c r="Q1954" s="2"/>
      <c r="R1954" s="4"/>
      <c r="S1954" s="99"/>
      <c r="T1954" s="9"/>
    </row>
    <row r="1955" spans="1:20" x14ac:dyDescent="0.15">
      <c r="A1955" s="97"/>
      <c r="B1955" s="19"/>
      <c r="C1955" s="2"/>
      <c r="D1955" s="16"/>
      <c r="E1955" s="17"/>
      <c r="F1955" s="17"/>
      <c r="G1955" s="17"/>
      <c r="H1955" s="17"/>
      <c r="I1955" s="16"/>
      <c r="J1955" s="99"/>
      <c r="K1955" s="3"/>
      <c r="L1955" s="20"/>
      <c r="M1955" s="15"/>
      <c r="N1955" s="15"/>
      <c r="O1955" s="20"/>
      <c r="P1955" s="2"/>
      <c r="Q1955" s="2"/>
      <c r="R1955" s="4"/>
      <c r="S1955" s="99"/>
      <c r="T1955" s="9"/>
    </row>
    <row r="1956" spans="1:20" x14ac:dyDescent="0.15">
      <c r="A1956" s="97"/>
      <c r="B1956" s="19"/>
      <c r="C1956" s="2"/>
      <c r="D1956" s="16"/>
      <c r="E1956" s="17"/>
      <c r="F1956" s="17"/>
      <c r="G1956" s="17"/>
      <c r="H1956" s="17"/>
      <c r="I1956" s="16"/>
      <c r="J1956" s="99"/>
      <c r="K1956" s="3"/>
      <c r="L1956" s="20"/>
      <c r="M1956" s="15"/>
      <c r="N1956" s="15"/>
      <c r="O1956" s="20"/>
      <c r="P1956" s="2"/>
      <c r="Q1956" s="2"/>
      <c r="R1956" s="4"/>
      <c r="S1956" s="99"/>
      <c r="T1956" s="9"/>
    </row>
    <row r="1957" spans="1:20" x14ac:dyDescent="0.15">
      <c r="A1957" s="97"/>
      <c r="B1957" s="19"/>
      <c r="C1957" s="2"/>
      <c r="D1957" s="16"/>
      <c r="E1957" s="17"/>
      <c r="F1957" s="17"/>
      <c r="G1957" s="17"/>
      <c r="H1957" s="17"/>
      <c r="I1957" s="16"/>
      <c r="J1957" s="99"/>
      <c r="K1957" s="3"/>
      <c r="L1957" s="20"/>
      <c r="M1957" s="15"/>
      <c r="N1957" s="15"/>
      <c r="O1957" s="20"/>
      <c r="P1957" s="2"/>
      <c r="Q1957" s="2"/>
      <c r="R1957" s="4"/>
      <c r="S1957" s="99"/>
      <c r="T1957" s="9"/>
    </row>
    <row r="1958" spans="1:20" x14ac:dyDescent="0.15">
      <c r="A1958" s="97"/>
      <c r="B1958" s="19"/>
      <c r="C1958" s="2"/>
      <c r="D1958" s="16"/>
      <c r="E1958" s="17"/>
      <c r="F1958" s="17"/>
      <c r="G1958" s="17"/>
      <c r="H1958" s="17"/>
      <c r="I1958" s="16"/>
      <c r="J1958" s="99"/>
      <c r="K1958" s="3"/>
      <c r="L1958" s="20"/>
      <c r="M1958" s="15"/>
      <c r="N1958" s="15"/>
      <c r="O1958" s="20"/>
      <c r="P1958" s="2"/>
      <c r="Q1958" s="2"/>
      <c r="R1958" s="4"/>
      <c r="S1958" s="99"/>
      <c r="T1958" s="9"/>
    </row>
    <row r="1959" spans="1:20" x14ac:dyDescent="0.15">
      <c r="A1959" s="97"/>
      <c r="B1959" s="19"/>
      <c r="C1959" s="2"/>
      <c r="D1959" s="16"/>
      <c r="E1959" s="17"/>
      <c r="F1959" s="17"/>
      <c r="G1959" s="17"/>
      <c r="H1959" s="17"/>
      <c r="I1959" s="16"/>
      <c r="J1959" s="99"/>
      <c r="K1959" s="3"/>
      <c r="L1959" s="20"/>
      <c r="M1959" s="15"/>
      <c r="N1959" s="15"/>
      <c r="O1959" s="20"/>
      <c r="P1959" s="2"/>
      <c r="Q1959" s="2"/>
      <c r="R1959" s="4"/>
      <c r="S1959" s="99"/>
      <c r="T1959" s="9"/>
    </row>
    <row r="1960" spans="1:20" x14ac:dyDescent="0.15">
      <c r="A1960" s="97"/>
      <c r="B1960" s="19"/>
      <c r="C1960" s="2"/>
      <c r="D1960" s="16"/>
      <c r="E1960" s="17"/>
      <c r="F1960" s="17"/>
      <c r="G1960" s="17"/>
      <c r="H1960" s="17"/>
      <c r="I1960" s="16"/>
      <c r="J1960" s="99"/>
      <c r="K1960" s="3"/>
      <c r="L1960" s="20"/>
      <c r="M1960" s="15"/>
      <c r="N1960" s="15"/>
      <c r="O1960" s="20"/>
      <c r="P1960" s="2"/>
      <c r="Q1960" s="2"/>
      <c r="R1960" s="4"/>
      <c r="S1960" s="99"/>
      <c r="T1960" s="9"/>
    </row>
    <row r="1961" spans="1:20" x14ac:dyDescent="0.15">
      <c r="A1961" s="97"/>
      <c r="B1961" s="19"/>
      <c r="C1961" s="2"/>
      <c r="D1961" s="16"/>
      <c r="E1961" s="17"/>
      <c r="F1961" s="17"/>
      <c r="G1961" s="17"/>
      <c r="H1961" s="17"/>
      <c r="I1961" s="16"/>
      <c r="J1961" s="99"/>
      <c r="K1961" s="3"/>
      <c r="L1961" s="20"/>
      <c r="M1961" s="15"/>
      <c r="N1961" s="15"/>
      <c r="O1961" s="20"/>
      <c r="P1961" s="2"/>
      <c r="Q1961" s="2"/>
      <c r="R1961" s="4"/>
      <c r="S1961" s="99"/>
      <c r="T1961" s="9"/>
    </row>
    <row r="1962" spans="1:20" x14ac:dyDescent="0.15">
      <c r="A1962" s="97"/>
      <c r="B1962" s="19"/>
      <c r="C1962" s="2"/>
      <c r="D1962" s="16"/>
      <c r="E1962" s="17"/>
      <c r="F1962" s="17"/>
      <c r="G1962" s="17"/>
      <c r="H1962" s="17"/>
      <c r="I1962" s="16"/>
      <c r="J1962" s="99"/>
      <c r="K1962" s="3"/>
      <c r="L1962" s="20"/>
      <c r="M1962" s="15"/>
      <c r="N1962" s="15"/>
      <c r="O1962" s="20"/>
      <c r="P1962" s="2"/>
      <c r="Q1962" s="2"/>
      <c r="R1962" s="4"/>
      <c r="S1962" s="99"/>
      <c r="T1962" s="9"/>
    </row>
    <row r="1963" spans="1:20" x14ac:dyDescent="0.15">
      <c r="A1963" s="97"/>
      <c r="B1963" s="19"/>
      <c r="C1963" s="2"/>
      <c r="D1963" s="16"/>
      <c r="E1963" s="17"/>
      <c r="F1963" s="17"/>
      <c r="G1963" s="17"/>
      <c r="H1963" s="17"/>
      <c r="I1963" s="16"/>
      <c r="J1963" s="99"/>
      <c r="K1963" s="3"/>
      <c r="L1963" s="20"/>
      <c r="M1963" s="15"/>
      <c r="N1963" s="15"/>
      <c r="O1963" s="20"/>
      <c r="P1963" s="2"/>
      <c r="Q1963" s="2"/>
      <c r="R1963" s="4"/>
      <c r="S1963" s="99"/>
      <c r="T1963" s="9"/>
    </row>
    <row r="1964" spans="1:20" x14ac:dyDescent="0.15">
      <c r="A1964" s="97"/>
      <c r="B1964" s="19"/>
      <c r="C1964" s="2"/>
      <c r="D1964" s="16"/>
      <c r="E1964" s="17"/>
      <c r="F1964" s="17"/>
      <c r="G1964" s="17"/>
      <c r="H1964" s="17"/>
      <c r="I1964" s="16"/>
      <c r="J1964" s="99"/>
      <c r="K1964" s="3"/>
      <c r="L1964" s="20"/>
      <c r="M1964" s="15"/>
      <c r="N1964" s="15"/>
      <c r="O1964" s="20"/>
      <c r="P1964" s="2"/>
      <c r="Q1964" s="2"/>
      <c r="R1964" s="4"/>
      <c r="S1964" s="99"/>
      <c r="T1964" s="9"/>
    </row>
    <row r="1965" spans="1:20" x14ac:dyDescent="0.15">
      <c r="A1965" s="97"/>
      <c r="B1965" s="19"/>
      <c r="C1965" s="2"/>
      <c r="D1965" s="16"/>
      <c r="E1965" s="17"/>
      <c r="F1965" s="17"/>
      <c r="G1965" s="17"/>
      <c r="H1965" s="17"/>
      <c r="I1965" s="16"/>
      <c r="J1965" s="99"/>
      <c r="K1965" s="3"/>
      <c r="L1965" s="20"/>
      <c r="M1965" s="15"/>
      <c r="N1965" s="15"/>
      <c r="O1965" s="20"/>
      <c r="P1965" s="2"/>
      <c r="Q1965" s="2"/>
      <c r="R1965" s="4"/>
      <c r="S1965" s="99"/>
      <c r="T1965" s="9"/>
    </row>
    <row r="1966" spans="1:20" x14ac:dyDescent="0.15">
      <c r="A1966" s="97"/>
      <c r="B1966" s="19"/>
      <c r="C1966" s="2"/>
      <c r="D1966" s="16"/>
      <c r="E1966" s="17"/>
      <c r="F1966" s="17"/>
      <c r="G1966" s="17"/>
      <c r="H1966" s="17"/>
      <c r="I1966" s="16"/>
      <c r="J1966" s="99"/>
      <c r="K1966" s="3"/>
      <c r="L1966" s="20"/>
      <c r="M1966" s="15"/>
      <c r="N1966" s="15"/>
      <c r="O1966" s="20"/>
      <c r="P1966" s="2"/>
      <c r="Q1966" s="2"/>
      <c r="R1966" s="4"/>
      <c r="S1966" s="99"/>
      <c r="T1966" s="9"/>
    </row>
    <row r="1967" spans="1:20" x14ac:dyDescent="0.15">
      <c r="A1967" s="97"/>
      <c r="B1967" s="19"/>
      <c r="C1967" s="2"/>
      <c r="D1967" s="16"/>
      <c r="E1967" s="17"/>
      <c r="F1967" s="17"/>
      <c r="G1967" s="17"/>
      <c r="H1967" s="17"/>
      <c r="I1967" s="16"/>
      <c r="J1967" s="99"/>
      <c r="K1967" s="3"/>
      <c r="L1967" s="20"/>
      <c r="M1967" s="15"/>
      <c r="N1967" s="15"/>
      <c r="O1967" s="20"/>
      <c r="P1967" s="2"/>
      <c r="Q1967" s="2"/>
      <c r="R1967" s="4"/>
      <c r="S1967" s="99"/>
      <c r="T1967" s="9"/>
    </row>
    <row r="1968" spans="1:20" x14ac:dyDescent="0.15">
      <c r="A1968" s="97"/>
      <c r="B1968" s="19"/>
      <c r="C1968" s="2"/>
      <c r="D1968" s="16"/>
      <c r="E1968" s="17"/>
      <c r="F1968" s="17"/>
      <c r="G1968" s="17"/>
      <c r="H1968" s="17"/>
      <c r="I1968" s="16"/>
      <c r="J1968" s="99"/>
      <c r="K1968" s="3"/>
      <c r="L1968" s="20"/>
      <c r="M1968" s="15"/>
      <c r="N1968" s="15"/>
      <c r="O1968" s="20"/>
      <c r="P1968" s="2"/>
      <c r="Q1968" s="2"/>
      <c r="R1968" s="4"/>
      <c r="S1968" s="99"/>
      <c r="T1968" s="9"/>
    </row>
    <row r="1969" spans="1:20" x14ac:dyDescent="0.15">
      <c r="A1969" s="97"/>
      <c r="B1969" s="19"/>
      <c r="C1969" s="2"/>
      <c r="D1969" s="16"/>
      <c r="E1969" s="17"/>
      <c r="F1969" s="17"/>
      <c r="G1969" s="17"/>
      <c r="H1969" s="17"/>
      <c r="I1969" s="16"/>
      <c r="J1969" s="99"/>
      <c r="K1969" s="3"/>
      <c r="L1969" s="20"/>
      <c r="M1969" s="15"/>
      <c r="N1969" s="15"/>
      <c r="O1969" s="20"/>
      <c r="P1969" s="2"/>
      <c r="Q1969" s="2"/>
      <c r="R1969" s="4"/>
      <c r="S1969" s="99"/>
      <c r="T1969" s="9"/>
    </row>
    <row r="1970" spans="1:20" x14ac:dyDescent="0.15">
      <c r="A1970" s="97"/>
      <c r="B1970" s="19"/>
      <c r="C1970" s="2"/>
      <c r="D1970" s="16"/>
      <c r="E1970" s="17"/>
      <c r="F1970" s="17"/>
      <c r="G1970" s="17"/>
      <c r="H1970" s="17"/>
      <c r="I1970" s="16"/>
      <c r="J1970" s="99"/>
      <c r="K1970" s="3"/>
      <c r="L1970" s="20"/>
      <c r="M1970" s="15"/>
      <c r="N1970" s="15"/>
      <c r="O1970" s="20"/>
      <c r="P1970" s="2"/>
      <c r="Q1970" s="2"/>
      <c r="R1970" s="4"/>
      <c r="S1970" s="99"/>
      <c r="T1970" s="9"/>
    </row>
    <row r="1971" spans="1:20" x14ac:dyDescent="0.15">
      <c r="A1971" s="97"/>
      <c r="B1971" s="19"/>
      <c r="C1971" s="2"/>
      <c r="D1971" s="16"/>
      <c r="E1971" s="17"/>
      <c r="F1971" s="17"/>
      <c r="G1971" s="17"/>
      <c r="H1971" s="17"/>
      <c r="I1971" s="16"/>
      <c r="J1971" s="99"/>
      <c r="K1971" s="3"/>
      <c r="L1971" s="20"/>
      <c r="M1971" s="15"/>
      <c r="N1971" s="15"/>
      <c r="O1971" s="20"/>
      <c r="P1971" s="2"/>
      <c r="Q1971" s="2"/>
      <c r="R1971" s="4"/>
      <c r="S1971" s="99"/>
      <c r="T1971" s="9"/>
    </row>
    <row r="1972" spans="1:20" x14ac:dyDescent="0.15">
      <c r="A1972" s="97"/>
      <c r="B1972" s="19"/>
      <c r="C1972" s="2"/>
      <c r="D1972" s="16"/>
      <c r="E1972" s="17"/>
      <c r="F1972" s="17"/>
      <c r="G1972" s="17"/>
      <c r="H1972" s="17"/>
      <c r="I1972" s="16"/>
      <c r="J1972" s="99"/>
      <c r="K1972" s="3"/>
      <c r="L1972" s="20"/>
      <c r="M1972" s="15"/>
      <c r="N1972" s="15"/>
      <c r="O1972" s="20"/>
      <c r="P1972" s="2"/>
      <c r="Q1972" s="2"/>
      <c r="R1972" s="4"/>
      <c r="S1972" s="99"/>
      <c r="T1972" s="9"/>
    </row>
    <row r="1973" spans="1:20" x14ac:dyDescent="0.15">
      <c r="A1973" s="97"/>
      <c r="B1973" s="19"/>
      <c r="C1973" s="2"/>
      <c r="D1973" s="16"/>
      <c r="E1973" s="17"/>
      <c r="F1973" s="17"/>
      <c r="G1973" s="17"/>
      <c r="H1973" s="17"/>
      <c r="I1973" s="16"/>
      <c r="J1973" s="99"/>
      <c r="K1973" s="3"/>
      <c r="L1973" s="20"/>
      <c r="M1973" s="15"/>
      <c r="N1973" s="15"/>
      <c r="O1973" s="20"/>
      <c r="P1973" s="2"/>
      <c r="Q1973" s="2"/>
      <c r="R1973" s="4"/>
      <c r="S1973" s="99"/>
      <c r="T1973" s="9"/>
    </row>
    <row r="1974" spans="1:20" x14ac:dyDescent="0.15">
      <c r="A1974" s="97"/>
      <c r="B1974" s="19"/>
      <c r="C1974" s="2"/>
      <c r="D1974" s="16"/>
      <c r="E1974" s="17"/>
      <c r="F1974" s="17"/>
      <c r="G1974" s="17"/>
      <c r="H1974" s="17"/>
      <c r="I1974" s="16"/>
      <c r="J1974" s="99"/>
      <c r="K1974" s="3"/>
      <c r="L1974" s="20"/>
      <c r="M1974" s="15"/>
      <c r="N1974" s="15"/>
      <c r="O1974" s="20"/>
      <c r="P1974" s="2"/>
      <c r="Q1974" s="2"/>
      <c r="R1974" s="4"/>
      <c r="S1974" s="99"/>
      <c r="T1974" s="9"/>
    </row>
    <row r="1975" spans="1:20" x14ac:dyDescent="0.15">
      <c r="A1975" s="97"/>
      <c r="B1975" s="19"/>
      <c r="C1975" s="2"/>
      <c r="D1975" s="16"/>
      <c r="E1975" s="17"/>
      <c r="F1975" s="17"/>
      <c r="G1975" s="17"/>
      <c r="H1975" s="17"/>
      <c r="I1975" s="16"/>
      <c r="J1975" s="99"/>
      <c r="K1975" s="3"/>
      <c r="L1975" s="20"/>
      <c r="M1975" s="15"/>
      <c r="N1975" s="15"/>
      <c r="O1975" s="20"/>
      <c r="P1975" s="2"/>
      <c r="Q1975" s="2"/>
      <c r="R1975" s="4"/>
      <c r="S1975" s="99"/>
      <c r="T1975" s="9"/>
    </row>
    <row r="1976" spans="1:20" x14ac:dyDescent="0.15">
      <c r="A1976" s="97"/>
      <c r="B1976" s="19"/>
      <c r="C1976" s="2"/>
      <c r="D1976" s="16"/>
      <c r="E1976" s="17"/>
      <c r="F1976" s="17"/>
      <c r="G1976" s="17"/>
      <c r="H1976" s="17"/>
      <c r="I1976" s="16"/>
      <c r="J1976" s="99"/>
      <c r="K1976" s="3"/>
      <c r="L1976" s="20"/>
      <c r="M1976" s="15"/>
      <c r="N1976" s="15"/>
      <c r="O1976" s="20"/>
      <c r="P1976" s="2"/>
      <c r="Q1976" s="2"/>
      <c r="R1976" s="4"/>
      <c r="S1976" s="99"/>
      <c r="T1976" s="9"/>
    </row>
    <row r="1977" spans="1:20" x14ac:dyDescent="0.15">
      <c r="A1977" s="97"/>
      <c r="B1977" s="19"/>
      <c r="C1977" s="2"/>
      <c r="D1977" s="16"/>
      <c r="E1977" s="17"/>
      <c r="F1977" s="17"/>
      <c r="G1977" s="17"/>
      <c r="H1977" s="17"/>
      <c r="I1977" s="16"/>
      <c r="J1977" s="99"/>
      <c r="K1977" s="3"/>
      <c r="L1977" s="20"/>
      <c r="M1977" s="15"/>
      <c r="N1977" s="15"/>
      <c r="O1977" s="20"/>
      <c r="P1977" s="2"/>
      <c r="Q1977" s="2"/>
      <c r="R1977" s="4"/>
      <c r="S1977" s="99"/>
      <c r="T1977" s="9"/>
    </row>
    <row r="1978" spans="1:20" x14ac:dyDescent="0.15">
      <c r="A1978" s="97"/>
      <c r="B1978" s="19"/>
      <c r="C1978" s="2"/>
      <c r="D1978" s="16"/>
      <c r="E1978" s="17"/>
      <c r="F1978" s="17"/>
      <c r="G1978" s="17"/>
      <c r="H1978" s="17"/>
      <c r="I1978" s="16"/>
      <c r="J1978" s="99"/>
      <c r="K1978" s="3"/>
      <c r="L1978" s="20"/>
      <c r="M1978" s="15"/>
      <c r="N1978" s="15"/>
      <c r="O1978" s="20"/>
      <c r="P1978" s="2"/>
      <c r="Q1978" s="2"/>
      <c r="R1978" s="4"/>
      <c r="S1978" s="99"/>
      <c r="T1978" s="9"/>
    </row>
    <row r="1979" spans="1:20" x14ac:dyDescent="0.15">
      <c r="A1979" s="97"/>
      <c r="B1979" s="19"/>
      <c r="C1979" s="2"/>
      <c r="D1979" s="16"/>
      <c r="E1979" s="17"/>
      <c r="F1979" s="17"/>
      <c r="G1979" s="17"/>
      <c r="H1979" s="17"/>
      <c r="I1979" s="16"/>
      <c r="J1979" s="99"/>
      <c r="K1979" s="3"/>
      <c r="L1979" s="20"/>
      <c r="M1979" s="15"/>
      <c r="N1979" s="15"/>
      <c r="O1979" s="20"/>
      <c r="P1979" s="2"/>
      <c r="Q1979" s="2"/>
      <c r="R1979" s="4"/>
      <c r="S1979" s="99"/>
      <c r="T1979" s="9"/>
    </row>
    <row r="1980" spans="1:20" x14ac:dyDescent="0.15">
      <c r="A1980" s="97"/>
      <c r="B1980" s="19"/>
      <c r="C1980" s="2"/>
      <c r="D1980" s="16"/>
      <c r="E1980" s="17"/>
      <c r="F1980" s="17"/>
      <c r="G1980" s="17"/>
      <c r="H1980" s="17"/>
      <c r="I1980" s="16"/>
      <c r="J1980" s="99"/>
      <c r="K1980" s="3"/>
      <c r="L1980" s="20"/>
      <c r="M1980" s="15"/>
      <c r="N1980" s="15"/>
      <c r="O1980" s="20"/>
      <c r="P1980" s="2"/>
      <c r="Q1980" s="2"/>
      <c r="R1980" s="4"/>
      <c r="S1980" s="99"/>
      <c r="T1980" s="9"/>
    </row>
    <row r="1981" spans="1:20" x14ac:dyDescent="0.15">
      <c r="A1981" s="97"/>
      <c r="B1981" s="19"/>
      <c r="C1981" s="2"/>
      <c r="D1981" s="16"/>
      <c r="E1981" s="17"/>
      <c r="F1981" s="17"/>
      <c r="G1981" s="17"/>
      <c r="H1981" s="17"/>
      <c r="I1981" s="16"/>
      <c r="J1981" s="99"/>
      <c r="K1981" s="3"/>
      <c r="L1981" s="20"/>
      <c r="M1981" s="15"/>
      <c r="N1981" s="15"/>
      <c r="O1981" s="20"/>
      <c r="P1981" s="2"/>
      <c r="Q1981" s="2"/>
      <c r="R1981" s="4"/>
      <c r="S1981" s="99"/>
      <c r="T1981" s="9"/>
    </row>
    <row r="1982" spans="1:20" x14ac:dyDescent="0.15">
      <c r="A1982" s="97"/>
      <c r="B1982" s="19"/>
      <c r="C1982" s="2"/>
      <c r="D1982" s="16"/>
      <c r="E1982" s="17"/>
      <c r="F1982" s="17"/>
      <c r="G1982" s="17"/>
      <c r="H1982" s="17"/>
      <c r="I1982" s="16"/>
      <c r="J1982" s="99"/>
      <c r="K1982" s="3"/>
      <c r="L1982" s="20"/>
      <c r="M1982" s="15"/>
      <c r="N1982" s="15"/>
      <c r="O1982" s="20"/>
      <c r="P1982" s="2"/>
      <c r="Q1982" s="2"/>
      <c r="R1982" s="4"/>
      <c r="S1982" s="99"/>
      <c r="T1982" s="9"/>
    </row>
    <row r="1983" spans="1:20" x14ac:dyDescent="0.15">
      <c r="A1983" s="97"/>
      <c r="B1983" s="19"/>
      <c r="C1983" s="2"/>
      <c r="D1983" s="16"/>
      <c r="E1983" s="17"/>
      <c r="F1983" s="17"/>
      <c r="G1983" s="17"/>
      <c r="H1983" s="17"/>
      <c r="I1983" s="16"/>
      <c r="J1983" s="99"/>
      <c r="K1983" s="3"/>
      <c r="L1983" s="20"/>
      <c r="M1983" s="15"/>
      <c r="N1983" s="15"/>
      <c r="O1983" s="20"/>
      <c r="P1983" s="2"/>
      <c r="Q1983" s="2"/>
      <c r="R1983" s="4"/>
      <c r="S1983" s="99"/>
      <c r="T1983" s="9"/>
    </row>
    <row r="1984" spans="1:20" x14ac:dyDescent="0.15">
      <c r="A1984" s="97"/>
      <c r="B1984" s="19"/>
      <c r="C1984" s="2"/>
      <c r="D1984" s="16"/>
      <c r="E1984" s="17"/>
      <c r="F1984" s="17"/>
      <c r="G1984" s="17"/>
      <c r="H1984" s="17"/>
      <c r="I1984" s="16"/>
      <c r="J1984" s="99"/>
      <c r="K1984" s="3"/>
      <c r="L1984" s="20"/>
      <c r="M1984" s="15"/>
      <c r="N1984" s="15"/>
      <c r="O1984" s="20"/>
      <c r="P1984" s="2"/>
      <c r="Q1984" s="2"/>
      <c r="R1984" s="4"/>
      <c r="S1984" s="99"/>
      <c r="T1984" s="9"/>
    </row>
    <row r="1985" spans="1:20" x14ac:dyDescent="0.15">
      <c r="A1985" s="97"/>
      <c r="B1985" s="19"/>
      <c r="C1985" s="2"/>
      <c r="D1985" s="16"/>
      <c r="E1985" s="17"/>
      <c r="F1985" s="17"/>
      <c r="G1985" s="17"/>
      <c r="H1985" s="17"/>
      <c r="I1985" s="16"/>
      <c r="J1985" s="99"/>
      <c r="K1985" s="3"/>
      <c r="L1985" s="20"/>
      <c r="M1985" s="15"/>
      <c r="N1985" s="15"/>
      <c r="O1985" s="20"/>
      <c r="P1985" s="2"/>
      <c r="Q1985" s="2"/>
      <c r="R1985" s="4"/>
      <c r="S1985" s="99"/>
      <c r="T1985" s="9"/>
    </row>
    <row r="1986" spans="1:20" x14ac:dyDescent="0.15">
      <c r="A1986" s="97"/>
      <c r="B1986" s="19"/>
      <c r="C1986" s="2"/>
      <c r="D1986" s="16"/>
      <c r="E1986" s="17"/>
      <c r="F1986" s="17"/>
      <c r="G1986" s="17"/>
      <c r="H1986" s="17"/>
      <c r="I1986" s="16"/>
      <c r="J1986" s="99"/>
      <c r="K1986" s="3"/>
      <c r="L1986" s="20"/>
      <c r="M1986" s="15"/>
      <c r="N1986" s="15"/>
      <c r="O1986" s="20"/>
      <c r="P1986" s="2"/>
      <c r="Q1986" s="2"/>
      <c r="R1986" s="4"/>
      <c r="S1986" s="99"/>
      <c r="T1986" s="9"/>
    </row>
    <row r="1987" spans="1:20" x14ac:dyDescent="0.15">
      <c r="A1987" s="97"/>
      <c r="B1987" s="19"/>
      <c r="C1987" s="2"/>
      <c r="D1987" s="16"/>
      <c r="E1987" s="17"/>
      <c r="F1987" s="17"/>
      <c r="G1987" s="17"/>
      <c r="H1987" s="17"/>
      <c r="I1987" s="16"/>
      <c r="J1987" s="99"/>
      <c r="K1987" s="3"/>
      <c r="L1987" s="20"/>
      <c r="M1987" s="15"/>
      <c r="N1987" s="15"/>
      <c r="O1987" s="20"/>
      <c r="P1987" s="2"/>
      <c r="Q1987" s="2"/>
      <c r="R1987" s="4"/>
      <c r="S1987" s="99"/>
      <c r="T1987" s="9"/>
    </row>
    <row r="1988" spans="1:20" x14ac:dyDescent="0.15">
      <c r="A1988" s="97"/>
      <c r="B1988" s="19"/>
      <c r="C1988" s="2"/>
      <c r="D1988" s="16"/>
      <c r="E1988" s="17"/>
      <c r="F1988" s="17"/>
      <c r="G1988" s="17"/>
      <c r="H1988" s="17"/>
      <c r="I1988" s="16"/>
      <c r="J1988" s="99"/>
      <c r="K1988" s="3"/>
      <c r="L1988" s="20"/>
      <c r="M1988" s="15"/>
      <c r="N1988" s="15"/>
      <c r="O1988" s="20"/>
      <c r="P1988" s="2"/>
      <c r="Q1988" s="2"/>
      <c r="R1988" s="4"/>
      <c r="S1988" s="99"/>
      <c r="T1988" s="9"/>
    </row>
    <row r="1989" spans="1:20" x14ac:dyDescent="0.15">
      <c r="A1989" s="97"/>
      <c r="B1989" s="19"/>
      <c r="C1989" s="2"/>
      <c r="D1989" s="16"/>
      <c r="E1989" s="17"/>
      <c r="F1989" s="17"/>
      <c r="G1989" s="17"/>
      <c r="H1989" s="17"/>
      <c r="I1989" s="16"/>
      <c r="J1989" s="99"/>
      <c r="K1989" s="3"/>
      <c r="L1989" s="20"/>
      <c r="M1989" s="15"/>
      <c r="N1989" s="15"/>
      <c r="O1989" s="20"/>
      <c r="P1989" s="2"/>
      <c r="Q1989" s="2"/>
      <c r="R1989" s="4"/>
      <c r="S1989" s="99"/>
      <c r="T1989" s="9"/>
    </row>
    <row r="1990" spans="1:20" x14ac:dyDescent="0.15">
      <c r="A1990" s="97"/>
      <c r="B1990" s="19"/>
      <c r="C1990" s="2"/>
      <c r="D1990" s="16"/>
      <c r="E1990" s="17"/>
      <c r="F1990" s="17"/>
      <c r="G1990" s="17"/>
      <c r="H1990" s="17"/>
      <c r="I1990" s="16"/>
      <c r="J1990" s="99"/>
      <c r="K1990" s="3"/>
      <c r="L1990" s="20"/>
      <c r="M1990" s="15"/>
      <c r="N1990" s="15"/>
      <c r="O1990" s="20"/>
      <c r="P1990" s="2"/>
      <c r="Q1990" s="2"/>
      <c r="R1990" s="4"/>
      <c r="S1990" s="99"/>
      <c r="T1990" s="9"/>
    </row>
    <row r="1991" spans="1:20" x14ac:dyDescent="0.15">
      <c r="A1991" s="97"/>
      <c r="B1991" s="19"/>
      <c r="C1991" s="2"/>
      <c r="D1991" s="16"/>
      <c r="E1991" s="17"/>
      <c r="F1991" s="17"/>
      <c r="G1991" s="17"/>
      <c r="H1991" s="17"/>
      <c r="I1991" s="16"/>
      <c r="J1991" s="99"/>
      <c r="K1991" s="3"/>
      <c r="L1991" s="20"/>
      <c r="M1991" s="15"/>
      <c r="N1991" s="15"/>
      <c r="O1991" s="20"/>
      <c r="P1991" s="2"/>
      <c r="Q1991" s="2"/>
      <c r="R1991" s="4"/>
      <c r="S1991" s="99"/>
      <c r="T1991" s="9"/>
    </row>
    <row r="1992" spans="1:20" x14ac:dyDescent="0.15">
      <c r="A1992" s="97"/>
      <c r="B1992" s="19"/>
      <c r="C1992" s="2"/>
      <c r="D1992" s="16"/>
      <c r="E1992" s="17"/>
      <c r="F1992" s="17"/>
      <c r="G1992" s="17"/>
      <c r="H1992" s="17"/>
      <c r="I1992" s="16"/>
      <c r="J1992" s="99"/>
      <c r="K1992" s="3"/>
      <c r="L1992" s="20"/>
      <c r="M1992" s="15"/>
      <c r="N1992" s="15"/>
      <c r="O1992" s="20"/>
      <c r="P1992" s="2"/>
      <c r="Q1992" s="2"/>
      <c r="R1992" s="4"/>
      <c r="S1992" s="99"/>
      <c r="T1992" s="9"/>
    </row>
    <row r="1993" spans="1:20" x14ac:dyDescent="0.15">
      <c r="A1993" s="97"/>
      <c r="B1993" s="19"/>
      <c r="C1993" s="2"/>
      <c r="D1993" s="16"/>
      <c r="E1993" s="17"/>
      <c r="F1993" s="17"/>
      <c r="G1993" s="17"/>
      <c r="H1993" s="17"/>
      <c r="I1993" s="16"/>
      <c r="J1993" s="99"/>
      <c r="K1993" s="3"/>
      <c r="L1993" s="20"/>
      <c r="M1993" s="15"/>
      <c r="N1993" s="15"/>
      <c r="O1993" s="20"/>
      <c r="P1993" s="2"/>
      <c r="Q1993" s="2"/>
      <c r="R1993" s="4"/>
      <c r="S1993" s="99"/>
      <c r="T1993" s="9"/>
    </row>
    <row r="1994" spans="1:20" x14ac:dyDescent="0.15">
      <c r="A1994" s="97"/>
      <c r="B1994" s="19"/>
      <c r="C1994" s="2"/>
      <c r="D1994" s="16"/>
      <c r="E1994" s="17"/>
      <c r="F1994" s="17"/>
      <c r="G1994" s="17"/>
      <c r="H1994" s="17"/>
      <c r="I1994" s="16"/>
      <c r="J1994" s="99"/>
      <c r="K1994" s="3"/>
      <c r="L1994" s="20"/>
      <c r="M1994" s="15"/>
      <c r="N1994" s="15"/>
      <c r="O1994" s="20"/>
      <c r="P1994" s="2"/>
      <c r="Q1994" s="2"/>
      <c r="R1994" s="4"/>
      <c r="S1994" s="99"/>
      <c r="T1994" s="9"/>
    </row>
    <row r="1995" spans="1:20" x14ac:dyDescent="0.15">
      <c r="A1995" s="97"/>
      <c r="B1995" s="19"/>
      <c r="C1995" s="2"/>
      <c r="D1995" s="16"/>
      <c r="E1995" s="17"/>
      <c r="F1995" s="17"/>
      <c r="G1995" s="17"/>
      <c r="H1995" s="17"/>
      <c r="I1995" s="16"/>
      <c r="J1995" s="99"/>
      <c r="K1995" s="3"/>
      <c r="L1995" s="20"/>
      <c r="M1995" s="15"/>
      <c r="N1995" s="15"/>
      <c r="O1995" s="20"/>
      <c r="P1995" s="2"/>
      <c r="Q1995" s="2"/>
      <c r="R1995" s="4"/>
      <c r="S1995" s="99"/>
      <c r="T1995" s="9"/>
    </row>
    <row r="1996" spans="1:20" x14ac:dyDescent="0.15">
      <c r="A1996" s="97"/>
      <c r="B1996" s="19"/>
      <c r="C1996" s="2"/>
      <c r="D1996" s="16"/>
      <c r="E1996" s="17"/>
      <c r="F1996" s="17"/>
      <c r="G1996" s="17"/>
      <c r="H1996" s="17"/>
      <c r="I1996" s="16"/>
      <c r="J1996" s="99"/>
      <c r="K1996" s="3"/>
      <c r="L1996" s="20"/>
      <c r="M1996" s="15"/>
      <c r="N1996" s="15"/>
      <c r="O1996" s="20"/>
      <c r="P1996" s="2"/>
      <c r="Q1996" s="2"/>
      <c r="R1996" s="4"/>
      <c r="S1996" s="99"/>
      <c r="T1996" s="9"/>
    </row>
    <row r="1997" spans="1:20" x14ac:dyDescent="0.15">
      <c r="A1997" s="97"/>
      <c r="B1997" s="19"/>
      <c r="C1997" s="2"/>
      <c r="D1997" s="16"/>
      <c r="E1997" s="17"/>
      <c r="F1997" s="17"/>
      <c r="G1997" s="17"/>
      <c r="H1997" s="17"/>
      <c r="I1997" s="16"/>
      <c r="J1997" s="99"/>
      <c r="K1997" s="3"/>
      <c r="L1997" s="20"/>
      <c r="M1997" s="15"/>
      <c r="N1997" s="15"/>
      <c r="O1997" s="20"/>
      <c r="P1997" s="2"/>
      <c r="Q1997" s="2"/>
      <c r="R1997" s="4"/>
      <c r="S1997" s="99"/>
      <c r="T1997" s="9"/>
    </row>
    <row r="1998" spans="1:20" x14ac:dyDescent="0.15">
      <c r="A1998" s="97"/>
      <c r="B1998" s="19"/>
      <c r="C1998" s="2"/>
      <c r="D1998" s="16"/>
      <c r="E1998" s="17"/>
      <c r="F1998" s="17"/>
      <c r="G1998" s="17"/>
      <c r="H1998" s="17"/>
      <c r="I1998" s="16"/>
      <c r="J1998" s="99"/>
      <c r="K1998" s="3"/>
      <c r="L1998" s="20"/>
      <c r="M1998" s="15"/>
      <c r="N1998" s="15"/>
      <c r="O1998" s="20"/>
      <c r="P1998" s="2"/>
      <c r="Q1998" s="2"/>
      <c r="R1998" s="4"/>
      <c r="S1998" s="99"/>
      <c r="T1998" s="9"/>
    </row>
    <row r="1999" spans="1:20" x14ac:dyDescent="0.15">
      <c r="A1999" s="97"/>
      <c r="B1999" s="19"/>
      <c r="C1999" s="2"/>
      <c r="D1999" s="16"/>
      <c r="E1999" s="17"/>
      <c r="F1999" s="17"/>
      <c r="G1999" s="17"/>
      <c r="H1999" s="17"/>
      <c r="I1999" s="16"/>
      <c r="J1999" s="99"/>
      <c r="K1999" s="3"/>
      <c r="L1999" s="20"/>
      <c r="M1999" s="15"/>
      <c r="N1999" s="15"/>
      <c r="O1999" s="20"/>
      <c r="P1999" s="2"/>
      <c r="Q1999" s="2"/>
      <c r="R1999" s="4"/>
      <c r="S1999" s="99"/>
      <c r="T1999" s="9"/>
    </row>
    <row r="2000" spans="1:20" x14ac:dyDescent="0.15">
      <c r="A2000" s="97"/>
      <c r="B2000" s="19"/>
      <c r="C2000" s="2"/>
      <c r="D2000" s="16"/>
      <c r="E2000" s="17"/>
      <c r="F2000" s="17"/>
      <c r="G2000" s="17"/>
      <c r="H2000" s="17"/>
      <c r="I2000" s="16"/>
      <c r="J2000" s="99"/>
      <c r="K2000" s="3"/>
      <c r="L2000" s="20"/>
      <c r="M2000" s="15"/>
      <c r="N2000" s="15"/>
      <c r="O2000" s="20"/>
      <c r="P2000" s="2"/>
      <c r="Q2000" s="2"/>
      <c r="R2000" s="4"/>
      <c r="S2000" s="99"/>
      <c r="T2000" s="9"/>
    </row>
    <row r="2001" spans="1:20" x14ac:dyDescent="0.15">
      <c r="A2001" s="97"/>
      <c r="B2001" s="19"/>
      <c r="C2001" s="2"/>
      <c r="D2001" s="16"/>
      <c r="E2001" s="17"/>
      <c r="F2001" s="17"/>
      <c r="G2001" s="17"/>
      <c r="H2001" s="17"/>
      <c r="I2001" s="16"/>
      <c r="J2001" s="99"/>
      <c r="K2001" s="3"/>
      <c r="L2001" s="20"/>
      <c r="M2001" s="15"/>
      <c r="N2001" s="15"/>
      <c r="O2001" s="20"/>
      <c r="P2001" s="2"/>
      <c r="Q2001" s="2"/>
      <c r="R2001" s="4"/>
      <c r="S2001" s="99"/>
      <c r="T2001" s="9"/>
    </row>
    <row r="2002" spans="1:20" x14ac:dyDescent="0.15">
      <c r="A2002" s="97"/>
      <c r="B2002" s="19"/>
      <c r="C2002" s="2"/>
      <c r="D2002" s="16"/>
      <c r="E2002" s="17"/>
      <c r="F2002" s="17"/>
      <c r="G2002" s="17"/>
      <c r="H2002" s="17"/>
      <c r="I2002" s="16"/>
      <c r="J2002" s="99"/>
      <c r="K2002" s="3"/>
      <c r="L2002" s="20"/>
      <c r="M2002" s="15"/>
      <c r="N2002" s="15"/>
      <c r="O2002" s="20"/>
      <c r="P2002" s="2"/>
      <c r="Q2002" s="2"/>
      <c r="R2002" s="4"/>
      <c r="S2002" s="99"/>
      <c r="T2002" s="9"/>
    </row>
    <row r="2003" spans="1:20" x14ac:dyDescent="0.15">
      <c r="A2003" s="97"/>
      <c r="B2003" s="19"/>
      <c r="C2003" s="2"/>
      <c r="D2003" s="16"/>
      <c r="E2003" s="17"/>
      <c r="F2003" s="17"/>
      <c r="G2003" s="17"/>
      <c r="H2003" s="17"/>
      <c r="I2003" s="16"/>
      <c r="J2003" s="99"/>
      <c r="K2003" s="3"/>
      <c r="L2003" s="20"/>
      <c r="M2003" s="15"/>
      <c r="N2003" s="15"/>
      <c r="O2003" s="20"/>
      <c r="P2003" s="2"/>
      <c r="Q2003" s="2"/>
      <c r="R2003" s="4"/>
      <c r="S2003" s="99"/>
      <c r="T2003" s="9"/>
    </row>
    <row r="2004" spans="1:20" x14ac:dyDescent="0.15">
      <c r="A2004" s="97"/>
      <c r="B2004" s="19"/>
      <c r="C2004" s="2"/>
      <c r="D2004" s="16"/>
      <c r="E2004" s="17"/>
      <c r="F2004" s="17"/>
      <c r="G2004" s="17"/>
      <c r="H2004" s="17"/>
      <c r="I2004" s="16"/>
      <c r="J2004" s="99"/>
      <c r="K2004" s="3"/>
      <c r="L2004" s="20"/>
      <c r="M2004" s="15"/>
      <c r="N2004" s="15"/>
      <c r="O2004" s="20"/>
      <c r="P2004" s="2"/>
      <c r="Q2004" s="2"/>
      <c r="R2004" s="4"/>
      <c r="S2004" s="99"/>
      <c r="T2004" s="9"/>
    </row>
    <row r="2005" spans="1:20" x14ac:dyDescent="0.15">
      <c r="A2005" s="97"/>
      <c r="B2005" s="19"/>
      <c r="C2005" s="2"/>
      <c r="D2005" s="16"/>
      <c r="E2005" s="17"/>
      <c r="F2005" s="17"/>
      <c r="G2005" s="17"/>
      <c r="H2005" s="17"/>
      <c r="I2005" s="16"/>
      <c r="J2005" s="99"/>
      <c r="K2005" s="3"/>
      <c r="L2005" s="20"/>
      <c r="M2005" s="15"/>
      <c r="N2005" s="15"/>
      <c r="O2005" s="20"/>
      <c r="P2005" s="2"/>
      <c r="Q2005" s="2"/>
      <c r="R2005" s="4"/>
      <c r="S2005" s="99"/>
      <c r="T2005" s="9"/>
    </row>
    <row r="2006" spans="1:20" x14ac:dyDescent="0.15">
      <c r="A2006" s="97"/>
      <c r="B2006" s="19"/>
      <c r="C2006" s="2"/>
      <c r="D2006" s="16"/>
      <c r="E2006" s="17"/>
      <c r="F2006" s="17"/>
      <c r="G2006" s="17"/>
      <c r="H2006" s="17"/>
      <c r="I2006" s="16"/>
      <c r="J2006" s="99"/>
      <c r="K2006" s="3"/>
      <c r="L2006" s="20"/>
      <c r="M2006" s="15"/>
      <c r="N2006" s="15"/>
      <c r="O2006" s="20"/>
      <c r="P2006" s="2"/>
      <c r="Q2006" s="2"/>
      <c r="R2006" s="4"/>
      <c r="S2006" s="99"/>
      <c r="T2006" s="9"/>
    </row>
    <row r="2007" spans="1:20" x14ac:dyDescent="0.15">
      <c r="A2007" s="97"/>
      <c r="B2007" s="19"/>
      <c r="C2007" s="2"/>
      <c r="D2007" s="16"/>
      <c r="E2007" s="17"/>
      <c r="F2007" s="17"/>
      <c r="G2007" s="17"/>
      <c r="H2007" s="17"/>
      <c r="I2007" s="16"/>
      <c r="J2007" s="99"/>
      <c r="K2007" s="3"/>
      <c r="L2007" s="20"/>
      <c r="M2007" s="15"/>
      <c r="N2007" s="15"/>
      <c r="O2007" s="20"/>
      <c r="P2007" s="2"/>
      <c r="Q2007" s="2"/>
      <c r="R2007" s="4"/>
      <c r="S2007" s="99"/>
      <c r="T2007" s="9"/>
    </row>
    <row r="2008" spans="1:20" x14ac:dyDescent="0.15">
      <c r="A2008" s="97"/>
      <c r="B2008" s="19"/>
      <c r="C2008" s="2"/>
      <c r="D2008" s="16"/>
      <c r="E2008" s="17"/>
      <c r="F2008" s="17"/>
      <c r="G2008" s="17"/>
      <c r="H2008" s="17"/>
      <c r="I2008" s="16"/>
      <c r="J2008" s="99"/>
      <c r="K2008" s="3"/>
      <c r="L2008" s="20"/>
      <c r="M2008" s="15"/>
      <c r="N2008" s="15"/>
      <c r="O2008" s="20"/>
      <c r="P2008" s="2"/>
      <c r="Q2008" s="2"/>
      <c r="R2008" s="4"/>
      <c r="S2008" s="99"/>
      <c r="T2008" s="9"/>
    </row>
    <row r="2009" spans="1:20" x14ac:dyDescent="0.15">
      <c r="A2009" s="97"/>
      <c r="B2009" s="19"/>
      <c r="C2009" s="2"/>
      <c r="D2009" s="16"/>
      <c r="E2009" s="17"/>
      <c r="F2009" s="17"/>
      <c r="G2009" s="17"/>
      <c r="H2009" s="17"/>
      <c r="I2009" s="16"/>
      <c r="J2009" s="99"/>
      <c r="K2009" s="3"/>
      <c r="L2009" s="20"/>
      <c r="M2009" s="15"/>
      <c r="N2009" s="15"/>
      <c r="O2009" s="20"/>
      <c r="P2009" s="2"/>
      <c r="Q2009" s="2"/>
      <c r="R2009" s="4"/>
      <c r="S2009" s="99"/>
      <c r="T2009" s="9"/>
    </row>
    <row r="2010" spans="1:20" x14ac:dyDescent="0.15">
      <c r="A2010" s="97"/>
      <c r="B2010" s="19"/>
      <c r="C2010" s="2"/>
      <c r="D2010" s="16"/>
      <c r="E2010" s="17"/>
      <c r="F2010" s="17"/>
      <c r="G2010" s="17"/>
      <c r="H2010" s="17"/>
      <c r="I2010" s="16"/>
      <c r="J2010" s="99"/>
      <c r="K2010" s="3"/>
      <c r="L2010" s="20"/>
      <c r="M2010" s="15"/>
      <c r="N2010" s="15"/>
      <c r="O2010" s="20"/>
      <c r="P2010" s="2"/>
      <c r="Q2010" s="2"/>
      <c r="R2010" s="4"/>
      <c r="S2010" s="99"/>
      <c r="T2010" s="9"/>
    </row>
    <row r="2011" spans="1:20" x14ac:dyDescent="0.15">
      <c r="A2011" s="97"/>
      <c r="B2011" s="19"/>
      <c r="C2011" s="2"/>
      <c r="D2011" s="16"/>
      <c r="E2011" s="17"/>
      <c r="F2011" s="17"/>
      <c r="G2011" s="17"/>
      <c r="H2011" s="17"/>
      <c r="I2011" s="16"/>
      <c r="J2011" s="99"/>
      <c r="K2011" s="3"/>
      <c r="L2011" s="20"/>
      <c r="M2011" s="15"/>
      <c r="N2011" s="15"/>
      <c r="O2011" s="20"/>
      <c r="P2011" s="2"/>
      <c r="Q2011" s="2"/>
      <c r="R2011" s="4"/>
      <c r="S2011" s="99"/>
      <c r="T2011" s="9"/>
    </row>
    <row r="2012" spans="1:20" x14ac:dyDescent="0.15">
      <c r="A2012" s="97"/>
      <c r="B2012" s="19"/>
      <c r="C2012" s="2"/>
      <c r="D2012" s="16"/>
      <c r="E2012" s="17"/>
      <c r="F2012" s="17"/>
      <c r="G2012" s="17"/>
      <c r="H2012" s="17"/>
      <c r="I2012" s="16"/>
      <c r="J2012" s="99"/>
      <c r="K2012" s="3"/>
      <c r="L2012" s="20"/>
      <c r="M2012" s="15"/>
      <c r="N2012" s="15"/>
      <c r="O2012" s="20"/>
      <c r="P2012" s="2"/>
      <c r="Q2012" s="2"/>
      <c r="R2012" s="4"/>
      <c r="S2012" s="99"/>
      <c r="T2012" s="9"/>
    </row>
    <row r="2013" spans="1:20" x14ac:dyDescent="0.15">
      <c r="A2013" s="97"/>
      <c r="B2013" s="19"/>
      <c r="C2013" s="2"/>
      <c r="D2013" s="16"/>
      <c r="E2013" s="17"/>
      <c r="F2013" s="17"/>
      <c r="G2013" s="17"/>
      <c r="H2013" s="17"/>
      <c r="I2013" s="16"/>
      <c r="J2013" s="99"/>
      <c r="K2013" s="3"/>
      <c r="L2013" s="20"/>
      <c r="M2013" s="15"/>
      <c r="N2013" s="15"/>
      <c r="O2013" s="20"/>
      <c r="P2013" s="2"/>
      <c r="Q2013" s="2"/>
      <c r="R2013" s="4"/>
      <c r="S2013" s="99"/>
      <c r="T2013" s="9"/>
    </row>
    <row r="2014" spans="1:20" x14ac:dyDescent="0.15">
      <c r="A2014" s="97"/>
      <c r="B2014" s="19"/>
      <c r="C2014" s="2"/>
      <c r="D2014" s="16"/>
      <c r="E2014" s="17"/>
      <c r="F2014" s="17"/>
      <c r="G2014" s="17"/>
      <c r="H2014" s="17"/>
      <c r="I2014" s="16"/>
      <c r="J2014" s="99"/>
      <c r="K2014" s="3"/>
      <c r="L2014" s="20"/>
      <c r="M2014" s="15"/>
      <c r="N2014" s="15"/>
      <c r="O2014" s="20"/>
      <c r="P2014" s="2"/>
      <c r="Q2014" s="2"/>
      <c r="R2014" s="4"/>
      <c r="S2014" s="99"/>
      <c r="T2014" s="9"/>
    </row>
    <row r="2015" spans="1:20" x14ac:dyDescent="0.15">
      <c r="A2015" s="97"/>
      <c r="B2015" s="19"/>
      <c r="C2015" s="2"/>
      <c r="D2015" s="16"/>
      <c r="E2015" s="17"/>
      <c r="F2015" s="17"/>
      <c r="G2015" s="17"/>
      <c r="H2015" s="17"/>
      <c r="I2015" s="16"/>
      <c r="J2015" s="99"/>
      <c r="K2015" s="3"/>
      <c r="L2015" s="20"/>
      <c r="M2015" s="15"/>
      <c r="N2015" s="15"/>
      <c r="O2015" s="20"/>
      <c r="P2015" s="2"/>
      <c r="Q2015" s="2"/>
      <c r="R2015" s="4"/>
      <c r="S2015" s="99"/>
      <c r="T2015" s="9"/>
    </row>
    <row r="2016" spans="1:20" x14ac:dyDescent="0.15">
      <c r="A2016" s="97"/>
      <c r="B2016" s="19"/>
      <c r="C2016" s="2"/>
      <c r="D2016" s="16"/>
      <c r="E2016" s="17"/>
      <c r="F2016" s="17"/>
      <c r="G2016" s="17"/>
      <c r="H2016" s="17"/>
      <c r="I2016" s="16"/>
      <c r="J2016" s="99"/>
      <c r="K2016" s="3"/>
      <c r="L2016" s="20"/>
      <c r="M2016" s="15"/>
      <c r="N2016" s="15"/>
      <c r="O2016" s="20"/>
      <c r="P2016" s="2"/>
      <c r="Q2016" s="2"/>
      <c r="R2016" s="4"/>
      <c r="S2016" s="99"/>
      <c r="T2016" s="9"/>
    </row>
    <row r="2017" spans="1:20" x14ac:dyDescent="0.15">
      <c r="A2017" s="97"/>
      <c r="B2017" s="19"/>
      <c r="C2017" s="2"/>
      <c r="D2017" s="16"/>
      <c r="E2017" s="17"/>
      <c r="F2017" s="17"/>
      <c r="G2017" s="17"/>
      <c r="H2017" s="17"/>
      <c r="I2017" s="16"/>
      <c r="J2017" s="99"/>
      <c r="K2017" s="3"/>
      <c r="L2017" s="20"/>
      <c r="M2017" s="15"/>
      <c r="N2017" s="15"/>
      <c r="O2017" s="20"/>
      <c r="P2017" s="2"/>
      <c r="Q2017" s="2"/>
      <c r="R2017" s="4"/>
      <c r="S2017" s="99"/>
      <c r="T2017" s="9"/>
    </row>
    <row r="2018" spans="1:20" x14ac:dyDescent="0.15">
      <c r="A2018" s="97"/>
      <c r="B2018" s="19"/>
      <c r="C2018" s="2"/>
      <c r="D2018" s="16"/>
      <c r="E2018" s="17"/>
      <c r="F2018" s="17"/>
      <c r="G2018" s="17"/>
      <c r="H2018" s="17"/>
      <c r="I2018" s="16"/>
      <c r="J2018" s="99"/>
      <c r="K2018" s="3"/>
      <c r="L2018" s="20"/>
      <c r="M2018" s="15"/>
      <c r="N2018" s="15"/>
      <c r="O2018" s="20"/>
      <c r="P2018" s="2"/>
      <c r="Q2018" s="2"/>
      <c r="R2018" s="4"/>
      <c r="S2018" s="99"/>
      <c r="T2018" s="9"/>
    </row>
    <row r="2019" spans="1:20" x14ac:dyDescent="0.15">
      <c r="A2019" s="97"/>
      <c r="B2019" s="19"/>
      <c r="C2019" s="2"/>
      <c r="D2019" s="16"/>
      <c r="E2019" s="17"/>
      <c r="F2019" s="17"/>
      <c r="G2019" s="17"/>
      <c r="H2019" s="17"/>
      <c r="I2019" s="16"/>
      <c r="J2019" s="99"/>
      <c r="K2019" s="3"/>
      <c r="L2019" s="20"/>
      <c r="M2019" s="15"/>
      <c r="N2019" s="15"/>
      <c r="O2019" s="20"/>
      <c r="P2019" s="2"/>
      <c r="Q2019" s="2"/>
      <c r="R2019" s="4"/>
      <c r="S2019" s="99"/>
      <c r="T2019" s="9"/>
    </row>
    <row r="2020" spans="1:20" x14ac:dyDescent="0.15">
      <c r="A2020" s="97"/>
      <c r="B2020" s="19"/>
      <c r="C2020" s="2"/>
      <c r="D2020" s="16"/>
      <c r="E2020" s="17"/>
      <c r="F2020" s="17"/>
      <c r="G2020" s="17"/>
      <c r="H2020" s="17"/>
      <c r="I2020" s="16"/>
      <c r="J2020" s="99"/>
      <c r="K2020" s="3"/>
      <c r="L2020" s="20"/>
      <c r="M2020" s="15"/>
      <c r="N2020" s="15"/>
      <c r="O2020" s="20"/>
      <c r="P2020" s="2"/>
      <c r="Q2020" s="2"/>
      <c r="R2020" s="4"/>
      <c r="S2020" s="99"/>
      <c r="T2020" s="9"/>
    </row>
    <row r="2021" spans="1:20" x14ac:dyDescent="0.15">
      <c r="A2021" s="97"/>
      <c r="B2021" s="19"/>
      <c r="C2021" s="2"/>
      <c r="D2021" s="16"/>
      <c r="E2021" s="17"/>
      <c r="F2021" s="17"/>
      <c r="G2021" s="17"/>
      <c r="H2021" s="17"/>
      <c r="I2021" s="16"/>
      <c r="J2021" s="99"/>
      <c r="K2021" s="3"/>
      <c r="L2021" s="20"/>
      <c r="M2021" s="15"/>
      <c r="N2021" s="15"/>
      <c r="O2021" s="20"/>
      <c r="P2021" s="2"/>
      <c r="Q2021" s="2"/>
      <c r="R2021" s="4"/>
      <c r="S2021" s="99"/>
      <c r="T2021" s="9"/>
    </row>
    <row r="2022" spans="1:20" x14ac:dyDescent="0.15">
      <c r="A2022" s="97"/>
      <c r="B2022" s="19"/>
      <c r="C2022" s="2"/>
      <c r="D2022" s="16"/>
      <c r="E2022" s="17"/>
      <c r="F2022" s="17"/>
      <c r="G2022" s="17"/>
      <c r="H2022" s="17"/>
      <c r="I2022" s="16"/>
      <c r="J2022" s="99"/>
      <c r="K2022" s="3"/>
      <c r="L2022" s="20"/>
      <c r="M2022" s="15"/>
      <c r="N2022" s="15"/>
      <c r="O2022" s="20"/>
      <c r="P2022" s="2"/>
      <c r="Q2022" s="2"/>
      <c r="R2022" s="4"/>
      <c r="S2022" s="99"/>
      <c r="T2022" s="9"/>
    </row>
    <row r="2023" spans="1:20" x14ac:dyDescent="0.15">
      <c r="A2023" s="97"/>
      <c r="B2023" s="19"/>
      <c r="C2023" s="2"/>
      <c r="D2023" s="16"/>
      <c r="E2023" s="17"/>
      <c r="F2023" s="17"/>
      <c r="G2023" s="17"/>
      <c r="H2023" s="17"/>
      <c r="I2023" s="16"/>
      <c r="J2023" s="99"/>
      <c r="K2023" s="3"/>
      <c r="L2023" s="20"/>
      <c r="M2023" s="15"/>
      <c r="N2023" s="15"/>
      <c r="O2023" s="20"/>
      <c r="P2023" s="2"/>
      <c r="Q2023" s="2"/>
      <c r="R2023" s="4"/>
      <c r="S2023" s="99"/>
      <c r="T2023" s="9"/>
    </row>
    <row r="2024" spans="1:20" x14ac:dyDescent="0.15">
      <c r="A2024" s="97"/>
      <c r="B2024" s="19"/>
      <c r="C2024" s="2"/>
      <c r="D2024" s="16"/>
      <c r="E2024" s="17"/>
      <c r="F2024" s="17"/>
      <c r="G2024" s="17"/>
      <c r="H2024" s="17"/>
      <c r="I2024" s="16"/>
      <c r="J2024" s="99"/>
      <c r="K2024" s="3"/>
      <c r="L2024" s="20"/>
      <c r="M2024" s="15"/>
      <c r="N2024" s="15"/>
      <c r="O2024" s="20"/>
      <c r="P2024" s="2"/>
      <c r="Q2024" s="2"/>
      <c r="R2024" s="4"/>
      <c r="S2024" s="99"/>
      <c r="T2024" s="9"/>
    </row>
    <row r="2025" spans="1:20" x14ac:dyDescent="0.15">
      <c r="A2025" s="97"/>
      <c r="B2025" s="19"/>
      <c r="C2025" s="2"/>
      <c r="D2025" s="16"/>
      <c r="E2025" s="17"/>
      <c r="F2025" s="17"/>
      <c r="G2025" s="17"/>
      <c r="H2025" s="17"/>
      <c r="I2025" s="16"/>
      <c r="J2025" s="99"/>
      <c r="K2025" s="3"/>
      <c r="L2025" s="20"/>
      <c r="M2025" s="15"/>
      <c r="N2025" s="15"/>
      <c r="O2025" s="20"/>
      <c r="P2025" s="2"/>
      <c r="Q2025" s="2"/>
      <c r="R2025" s="4"/>
      <c r="S2025" s="99"/>
      <c r="T2025" s="9"/>
    </row>
    <row r="2026" spans="1:20" x14ac:dyDescent="0.15">
      <c r="A2026" s="97"/>
      <c r="B2026" s="19"/>
      <c r="C2026" s="2"/>
      <c r="D2026" s="16"/>
      <c r="E2026" s="17"/>
      <c r="F2026" s="17"/>
      <c r="G2026" s="17"/>
      <c r="H2026" s="17"/>
      <c r="I2026" s="16"/>
      <c r="J2026" s="99"/>
      <c r="K2026" s="3"/>
      <c r="L2026" s="20"/>
      <c r="M2026" s="15"/>
      <c r="N2026" s="15"/>
      <c r="O2026" s="20"/>
      <c r="P2026" s="2"/>
      <c r="Q2026" s="2"/>
      <c r="R2026" s="4"/>
      <c r="S2026" s="99"/>
      <c r="T2026" s="9"/>
    </row>
    <row r="2027" spans="1:20" x14ac:dyDescent="0.15">
      <c r="A2027" s="97"/>
      <c r="B2027" s="19"/>
      <c r="C2027" s="2"/>
      <c r="D2027" s="16"/>
      <c r="E2027" s="17"/>
      <c r="F2027" s="17"/>
      <c r="G2027" s="17"/>
      <c r="H2027" s="17"/>
      <c r="I2027" s="16"/>
      <c r="J2027" s="99"/>
      <c r="K2027" s="3"/>
      <c r="L2027" s="20"/>
      <c r="M2027" s="15"/>
      <c r="N2027" s="15"/>
      <c r="O2027" s="20"/>
      <c r="P2027" s="2"/>
      <c r="Q2027" s="2"/>
      <c r="R2027" s="4"/>
      <c r="S2027" s="99"/>
      <c r="T2027" s="9"/>
    </row>
    <row r="2028" spans="1:20" x14ac:dyDescent="0.15">
      <c r="A2028" s="97"/>
      <c r="B2028" s="19"/>
      <c r="C2028" s="2"/>
      <c r="D2028" s="16"/>
      <c r="E2028" s="17"/>
      <c r="F2028" s="17"/>
      <c r="G2028" s="17"/>
      <c r="H2028" s="17"/>
      <c r="I2028" s="16"/>
      <c r="J2028" s="99"/>
      <c r="K2028" s="3"/>
      <c r="L2028" s="20"/>
      <c r="M2028" s="15"/>
      <c r="N2028" s="15"/>
      <c r="O2028" s="20"/>
      <c r="P2028" s="2"/>
      <c r="Q2028" s="2"/>
      <c r="R2028" s="4"/>
      <c r="S2028" s="99"/>
      <c r="T2028" s="9"/>
    </row>
    <row r="2029" spans="1:20" x14ac:dyDescent="0.15">
      <c r="A2029" s="97"/>
      <c r="B2029" s="19"/>
      <c r="C2029" s="2"/>
      <c r="D2029" s="16"/>
      <c r="E2029" s="17"/>
      <c r="F2029" s="17"/>
      <c r="G2029" s="17"/>
      <c r="H2029" s="17"/>
      <c r="I2029" s="16"/>
      <c r="J2029" s="99"/>
      <c r="K2029" s="3"/>
      <c r="L2029" s="20"/>
      <c r="M2029" s="15"/>
      <c r="N2029" s="15"/>
      <c r="O2029" s="20"/>
      <c r="P2029" s="2"/>
      <c r="Q2029" s="2"/>
      <c r="R2029" s="4"/>
      <c r="S2029" s="99"/>
      <c r="T2029" s="9"/>
    </row>
    <row r="2030" spans="1:20" x14ac:dyDescent="0.15">
      <c r="A2030" s="97"/>
      <c r="B2030" s="19"/>
      <c r="C2030" s="2"/>
      <c r="D2030" s="16"/>
      <c r="E2030" s="17"/>
      <c r="F2030" s="17"/>
      <c r="G2030" s="17"/>
      <c r="H2030" s="17"/>
      <c r="I2030" s="16"/>
      <c r="J2030" s="99"/>
      <c r="K2030" s="3"/>
      <c r="L2030" s="20"/>
      <c r="M2030" s="15"/>
      <c r="N2030" s="15"/>
      <c r="O2030" s="20"/>
      <c r="P2030" s="2"/>
      <c r="Q2030" s="2"/>
      <c r="R2030" s="4"/>
      <c r="S2030" s="99"/>
      <c r="T2030" s="9"/>
    </row>
    <row r="2031" spans="1:20" x14ac:dyDescent="0.15">
      <c r="A2031" s="97"/>
      <c r="B2031" s="19"/>
      <c r="C2031" s="2"/>
      <c r="D2031" s="16"/>
      <c r="E2031" s="17"/>
      <c r="F2031" s="17"/>
      <c r="G2031" s="17"/>
      <c r="H2031" s="17"/>
      <c r="I2031" s="16"/>
      <c r="J2031" s="99"/>
      <c r="K2031" s="3"/>
      <c r="L2031" s="20"/>
      <c r="M2031" s="15"/>
      <c r="N2031" s="15"/>
      <c r="O2031" s="20"/>
      <c r="P2031" s="2"/>
      <c r="Q2031" s="2"/>
      <c r="R2031" s="4"/>
      <c r="S2031" s="99"/>
      <c r="T2031" s="9"/>
    </row>
    <row r="2032" spans="1:20" x14ac:dyDescent="0.15">
      <c r="A2032" s="97"/>
      <c r="B2032" s="19"/>
      <c r="C2032" s="2"/>
      <c r="D2032" s="16"/>
      <c r="E2032" s="17"/>
      <c r="F2032" s="17"/>
      <c r="G2032" s="17"/>
      <c r="H2032" s="17"/>
      <c r="I2032" s="16"/>
      <c r="J2032" s="99"/>
      <c r="K2032" s="3"/>
      <c r="L2032" s="20"/>
      <c r="M2032" s="15"/>
      <c r="N2032" s="15"/>
      <c r="O2032" s="20"/>
      <c r="P2032" s="2"/>
      <c r="Q2032" s="2"/>
      <c r="R2032" s="4"/>
      <c r="S2032" s="99"/>
      <c r="T2032" s="9"/>
    </row>
    <row r="2033" spans="1:20" x14ac:dyDescent="0.15">
      <c r="A2033" s="97"/>
      <c r="B2033" s="19"/>
      <c r="C2033" s="2"/>
      <c r="D2033" s="16"/>
      <c r="E2033" s="17"/>
      <c r="F2033" s="17"/>
      <c r="G2033" s="17"/>
      <c r="H2033" s="17"/>
      <c r="I2033" s="16"/>
      <c r="J2033" s="99"/>
      <c r="K2033" s="3"/>
      <c r="L2033" s="20"/>
      <c r="M2033" s="15"/>
      <c r="N2033" s="15"/>
      <c r="O2033" s="20"/>
      <c r="P2033" s="2"/>
      <c r="Q2033" s="2"/>
      <c r="R2033" s="4"/>
      <c r="S2033" s="99"/>
      <c r="T2033" s="9"/>
    </row>
    <row r="2034" spans="1:20" x14ac:dyDescent="0.15">
      <c r="A2034" s="97"/>
      <c r="B2034" s="19"/>
      <c r="C2034" s="2"/>
      <c r="D2034" s="16"/>
      <c r="E2034" s="17"/>
      <c r="F2034" s="17"/>
      <c r="G2034" s="17"/>
      <c r="H2034" s="17"/>
      <c r="I2034" s="16"/>
      <c r="J2034" s="99"/>
      <c r="K2034" s="3"/>
      <c r="L2034" s="20"/>
      <c r="M2034" s="15"/>
      <c r="N2034" s="15"/>
      <c r="O2034" s="20"/>
      <c r="P2034" s="2"/>
      <c r="Q2034" s="2"/>
      <c r="R2034" s="4"/>
      <c r="S2034" s="99"/>
      <c r="T2034" s="9"/>
    </row>
    <row r="2035" spans="1:20" x14ac:dyDescent="0.15">
      <c r="A2035" s="97"/>
      <c r="B2035" s="19"/>
      <c r="C2035" s="2"/>
      <c r="D2035" s="16"/>
      <c r="E2035" s="17"/>
      <c r="F2035" s="17"/>
      <c r="G2035" s="17"/>
      <c r="H2035" s="17"/>
      <c r="I2035" s="16"/>
      <c r="J2035" s="99"/>
      <c r="K2035" s="3"/>
      <c r="L2035" s="20"/>
      <c r="M2035" s="15"/>
      <c r="N2035" s="15"/>
      <c r="O2035" s="20"/>
      <c r="P2035" s="2"/>
      <c r="Q2035" s="2"/>
      <c r="R2035" s="4"/>
      <c r="S2035" s="99"/>
      <c r="T2035" s="9"/>
    </row>
    <row r="2036" spans="1:20" x14ac:dyDescent="0.15">
      <c r="A2036" s="97"/>
      <c r="B2036" s="19"/>
      <c r="C2036" s="2"/>
      <c r="D2036" s="16"/>
      <c r="E2036" s="17"/>
      <c r="F2036" s="17"/>
      <c r="G2036" s="17"/>
      <c r="H2036" s="17"/>
      <c r="I2036" s="16"/>
      <c r="J2036" s="99"/>
      <c r="K2036" s="3"/>
      <c r="L2036" s="20"/>
      <c r="M2036" s="15"/>
      <c r="N2036" s="15"/>
      <c r="O2036" s="20"/>
      <c r="P2036" s="2"/>
      <c r="Q2036" s="2"/>
      <c r="R2036" s="4"/>
      <c r="S2036" s="99"/>
      <c r="T2036" s="9"/>
    </row>
    <row r="2037" spans="1:20" x14ac:dyDescent="0.15">
      <c r="A2037" s="97"/>
      <c r="B2037" s="19"/>
      <c r="C2037" s="2"/>
      <c r="D2037" s="16"/>
      <c r="E2037" s="17"/>
      <c r="F2037" s="17"/>
      <c r="G2037" s="17"/>
      <c r="H2037" s="17"/>
      <c r="I2037" s="16"/>
      <c r="J2037" s="99"/>
      <c r="K2037" s="3"/>
      <c r="L2037" s="20"/>
      <c r="M2037" s="15"/>
      <c r="N2037" s="15"/>
      <c r="O2037" s="20"/>
      <c r="P2037" s="2"/>
      <c r="Q2037" s="2"/>
      <c r="R2037" s="4"/>
      <c r="S2037" s="99"/>
      <c r="T2037" s="9"/>
    </row>
    <row r="2038" spans="1:20" x14ac:dyDescent="0.15">
      <c r="A2038" s="97"/>
      <c r="B2038" s="19"/>
      <c r="C2038" s="2"/>
      <c r="D2038" s="16"/>
      <c r="E2038" s="17"/>
      <c r="F2038" s="17"/>
      <c r="G2038" s="17"/>
      <c r="H2038" s="17"/>
      <c r="I2038" s="16"/>
      <c r="J2038" s="99"/>
      <c r="K2038" s="3"/>
      <c r="L2038" s="20"/>
      <c r="M2038" s="15"/>
      <c r="N2038" s="15"/>
      <c r="O2038" s="20"/>
      <c r="P2038" s="2"/>
      <c r="Q2038" s="2"/>
      <c r="R2038" s="4"/>
      <c r="S2038" s="99"/>
      <c r="T2038" s="9"/>
    </row>
    <row r="2039" spans="1:20" x14ac:dyDescent="0.15">
      <c r="A2039" s="97"/>
      <c r="B2039" s="19"/>
      <c r="C2039" s="2"/>
      <c r="D2039" s="16"/>
      <c r="E2039" s="17"/>
      <c r="F2039" s="17"/>
      <c r="G2039" s="17"/>
      <c r="H2039" s="17"/>
      <c r="I2039" s="16"/>
      <c r="J2039" s="99"/>
      <c r="K2039" s="3"/>
      <c r="L2039" s="20"/>
      <c r="M2039" s="15"/>
      <c r="N2039" s="15"/>
      <c r="O2039" s="20"/>
      <c r="P2039" s="2"/>
      <c r="Q2039" s="2"/>
      <c r="R2039" s="4"/>
      <c r="S2039" s="99"/>
      <c r="T2039" s="9"/>
    </row>
    <row r="2040" spans="1:20" x14ac:dyDescent="0.15">
      <c r="A2040" s="97"/>
      <c r="B2040" s="19"/>
      <c r="C2040" s="2"/>
      <c r="D2040" s="16"/>
      <c r="E2040" s="17"/>
      <c r="F2040" s="17"/>
      <c r="G2040" s="17"/>
      <c r="H2040" s="17"/>
      <c r="I2040" s="16"/>
      <c r="J2040" s="99"/>
      <c r="K2040" s="3"/>
      <c r="L2040" s="20"/>
      <c r="M2040" s="15"/>
      <c r="N2040" s="15"/>
      <c r="O2040" s="20"/>
      <c r="P2040" s="2"/>
      <c r="Q2040" s="2"/>
      <c r="R2040" s="4"/>
      <c r="S2040" s="99"/>
      <c r="T2040" s="9"/>
    </row>
    <row r="2041" spans="1:20" x14ac:dyDescent="0.15">
      <c r="A2041" s="97"/>
      <c r="B2041" s="19"/>
      <c r="C2041" s="2"/>
      <c r="D2041" s="16"/>
      <c r="E2041" s="17"/>
      <c r="F2041" s="17"/>
      <c r="G2041" s="17"/>
      <c r="H2041" s="17"/>
      <c r="I2041" s="16"/>
      <c r="J2041" s="99"/>
      <c r="K2041" s="3"/>
      <c r="L2041" s="20"/>
      <c r="M2041" s="15"/>
      <c r="N2041" s="15"/>
      <c r="O2041" s="20"/>
      <c r="P2041" s="2"/>
      <c r="Q2041" s="2"/>
      <c r="R2041" s="4"/>
      <c r="S2041" s="99"/>
      <c r="T2041" s="9"/>
    </row>
    <row r="2042" spans="1:20" x14ac:dyDescent="0.15">
      <c r="A2042" s="97"/>
      <c r="B2042" s="19"/>
      <c r="C2042" s="2"/>
      <c r="D2042" s="16"/>
      <c r="E2042" s="17"/>
      <c r="F2042" s="17"/>
      <c r="G2042" s="17"/>
      <c r="H2042" s="17"/>
      <c r="I2042" s="16"/>
      <c r="J2042" s="99"/>
      <c r="K2042" s="3"/>
      <c r="L2042" s="20"/>
      <c r="M2042" s="15"/>
      <c r="N2042" s="15"/>
      <c r="O2042" s="20"/>
      <c r="P2042" s="2"/>
      <c r="Q2042" s="2"/>
      <c r="R2042" s="4"/>
      <c r="S2042" s="99"/>
      <c r="T2042" s="9"/>
    </row>
    <row r="2043" spans="1:20" x14ac:dyDescent="0.15">
      <c r="A2043" s="97"/>
      <c r="B2043" s="19"/>
      <c r="C2043" s="2"/>
      <c r="D2043" s="16"/>
      <c r="E2043" s="17"/>
      <c r="F2043" s="17"/>
      <c r="G2043" s="17"/>
      <c r="H2043" s="17"/>
      <c r="I2043" s="16"/>
      <c r="J2043" s="99"/>
      <c r="K2043" s="3"/>
      <c r="L2043" s="20"/>
      <c r="M2043" s="15"/>
      <c r="N2043" s="15"/>
      <c r="O2043" s="20"/>
      <c r="P2043" s="2"/>
      <c r="Q2043" s="2"/>
      <c r="R2043" s="4"/>
      <c r="S2043" s="99"/>
      <c r="T2043" s="9"/>
    </row>
    <row r="2044" spans="1:20" x14ac:dyDescent="0.15">
      <c r="A2044" s="97"/>
      <c r="B2044" s="19"/>
      <c r="C2044" s="2"/>
      <c r="D2044" s="16"/>
      <c r="E2044" s="17"/>
      <c r="F2044" s="17"/>
      <c r="G2044" s="17"/>
      <c r="H2044" s="17"/>
      <c r="I2044" s="16"/>
      <c r="J2044" s="99"/>
      <c r="K2044" s="3"/>
      <c r="L2044" s="20"/>
      <c r="M2044" s="15"/>
      <c r="N2044" s="15"/>
      <c r="O2044" s="20"/>
      <c r="P2044" s="2"/>
      <c r="Q2044" s="2"/>
      <c r="R2044" s="4"/>
      <c r="S2044" s="99"/>
      <c r="T2044" s="9"/>
    </row>
  </sheetData>
  <mergeCells count="2">
    <mergeCell ref="AH4:AV5"/>
    <mergeCell ref="V51:W51"/>
  </mergeCells>
  <conditionalFormatting sqref="A12:T377">
    <cfRule type="expression" dxfId="0" priority="1">
      <formula>$O12&gt;0</formula>
    </cfRule>
  </conditionalFormatting>
  <pageMargins left="0.511811024" right="0.511811024" top="0.78740157499999996" bottom="0.78740157499999996" header="0.31496062000000002" footer="0.31496062000000002"/>
  <pageSetup paperSize="9" orientation="portrait" horizontalDpi="4294967294" verticalDpi="4294967294" r:id="rId1"/>
  <drawing r:id="rId2"/>
  <webPublishItems count="4">
    <webPublishItem id="25370" divId="PUAESTIETE17_18988" sourceType="range" sourceRef="AH2:AV1200" destinationFile="M:\DTVM\ServicosFiduciarios\Deb\Planilhas-Excel\Web\PUAESTIETE17.htm"/>
    <webPublishItem id="17121" divId="PUMARISA15_18988" sourceType="range" sourceRef="AH2:AV1200" destinationFile="M:\DTVM\ServicosFiduciarios\Deb\Planilhas-Excel\Web\PUMARISA15.htm"/>
    <webPublishItem id="5791" divId="PUENERGEST12_18988" sourceType="range" sourceRef="AH2:AV1909" destinationFile="M:\DTVM\ServicosFiduciarios\Deb\Planilhas-Excel\Web\PUENERGEST12.htm"/>
    <webPublishItem id="20504" divId="PUVEREDAS11_18988" sourceType="range" sourceRef="AH2:AV1909" destinationFile="M:\DTVM\ServicosFiduciarios\Deb\Planilhas-Excel\Web\PUVEREDAS11.htm"/>
  </webPublishItem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Plan1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 Paulo Oliveira</dc:creator>
  <cp:lastModifiedBy>Renato Penna Magoulas Bacha</cp:lastModifiedBy>
  <dcterms:created xsi:type="dcterms:W3CDTF">2017-01-17T19:58:43Z</dcterms:created>
  <dcterms:modified xsi:type="dcterms:W3CDTF">2025-06-17T13:09:26Z</dcterms:modified>
</cp:coreProperties>
</file>